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rullon\Desktop\INFORMACION PARA TRANSPARENCIA\"/>
    </mc:Choice>
  </mc:AlternateContent>
  <bookViews>
    <workbookView xWindow="0" yWindow="0" windowWidth="20490" windowHeight="7365" firstSheet="1" activeTab="2"/>
  </bookViews>
  <sheets>
    <sheet name="INGRESOS Y GASTOS ENE.2019 " sheetId="12" r:id="rId1"/>
    <sheet name="INGRESOS Y GASTOS FEB.2019 " sheetId="13" r:id="rId2"/>
    <sheet name="INGRESOS Y GASTOS MARZO 2019" sheetId="15" r:id="rId3"/>
  </sheets>
  <definedNames>
    <definedName name="_xlnm._FilterDatabase" localSheetId="2" hidden="1">'INGRESOS Y GASTOS MARZO 2019'!$B$23:$E$306</definedName>
    <definedName name="_xlnm.Print_Titles" localSheetId="0">'INGRESOS Y GASTOS ENE.2019 '!$1:$20</definedName>
    <definedName name="_xlnm.Print_Titles" localSheetId="1">'INGRESOS Y GASTOS FEB.2019 '!$1:$20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0" i="15" l="1"/>
  <c r="G306" i="13"/>
  <c r="D410" i="15"/>
  <c r="E410" i="15"/>
  <c r="G26" i="13" l="1"/>
  <c r="G25" i="13"/>
  <c r="G24" i="13"/>
  <c r="G23" i="13"/>
  <c r="F21" i="15"/>
  <c r="F22" i="15" l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54" i="15" s="1"/>
  <c r="F55" i="15" s="1"/>
  <c r="F56" i="15" s="1"/>
  <c r="F57" i="15" s="1"/>
  <c r="F58" i="15" s="1"/>
  <c r="F59" i="15" s="1"/>
  <c r="F60" i="15" s="1"/>
  <c r="F61" i="15" s="1"/>
  <c r="F62" i="15" s="1"/>
  <c r="F63" i="15" s="1"/>
  <c r="F64" i="15" s="1"/>
  <c r="F65" i="15" s="1"/>
  <c r="F66" i="15" s="1"/>
  <c r="F67" i="15" s="1"/>
  <c r="F68" i="15" s="1"/>
  <c r="F69" i="15" s="1"/>
  <c r="F70" i="15" s="1"/>
  <c r="F71" i="15" s="1"/>
  <c r="F72" i="15" s="1"/>
  <c r="F73" i="15" s="1"/>
  <c r="F74" i="15" s="1"/>
  <c r="F75" i="15" s="1"/>
  <c r="F76" i="15" s="1"/>
  <c r="F77" i="15" s="1"/>
  <c r="F78" i="15" s="1"/>
  <c r="F79" i="15" s="1"/>
  <c r="F80" i="15" s="1"/>
  <c r="F81" i="15" s="1"/>
  <c r="F82" i="15" s="1"/>
  <c r="F83" i="15" s="1"/>
  <c r="F84" i="15" s="1"/>
  <c r="F85" i="15" s="1"/>
  <c r="F86" i="15" s="1"/>
  <c r="F87" i="15" s="1"/>
  <c r="F88" i="15" s="1"/>
  <c r="F89" i="15" s="1"/>
  <c r="F90" i="15" s="1"/>
  <c r="F91" i="15" s="1"/>
  <c r="F92" i="15" s="1"/>
  <c r="F93" i="15" s="1"/>
  <c r="F94" i="15" s="1"/>
  <c r="F95" i="15" s="1"/>
  <c r="F96" i="15" s="1"/>
  <c r="F97" i="15" s="1"/>
  <c r="F98" i="15" s="1"/>
  <c r="F99" i="15" s="1"/>
  <c r="F100" i="15" s="1"/>
  <c r="F101" i="15" s="1"/>
  <c r="F102" i="15" s="1"/>
  <c r="F103" i="15" s="1"/>
  <c r="F104" i="15" s="1"/>
  <c r="F105" i="15" s="1"/>
  <c r="F106" i="15" s="1"/>
  <c r="F107" i="15" s="1"/>
  <c r="F108" i="15" s="1"/>
  <c r="F109" i="15" s="1"/>
  <c r="F110" i="15" s="1"/>
  <c r="F111" i="15" s="1"/>
  <c r="F112" i="15" s="1"/>
  <c r="F113" i="15" s="1"/>
  <c r="F114" i="15" s="1"/>
  <c r="F115" i="15" s="1"/>
  <c r="F116" i="15" s="1"/>
  <c r="F117" i="15" s="1"/>
  <c r="F118" i="15" s="1"/>
  <c r="F119" i="15" s="1"/>
  <c r="F120" i="15" s="1"/>
  <c r="F121" i="15" s="1"/>
  <c r="F122" i="15" s="1"/>
  <c r="F123" i="15" s="1"/>
  <c r="F124" i="15" s="1"/>
  <c r="F125" i="15" s="1"/>
  <c r="F126" i="15" s="1"/>
  <c r="F127" i="15" s="1"/>
  <c r="F128" i="15" s="1"/>
  <c r="F129" i="15" s="1"/>
  <c r="F130" i="15" s="1"/>
  <c r="F131" i="15" s="1"/>
  <c r="F132" i="15" s="1"/>
  <c r="F133" i="15" s="1"/>
  <c r="F134" i="15" s="1"/>
  <c r="F135" i="15" s="1"/>
  <c r="F136" i="15" s="1"/>
  <c r="F137" i="15" s="1"/>
  <c r="F138" i="15" s="1"/>
  <c r="F139" i="15" s="1"/>
  <c r="F140" i="15" s="1"/>
  <c r="F141" i="15" s="1"/>
  <c r="F142" i="15" s="1"/>
  <c r="F143" i="15" s="1"/>
  <c r="F144" i="15" s="1"/>
  <c r="F145" i="15" s="1"/>
  <c r="F146" i="15" s="1"/>
  <c r="F147" i="15" s="1"/>
  <c r="F148" i="15" s="1"/>
  <c r="F149" i="15" s="1"/>
  <c r="F150" i="15" s="1"/>
  <c r="F151" i="15" s="1"/>
  <c r="F152" i="15" s="1"/>
  <c r="F153" i="15" s="1"/>
  <c r="F154" i="15" s="1"/>
  <c r="F155" i="15" s="1"/>
  <c r="F156" i="15" s="1"/>
  <c r="F157" i="15" s="1"/>
  <c r="F158" i="15" s="1"/>
  <c r="F159" i="15" s="1"/>
  <c r="F160" i="15" s="1"/>
  <c r="F161" i="15" s="1"/>
  <c r="F162" i="15" s="1"/>
  <c r="F163" i="15" s="1"/>
  <c r="F164" i="15" s="1"/>
  <c r="F165" i="15" s="1"/>
  <c r="F166" i="15" s="1"/>
  <c r="F167" i="15" s="1"/>
  <c r="F168" i="15" s="1"/>
  <c r="F169" i="15" s="1"/>
  <c r="F170" i="15" s="1"/>
  <c r="F171" i="15" s="1"/>
  <c r="F172" i="15" s="1"/>
  <c r="F173" i="15" s="1"/>
  <c r="F174" i="15" s="1"/>
  <c r="F175" i="15" s="1"/>
  <c r="F176" i="15" s="1"/>
  <c r="F177" i="15" s="1"/>
  <c r="F178" i="15" s="1"/>
  <c r="F179" i="15" s="1"/>
  <c r="F180" i="15" s="1"/>
  <c r="F181" i="15" s="1"/>
  <c r="F182" i="15" s="1"/>
  <c r="F183" i="15" s="1"/>
  <c r="F184" i="15" s="1"/>
  <c r="F185" i="15" s="1"/>
  <c r="F186" i="15" s="1"/>
  <c r="F187" i="15" s="1"/>
  <c r="F188" i="15" s="1"/>
  <c r="F189" i="15" s="1"/>
  <c r="F190" i="15" s="1"/>
  <c r="F191" i="15" s="1"/>
  <c r="F192" i="15" s="1"/>
  <c r="F193" i="15" s="1"/>
  <c r="F194" i="15" s="1"/>
  <c r="F195" i="15" s="1"/>
  <c r="F196" i="15" s="1"/>
  <c r="F197" i="15" s="1"/>
  <c r="F198" i="15" s="1"/>
  <c r="F199" i="15" s="1"/>
  <c r="F200" i="15" s="1"/>
  <c r="F201" i="15" s="1"/>
  <c r="F202" i="15" s="1"/>
  <c r="F203" i="15" s="1"/>
  <c r="F204" i="15" s="1"/>
  <c r="F205" i="15" s="1"/>
  <c r="F206" i="15" s="1"/>
  <c r="F207" i="15" s="1"/>
  <c r="F208" i="15" s="1"/>
  <c r="F209" i="15" s="1"/>
  <c r="F210" i="15" s="1"/>
  <c r="F211" i="15" s="1"/>
  <c r="F212" i="15" s="1"/>
  <c r="F213" i="15" s="1"/>
  <c r="F214" i="15" s="1"/>
  <c r="F215" i="15" s="1"/>
  <c r="F216" i="15" s="1"/>
  <c r="F217" i="15" s="1"/>
  <c r="F218" i="15" s="1"/>
  <c r="F219" i="15" s="1"/>
  <c r="F220" i="15" s="1"/>
  <c r="F221" i="15" s="1"/>
  <c r="F222" i="15" s="1"/>
  <c r="F223" i="15" s="1"/>
  <c r="F224" i="15" s="1"/>
  <c r="F225" i="15" s="1"/>
  <c r="F226" i="15" s="1"/>
  <c r="F227" i="15" s="1"/>
  <c r="F228" i="15" s="1"/>
  <c r="F229" i="15" s="1"/>
  <c r="F230" i="15" s="1"/>
  <c r="F231" i="15" s="1"/>
  <c r="F232" i="15" s="1"/>
  <c r="F233" i="15" s="1"/>
  <c r="F234" i="15" s="1"/>
  <c r="F235" i="15" s="1"/>
  <c r="F236" i="15" s="1"/>
  <c r="F237" i="15" s="1"/>
  <c r="F238" i="15" s="1"/>
  <c r="F239" i="15" s="1"/>
  <c r="F240" i="15" s="1"/>
  <c r="F241" i="15" s="1"/>
  <c r="F242" i="15" s="1"/>
  <c r="F243" i="15" s="1"/>
  <c r="F244" i="15" s="1"/>
  <c r="F245" i="15" s="1"/>
  <c r="F246" i="15" s="1"/>
  <c r="F247" i="15" s="1"/>
  <c r="F248" i="15" s="1"/>
  <c r="F249" i="15" s="1"/>
  <c r="F250" i="15" s="1"/>
  <c r="F251" i="15" s="1"/>
  <c r="F252" i="15" s="1"/>
  <c r="F253" i="15" s="1"/>
  <c r="F254" i="15" s="1"/>
  <c r="F255" i="15" s="1"/>
  <c r="F256" i="15" s="1"/>
  <c r="F257" i="15" s="1"/>
  <c r="F258" i="15" s="1"/>
  <c r="F259" i="15" s="1"/>
  <c r="F260" i="15" s="1"/>
  <c r="F261" i="15" s="1"/>
  <c r="F262" i="15" s="1"/>
  <c r="F263" i="15" s="1"/>
  <c r="F264" i="15" s="1"/>
  <c r="F265" i="15" s="1"/>
  <c r="F266" i="15" s="1"/>
  <c r="F267" i="15" s="1"/>
  <c r="F268" i="15" s="1"/>
  <c r="F269" i="15" s="1"/>
  <c r="F270" i="15" s="1"/>
  <c r="F271" i="15" s="1"/>
  <c r="F272" i="15" s="1"/>
  <c r="F273" i="15" s="1"/>
  <c r="F274" i="15" s="1"/>
  <c r="F275" i="15" s="1"/>
  <c r="F276" i="15" s="1"/>
  <c r="F277" i="15" s="1"/>
  <c r="F278" i="15" s="1"/>
  <c r="F279" i="15" s="1"/>
  <c r="F280" i="15" s="1"/>
  <c r="F281" i="15" s="1"/>
  <c r="F282" i="15" s="1"/>
  <c r="F283" i="15" s="1"/>
  <c r="F284" i="15" s="1"/>
  <c r="F285" i="15" s="1"/>
  <c r="F286" i="15" s="1"/>
  <c r="F287" i="15" s="1"/>
  <c r="F288" i="15" s="1"/>
  <c r="F289" i="15" s="1"/>
  <c r="F290" i="15" s="1"/>
  <c r="F291" i="15" s="1"/>
  <c r="F292" i="15" s="1"/>
  <c r="F293" i="15" s="1"/>
  <c r="F294" i="15" s="1"/>
  <c r="F295" i="15" s="1"/>
  <c r="F296" i="15" s="1"/>
  <c r="F297" i="15" s="1"/>
  <c r="F298" i="15" s="1"/>
  <c r="F299" i="15" s="1"/>
  <c r="F300" i="15" s="1"/>
  <c r="F301" i="15" s="1"/>
  <c r="F302" i="15" s="1"/>
  <c r="F303" i="15" s="1"/>
  <c r="F304" i="15" s="1"/>
  <c r="F305" i="15" s="1"/>
  <c r="F306" i="15" s="1"/>
  <c r="F307" i="15" s="1"/>
  <c r="F308" i="15" s="1"/>
  <c r="F309" i="15" s="1"/>
  <c r="F310" i="15" s="1"/>
  <c r="F311" i="15" s="1"/>
  <c r="F312" i="15" s="1"/>
  <c r="F313" i="15" s="1"/>
  <c r="F314" i="15" s="1"/>
  <c r="F315" i="15" s="1"/>
  <c r="F316" i="15" s="1"/>
  <c r="F317" i="15" s="1"/>
  <c r="F318" i="15" s="1"/>
  <c r="F319" i="15" s="1"/>
  <c r="F320" i="15" s="1"/>
  <c r="F321" i="15" s="1"/>
  <c r="F322" i="15" s="1"/>
  <c r="F323" i="15" s="1"/>
  <c r="F324" i="15" s="1"/>
  <c r="F325" i="15" s="1"/>
  <c r="F326" i="15" s="1"/>
  <c r="F327" i="15" s="1"/>
  <c r="F328" i="15" s="1"/>
  <c r="F329" i="15" s="1"/>
  <c r="F330" i="15" s="1"/>
  <c r="F331" i="15" s="1"/>
  <c r="F332" i="15" s="1"/>
  <c r="F333" i="15" s="1"/>
  <c r="F334" i="15" s="1"/>
  <c r="F335" i="15" s="1"/>
  <c r="F336" i="15" s="1"/>
  <c r="F337" i="15" s="1"/>
  <c r="F338" i="15" s="1"/>
  <c r="F339" i="15" s="1"/>
  <c r="F340" i="15" s="1"/>
  <c r="F341" i="15" s="1"/>
  <c r="F342" i="15" s="1"/>
  <c r="F343" i="15" s="1"/>
  <c r="F344" i="15" s="1"/>
  <c r="F345" i="15" s="1"/>
  <c r="F346" i="15" s="1"/>
  <c r="F347" i="15" s="1"/>
  <c r="F348" i="15" s="1"/>
  <c r="F349" i="15" s="1"/>
  <c r="F350" i="15" s="1"/>
  <c r="F351" i="15" s="1"/>
  <c r="F352" i="15" s="1"/>
  <c r="F353" i="15" s="1"/>
  <c r="F354" i="15" s="1"/>
  <c r="F355" i="15" s="1"/>
  <c r="F356" i="15" s="1"/>
  <c r="F357" i="15" s="1"/>
  <c r="F358" i="15" s="1"/>
  <c r="F359" i="15" s="1"/>
  <c r="F360" i="15" s="1"/>
  <c r="F361" i="15" s="1"/>
  <c r="F362" i="15" s="1"/>
  <c r="F363" i="15" s="1"/>
  <c r="F364" i="15" s="1"/>
  <c r="F365" i="15" s="1"/>
  <c r="F366" i="15" s="1"/>
  <c r="F367" i="15" s="1"/>
  <c r="F368" i="15" s="1"/>
  <c r="F369" i="15" s="1"/>
  <c r="F370" i="15" s="1"/>
  <c r="F371" i="15" s="1"/>
  <c r="F372" i="15" s="1"/>
  <c r="F373" i="15" s="1"/>
  <c r="F374" i="15" s="1"/>
  <c r="F375" i="15" s="1"/>
  <c r="F376" i="15" s="1"/>
  <c r="F377" i="15" s="1"/>
  <c r="F378" i="15" s="1"/>
  <c r="F379" i="15" s="1"/>
  <c r="F380" i="15" s="1"/>
  <c r="F381" i="15" s="1"/>
  <c r="F382" i="15" s="1"/>
  <c r="F383" i="15" s="1"/>
  <c r="F384" i="15" s="1"/>
  <c r="F385" i="15" s="1"/>
  <c r="F386" i="15" s="1"/>
  <c r="F387" i="15" s="1"/>
  <c r="F388" i="15" s="1"/>
  <c r="F389" i="15" s="1"/>
  <c r="F390" i="15" s="1"/>
  <c r="F391" i="15" s="1"/>
  <c r="F392" i="15" s="1"/>
  <c r="F393" i="15" s="1"/>
  <c r="F394" i="15" s="1"/>
  <c r="F395" i="15" s="1"/>
  <c r="F396" i="15" s="1"/>
  <c r="F397" i="15" s="1"/>
  <c r="F398" i="15" s="1"/>
  <c r="F399" i="15" s="1"/>
  <c r="F400" i="15" s="1"/>
  <c r="F401" i="15" s="1"/>
  <c r="F402" i="15" s="1"/>
  <c r="F403" i="15" s="1"/>
  <c r="F404" i="15" s="1"/>
  <c r="F405" i="15" s="1"/>
  <c r="F406" i="15" s="1"/>
  <c r="F407" i="15" s="1"/>
  <c r="F408" i="15" s="1"/>
  <c r="G27" i="13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G87" i="13" s="1"/>
  <c r="G88" i="13" s="1"/>
  <c r="G89" i="13" s="1"/>
  <c r="G90" i="13" s="1"/>
  <c r="G91" i="13" s="1"/>
  <c r="G92" i="13" s="1"/>
  <c r="G93" i="13" s="1"/>
  <c r="G94" i="13" s="1"/>
  <c r="G95" i="13" s="1"/>
  <c r="G96" i="13" s="1"/>
  <c r="G97" i="13" s="1"/>
  <c r="G98" i="13" s="1"/>
  <c r="G99" i="13" s="1"/>
  <c r="G100" i="13" s="1"/>
  <c r="G101" i="13" s="1"/>
  <c r="G102" i="13" s="1"/>
  <c r="G103" i="13" s="1"/>
  <c r="G104" i="13" s="1"/>
  <c r="G105" i="13" s="1"/>
  <c r="G106" i="13" s="1"/>
  <c r="G107" i="13" s="1"/>
  <c r="G108" i="13" s="1"/>
  <c r="G109" i="13" s="1"/>
  <c r="G110" i="13" s="1"/>
  <c r="G111" i="13" s="1"/>
  <c r="G112" i="13" s="1"/>
  <c r="G113" i="13" s="1"/>
  <c r="G114" i="13" s="1"/>
  <c r="G115" i="13" s="1"/>
  <c r="G116" i="13" s="1"/>
  <c r="G117" i="13" s="1"/>
  <c r="G118" i="13" s="1"/>
  <c r="G119" i="13" s="1"/>
  <c r="G120" i="13" s="1"/>
  <c r="G121" i="13" s="1"/>
  <c r="G122" i="13" s="1"/>
  <c r="G123" i="13" s="1"/>
  <c r="G124" i="13" s="1"/>
  <c r="G125" i="13" s="1"/>
  <c r="G126" i="13" s="1"/>
  <c r="G127" i="13" s="1"/>
  <c r="G128" i="13" s="1"/>
  <c r="G129" i="13" s="1"/>
  <c r="G130" i="13" s="1"/>
  <c r="G131" i="13" s="1"/>
  <c r="G132" i="13" s="1"/>
  <c r="G133" i="13" s="1"/>
  <c r="G134" i="13" s="1"/>
  <c r="G135" i="13" s="1"/>
  <c r="G136" i="13" s="1"/>
  <c r="G137" i="13" s="1"/>
  <c r="G138" i="13" s="1"/>
  <c r="G139" i="13" s="1"/>
  <c r="G140" i="13" s="1"/>
  <c r="G141" i="13" s="1"/>
  <c r="G142" i="13" s="1"/>
  <c r="G143" i="13" s="1"/>
  <c r="G144" i="13" s="1"/>
  <c r="G145" i="13" s="1"/>
  <c r="G146" i="13" s="1"/>
  <c r="G147" i="13" s="1"/>
  <c r="G148" i="13" s="1"/>
  <c r="G149" i="13" s="1"/>
  <c r="G150" i="13" s="1"/>
  <c r="G151" i="13" s="1"/>
  <c r="G152" i="13" s="1"/>
  <c r="G153" i="13" s="1"/>
  <c r="G154" i="13" s="1"/>
  <c r="G155" i="13" s="1"/>
  <c r="G156" i="13" s="1"/>
  <c r="G157" i="13" s="1"/>
  <c r="G158" i="13" s="1"/>
  <c r="G159" i="13" s="1"/>
  <c r="G160" i="13" s="1"/>
  <c r="G161" i="13" s="1"/>
  <c r="G162" i="13" s="1"/>
  <c r="G163" i="13" s="1"/>
  <c r="G164" i="13" s="1"/>
  <c r="G165" i="13" s="1"/>
  <c r="G166" i="13" s="1"/>
  <c r="G167" i="13" s="1"/>
  <c r="G168" i="13" s="1"/>
  <c r="G169" i="13" s="1"/>
  <c r="G170" i="13" s="1"/>
  <c r="G171" i="13" s="1"/>
  <c r="G172" i="13" s="1"/>
  <c r="G173" i="13" s="1"/>
  <c r="G174" i="13" s="1"/>
  <c r="G175" i="13" s="1"/>
  <c r="G176" i="13" s="1"/>
  <c r="G177" i="13" s="1"/>
  <c r="G178" i="13" s="1"/>
  <c r="G179" i="13" s="1"/>
  <c r="G180" i="13" s="1"/>
  <c r="G181" i="13" s="1"/>
  <c r="G182" i="13" s="1"/>
  <c r="G183" i="13" s="1"/>
  <c r="G184" i="13" s="1"/>
  <c r="G185" i="13" s="1"/>
  <c r="G186" i="13" s="1"/>
  <c r="G187" i="13" s="1"/>
  <c r="G188" i="13" s="1"/>
  <c r="G189" i="13" s="1"/>
  <c r="G190" i="13" s="1"/>
  <c r="G191" i="13" s="1"/>
  <c r="G192" i="13" s="1"/>
  <c r="G193" i="13" s="1"/>
  <c r="G194" i="13" s="1"/>
  <c r="G195" i="13" s="1"/>
  <c r="G196" i="13" s="1"/>
  <c r="G197" i="13" s="1"/>
  <c r="G198" i="13" s="1"/>
  <c r="G199" i="13" s="1"/>
  <c r="G200" i="13" s="1"/>
  <c r="G201" i="13" s="1"/>
  <c r="G202" i="13" s="1"/>
  <c r="G203" i="13" s="1"/>
  <c r="G204" i="13" s="1"/>
  <c r="G205" i="13" s="1"/>
  <c r="G206" i="13" s="1"/>
  <c r="G207" i="13" s="1"/>
  <c r="G208" i="13" s="1"/>
  <c r="G209" i="13" s="1"/>
  <c r="G210" i="13" s="1"/>
  <c r="G211" i="13" s="1"/>
  <c r="G212" i="13" s="1"/>
  <c r="G213" i="13" s="1"/>
  <c r="G214" i="13" s="1"/>
  <c r="G215" i="13" s="1"/>
  <c r="G216" i="13" s="1"/>
  <c r="G217" i="13" s="1"/>
  <c r="G218" i="13" s="1"/>
  <c r="G219" i="13" s="1"/>
  <c r="G220" i="13" s="1"/>
  <c r="G221" i="13" s="1"/>
  <c r="G222" i="13" s="1"/>
  <c r="G223" i="13" s="1"/>
  <c r="G224" i="13" s="1"/>
  <c r="G225" i="13" s="1"/>
  <c r="G226" i="13" s="1"/>
  <c r="G227" i="13" s="1"/>
  <c r="G228" i="13" s="1"/>
  <c r="G229" i="13" s="1"/>
  <c r="G230" i="13" s="1"/>
  <c r="G231" i="13" s="1"/>
  <c r="G232" i="13" s="1"/>
  <c r="G233" i="13" s="1"/>
  <c r="G234" i="13" s="1"/>
  <c r="G235" i="13" s="1"/>
  <c r="G236" i="13" s="1"/>
  <c r="G237" i="13" s="1"/>
  <c r="G238" i="13" s="1"/>
  <c r="G239" i="13" s="1"/>
  <c r="G240" i="13" s="1"/>
  <c r="G241" i="13" s="1"/>
  <c r="G242" i="13" s="1"/>
  <c r="G243" i="13" s="1"/>
  <c r="G244" i="13" s="1"/>
  <c r="G245" i="13" s="1"/>
  <c r="G246" i="13" s="1"/>
  <c r="G247" i="13" s="1"/>
  <c r="G248" i="13" s="1"/>
  <c r="G249" i="13" s="1"/>
  <c r="G250" i="13" s="1"/>
  <c r="G251" i="13" s="1"/>
  <c r="G252" i="13" s="1"/>
  <c r="G253" i="13" s="1"/>
  <c r="G254" i="13" s="1"/>
  <c r="G255" i="13" s="1"/>
  <c r="G256" i="13" s="1"/>
  <c r="G257" i="13" s="1"/>
  <c r="G258" i="13" s="1"/>
  <c r="G259" i="13" s="1"/>
  <c r="G260" i="13" s="1"/>
  <c r="G261" i="13" s="1"/>
  <c r="G262" i="13" s="1"/>
  <c r="G263" i="13" s="1"/>
  <c r="G264" i="13" s="1"/>
  <c r="G265" i="13" s="1"/>
  <c r="G266" i="13" s="1"/>
  <c r="G267" i="13" s="1"/>
  <c r="G268" i="13" s="1"/>
  <c r="G269" i="13" s="1"/>
  <c r="G270" i="13" s="1"/>
  <c r="G271" i="13" s="1"/>
  <c r="G272" i="13" s="1"/>
  <c r="G273" i="13" s="1"/>
  <c r="G274" i="13" s="1"/>
  <c r="G275" i="13" s="1"/>
  <c r="G276" i="13" s="1"/>
  <c r="G277" i="13" s="1"/>
  <c r="G278" i="13" s="1"/>
  <c r="G279" i="13" s="1"/>
  <c r="G280" i="13" s="1"/>
  <c r="G281" i="13" s="1"/>
  <c r="G282" i="13" s="1"/>
  <c r="G283" i="13" s="1"/>
  <c r="G284" i="13" s="1"/>
  <c r="G285" i="13" s="1"/>
  <c r="G286" i="13" s="1"/>
  <c r="G287" i="13" s="1"/>
  <c r="G288" i="13" s="1"/>
  <c r="G289" i="13" s="1"/>
  <c r="G290" i="13" s="1"/>
  <c r="G291" i="13" s="1"/>
  <c r="G292" i="13" s="1"/>
  <c r="G293" i="13" s="1"/>
  <c r="G294" i="13" s="1"/>
  <c r="G295" i="13" s="1"/>
  <c r="G296" i="13" s="1"/>
  <c r="G297" i="13" s="1"/>
  <c r="G298" i="13" s="1"/>
  <c r="G299" i="13" s="1"/>
  <c r="G300" i="13" s="1"/>
  <c r="G301" i="13" s="1"/>
  <c r="G302" i="13" s="1"/>
  <c r="G303" i="13" s="1"/>
  <c r="G304" i="13" s="1"/>
  <c r="G305" i="13" s="1"/>
  <c r="F306" i="13"/>
  <c r="E306" i="13"/>
  <c r="G22" i="13"/>
  <c r="F95" i="12" l="1"/>
  <c r="E95" i="12"/>
  <c r="G95" i="12" l="1"/>
  <c r="G22" i="12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</calcChain>
</file>

<file path=xl/sharedStrings.xml><?xml version="1.0" encoding="utf-8"?>
<sst xmlns="http://schemas.openxmlformats.org/spreadsheetml/2006/main" count="2253" uniqueCount="1258">
  <si>
    <t>MINISTERIO DE OBRAS PUBLICAS Y COMUNICACIONES</t>
  </si>
  <si>
    <t>"Año del Fomento a las Exportaciones"</t>
  </si>
  <si>
    <t>Libro de Banco</t>
  </si>
  <si>
    <t>Nombre del Banco</t>
  </si>
  <si>
    <t>Fecha</t>
  </si>
  <si>
    <t>Descripcion</t>
  </si>
  <si>
    <t>Debito</t>
  </si>
  <si>
    <t xml:space="preserve">Credito </t>
  </si>
  <si>
    <t>Balance</t>
  </si>
  <si>
    <t>Balance Inicial</t>
  </si>
  <si>
    <t>Cuenta Bancaria No:</t>
  </si>
  <si>
    <t>Totales</t>
  </si>
  <si>
    <t>152</t>
  </si>
  <si>
    <t>154</t>
  </si>
  <si>
    <t>No. Ck/Transf./Lib.</t>
  </si>
  <si>
    <t>INGRESOS CUOTA PRESUPUESTO</t>
  </si>
  <si>
    <t>205</t>
  </si>
  <si>
    <t>221</t>
  </si>
  <si>
    <t>223</t>
  </si>
  <si>
    <t>227</t>
  </si>
  <si>
    <t>237</t>
  </si>
  <si>
    <t>238</t>
  </si>
  <si>
    <t>15</t>
  </si>
  <si>
    <t>79</t>
  </si>
  <si>
    <t>21</t>
  </si>
  <si>
    <t xml:space="preserve">INGRESOS POR CAPTACION 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</si>
  <si>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</t>
    </r>
    <r>
      <rPr>
        <b/>
        <u/>
        <sz val="12"/>
        <rFont val="Arial"/>
        <family val="2"/>
      </rPr>
      <t xml:space="preserve"> enero</t>
    </r>
    <r>
      <rPr>
        <b/>
        <sz val="12"/>
        <rFont val="Arial"/>
        <family val="2"/>
      </rPr>
      <t xml:space="preserve">   del  </t>
    </r>
    <r>
      <rPr>
        <b/>
        <u/>
        <sz val="12"/>
        <rFont val="Arial"/>
        <family val="2"/>
      </rPr>
      <t>2019</t>
    </r>
  </si>
  <si>
    <t>BALANCE DICIEMBRE</t>
  </si>
  <si>
    <t>16/01/2019</t>
  </si>
  <si>
    <t>9</t>
  </si>
  <si>
    <t>TRANSFERENCIA CORRIENTE A CII-VIVIENDAS PARA CUBRIR PAGO DE NOMINA DICHA INSTITUCIÓN, CORRESPONDIENTE AL MES DE ENERO 2019.</t>
  </si>
  <si>
    <t>TRANSFERENCIA CORRIENTE A INPOSDOM  PARA CUBRIR PAGO DE NOMINA DICHA INSTITUCIÓN, CORRESPONDIENTE AL MES DE ENERO  2019.</t>
  </si>
  <si>
    <t>18</t>
  </si>
  <si>
    <t>TRANSFERENCIA CORRIENTE A INPOSDOM  PARA CUBRIR PAGO DE GASTOS OPERACIONALES DICHA INSTITUCIÓN, CORRESPONDIENTE AL MES DE ENERO  2019.</t>
  </si>
  <si>
    <t>TRANSFERENCIA CORRIENTE A INAVI  PARA CUBRIR PAGO DE NOMINA DICHA INSTITUCIÓN, CORRESPONDIENTE AL MES DE ENERO  2019.</t>
  </si>
  <si>
    <t>24</t>
  </si>
  <si>
    <t>TRANSFERENCIA CORRIENTE A INAVI PARA GASTOS OPERACIONALES DE DICHA INSTITUCIÓN CORRESPONDIENTE AL MES DE ENERO 2019.</t>
  </si>
  <si>
    <t>25</t>
  </si>
  <si>
    <t>TRANSFERENCIA CORRIENTE A CII-VIVIENDAS PARA CUBRIR PAGO DE GASTOS OPERACIONALES DICHA INSTITUCIÓN, CORRESPONDIENTE AL MES DE ENERO  2019.</t>
  </si>
  <si>
    <t>22/01/2019</t>
  </si>
  <si>
    <t>TRANSFERENCIA CORRIENTE A INTRANT PARA CUBRIR  PAGO NOMINA DE DICHA INSTITUCIÓN, CORRESPONDIENTE AL MES DE ENERO 2019</t>
  </si>
  <si>
    <t>82</t>
  </si>
  <si>
    <t>TRANSFERENCIA CORRIENTE A INTRANT PARA CUBRIR  GASTOS OPERACIONALES DE DICHA INSTITUCIÓN, CORRESPONDIENTE AL MES DE ENERO 2019</t>
  </si>
  <si>
    <t>28/01/2019</t>
  </si>
  <si>
    <t>128</t>
  </si>
  <si>
    <t>PAGO SUELDO (ENERO 2019) A EMPLEADOS FIJO PROG.01 DE ESTE MINISTERIO</t>
  </si>
  <si>
    <t>130</t>
  </si>
  <si>
    <t>PAGO SUELDO (ENERO 2019) A EMPLEADOS FIJO PROG.11</t>
  </si>
  <si>
    <t>132</t>
  </si>
  <si>
    <t>PAGO SUELDO (ENERO 2019) AL PERSONAL EN TRAMITE PARA PENSION DE ESTE MINISTERIO</t>
  </si>
  <si>
    <t>134</t>
  </si>
  <si>
    <t>PAGO SUELDO (ENERO 2019) AL PERSONAL CONTRATADO EN RELACION DE DEPENDENTICIA DE ESTE MINISTERIO</t>
  </si>
  <si>
    <t>136</t>
  </si>
  <si>
    <t>PAGO COMPENSACION SEG. (ENERO 2019) AL PERSONAL MILITAR (TECNICO) DE ESTE MINISTERIO</t>
  </si>
  <si>
    <t>138</t>
  </si>
  <si>
    <t>PAGO SUELDO (ENERO 2019) AL PERS. CONTRATADO (NUEVO) DE ESTE MINISTERIO</t>
  </si>
  <si>
    <t>142</t>
  </si>
  <si>
    <t>PAGO SUELDO (ENERO 2019) A EMPLEADO FIJO PROG.17 DE ESTE MINISTERIO</t>
  </si>
  <si>
    <t>144</t>
  </si>
  <si>
    <t>PAGO COMPENSACION SEG. (ENERO 2019) AL PERSONAL SEG. MILITAR DE ESTE MINISTERIO</t>
  </si>
  <si>
    <t>146</t>
  </si>
  <si>
    <t>PAGO COMPENSACION SEGURIDAD (ENERO 2019) AL PERSONAL SEG. MILITAR DE LOS PEAJES DE ESTE MINISTERIO</t>
  </si>
  <si>
    <t>148</t>
  </si>
  <si>
    <t>PAGO COMPENSACION SEGURIDAD (ENERO 2019) AL PERSONAL DE LA COMISION MILITAR Y POLICIAL (ENTRENAMIENTO MILITAR), DE ESTE MINISTERIO</t>
  </si>
  <si>
    <t>150</t>
  </si>
  <si>
    <t>PAGO COMPENSACION SEGURIDAD (ENERO 2019) AL PERSONAL DE SEGURIDAD DE ESTE MINISTERIO</t>
  </si>
  <si>
    <t>PAGO SUELDO (ENERO 2019) AL PERSONAL FIJO PROG.19 DE ESTE MINISTERIO</t>
  </si>
  <si>
    <t>PAGO SUELDO (ENERO 2019) AL PERSONAL CONTRATADO PROYECTO DE LAS ESCUELAS DE ESTE MINISTERIO</t>
  </si>
  <si>
    <t>156</t>
  </si>
  <si>
    <t>PARA CUBRIR PAGO POR SERVICIOS ESPECIALES (ENERO 2019), AL PERS. DE MANTENIMIENTO DE CARRET. Y CAMINOS VECINALES DE ESTE MINISTERIO</t>
  </si>
  <si>
    <t>158</t>
  </si>
  <si>
    <t>PARA CUBRIR PAGO POR SERVICIOS ESPECIALES (ENERO 2019) AL PERS. DE MANTENIMIENTO DE CARRET. Y CAM. VEC. DE ESTE MINISTERIO</t>
  </si>
  <si>
    <t>30/01/2019</t>
  </si>
  <si>
    <t>165</t>
  </si>
  <si>
    <t>PAGO SERVICIOS ESPECIALES (DICIEMBRE 2018) AL PERSONAL DE MANTENIMIENTO DE TUNELES Y PASO A DESNIVEL DE ESTE MINISTERIO</t>
  </si>
  <si>
    <t>167</t>
  </si>
  <si>
    <t>PAGO SERVICIOS ESPECIALES (DICEMBRE 2018) AL PERSONAL DE PAVIMENTACION VIAL DE ESTE MINISTERIO</t>
  </si>
  <si>
    <t>169</t>
  </si>
  <si>
    <t>PAGO HORAS EXTRAS (DICIEMBRE 2018) AL PERSONAL DE DIFERENTES DEPARTAMENTOS DE ESTE MINISTERIO</t>
  </si>
  <si>
    <t>200</t>
  </si>
  <si>
    <t>PAGO HORAS EXTRAS (SEPTIEMBRE / NOVIEMBRE 2018) AL PERSONAL DE DIFERENTES DEPARTAMENTOS DE ESTE MINISTERIO</t>
  </si>
  <si>
    <t>31/01/2019</t>
  </si>
  <si>
    <t>203</t>
  </si>
  <si>
    <t>PAGO SERVICIOS DE ENERGÍA ELÉCTRICA A ESTE MOPC, CORRESPONDIENTE A PERIODOS (SEGUN FACTURAS ANEXAS B1500042789,42742,44844,42790,42788,45278,42743,46082,44766,42703,42424,42802,43659,45453,45971,45970,46185,42928,42793)</t>
  </si>
  <si>
    <t>204</t>
  </si>
  <si>
    <t>PAGO SERVICIOS DE ENERGÍA ELÉCTRICA A ESTE MOPC, CORRESPONDIENTES PERIODOS DESCRITOS (SEGUN_x000D_
 FACTURAS ANEXA NCF:B1500042842,2707,2906,2785,3296,3675,2191,3264,2455,1222,4071,3382,3989,3096,0881)</t>
  </si>
  <si>
    <t>PAGO SERVICIOS DE ENERGÍA ELÉCTRICA A ESTE MOPC, CORRESPONDIENTES PERIODOS DESCRITOS (SEGUN_x000D_
 FACTURAS ANEXA NCF:B1500031202,2199,1811,0331,0870,1514,)</t>
  </si>
  <si>
    <t>206</t>
  </si>
  <si>
    <t>PAGO SERVICIOS DE ENERGÍA ELÉCTRICA A ESTE MOPC, CORRESPONDIENTES AL MES ENERO 2019 , FACT. #90693667 , NCF: B1500000162</t>
  </si>
  <si>
    <t>209</t>
  </si>
  <si>
    <t>PAGO SERVICIO TELÉFONOS DE LAS ESTACIONES DE PEAJES CIRCUNVALACIÓN LA ROMANA, SANTIAGO, LAS AMÉRICAS,DUARTE,SANCHEZ Y 6 DE NOVIEMBRE, CORRESPONDIENTE A DICIEMBRE 2018, ENERO 2019,(APLICADO A LA CTA. #718340477, FACT NCF:B1500019249, 21836).</t>
  </si>
  <si>
    <t>210</t>
  </si>
  <si>
    <t>PAGO SERVICIO MODEM INTERNET USADO EN ESTE MOPC, CORRESPONDIENTE AL MES DE DICIEMBRE 2018, PARA SE APLICADO A LA CUENTA #735902097, (SEGUN FACTURA NCF B1500021323.)</t>
  </si>
  <si>
    <t>PAGO COMPENSACION ESPECIAL (NOVIEMBRE 2018) AL PERSONAL QUE LABORA EN LOS PROYECTOS DE LAS ESCUELAS DE ESTE MINISTERIO</t>
  </si>
  <si>
    <t>PAGO SERVICIOS ESPECIALES (NOVIEMBRE 2018) AL PERS. DE BRIGADA DE LA DIRECCION GENERAL DE MANTENIMIENTO VIAL DE ESTE MINISTERIO</t>
  </si>
  <si>
    <t>225</t>
  </si>
  <si>
    <t>PAGO SERVICIOS ESPECIAL (NOVIEMBRE 2018) AL PERS. DE BRIGADAS DE MANTENIMIENTO DE CARRETERA Y CAM. (PLAGAS TROPICALES) DE ESTE MINISTERIO</t>
  </si>
  <si>
    <t>PAGO COMPENSACION SEGURIDAD (ENERO 2019) AL PERSONAL DEL PROGRAMA PROTEXION Y ASISTENCIA VIAL, DISTRIBUIDOS A NIVEL NACIONAL DE ESTE MINISTERIO</t>
  </si>
  <si>
    <t>231</t>
  </si>
  <si>
    <t>PAGO COMBUSTIBLE (GASOLINA Y GASOIL), PARA EL USO DE ESTE MOPC. (SALDO FACTURA NCF: B1500000095,$42,800.56,ABONO ,EN LIB.11619 ; PAGO FACTS. B1500000096,0097,0166,0167,0168,0121,0122,0125)</t>
  </si>
  <si>
    <t>TRABAJOS DE CONST. AUTOPISTA CIRCUNVALACIÓN DE STO. DGO.,TRAMO II, (CIBAO-VILLA MELLA) VALOR CUB. #20 USD 6,116,827.52 (-) 1ER. AB. USD 467,012.32 S/LIB.11160/18 (-) ESTE PAGO USD 2,643,869.44 PXP USD3,005,945.76 ( USD2,643,869.44 A LA TASA $50.4218)</t>
  </si>
  <si>
    <t>PAGO COMPRA DE (GASOIL, GASOLINA ) PARA ESTE MOPC.(SALDO FACT. B1500002426, $497,753.28, 1er. ABONO EN LIB.11622; PAGO FACTS. NCF: B1500002435,2571,2572,2573,2678,2679,2683,2702,2703,2709,2778,2779,2780)</t>
  </si>
  <si>
    <t>245</t>
  </si>
  <si>
    <t>SUMINISTRO Y TRANSPORTE DE H.A.C. PARA BACHEO, (FACTURA OP-05, NCF.B1500000003, VALOR $18,079,067.02 (-)1ER. ABONO $202,067.06, LIB.10979, (-) ESTE PAGO  $17,876,999.96 (SALDA).</t>
  </si>
  <si>
    <t>246</t>
  </si>
  <si>
    <t>TRABAJOS DE CONSTRUCCIÓN DEL CENTRO INTEGRAL PARA LA DISCAPACIDAD (CAID), SANTO DOMINGO ESTE  (PAGO CUBICACION  #07)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</si>
  <si>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28   de</t>
    </r>
    <r>
      <rPr>
        <b/>
        <u/>
        <sz val="12"/>
        <rFont val="Arial"/>
        <family val="2"/>
      </rPr>
      <t xml:space="preserve"> febrero</t>
    </r>
    <r>
      <rPr>
        <b/>
        <sz val="12"/>
        <rFont val="Arial"/>
        <family val="2"/>
      </rPr>
      <t xml:space="preserve">   del  </t>
    </r>
    <r>
      <rPr>
        <b/>
        <u/>
        <sz val="12"/>
        <rFont val="Arial"/>
        <family val="2"/>
      </rPr>
      <t>2019</t>
    </r>
  </si>
  <si>
    <t>BALANCE ENERO</t>
  </si>
  <si>
    <t>01/02/2019</t>
  </si>
  <si>
    <t>247</t>
  </si>
  <si>
    <t>PAGO SERVICIO DE TELECABLE PARA APLICAR A LA CTA. #1471210 USADO EN ESTE MOPC, CORRESPONDIENTE A LOS MESES DICIEMBRE 2018 Y ENERO 2019. (SEGÚN FACTS. NCF: B1500005461, 7806).</t>
  </si>
  <si>
    <t>248</t>
  </si>
  <si>
    <t>PAGO SERVICIO DE TELECABLE PARA APLICAR A LA CTA. #9993551 USADO EN LA COMISIÓN MILITAR  ESTE MOPC, CORRESPONDIENTE A LOS MESES DICIEMBRE 2018, ENERO 2019.(SEGÚN FACTS. NCF: B1500005466, 1382).</t>
  </si>
  <si>
    <t>249</t>
  </si>
  <si>
    <t>PAGO  (GASOIL, GASOLINA), PARA MOPC.(SALDO FACT. B1500031213 $40,359.15.ABONO LIB.11932, PAGO 1214 AL 1223,1228,1230, 1277 AL 1284, 1299, 1300,1310 ,1311,1312, DE 1314 1319,1322,1355,1356, DE 1372 AL 1382,1399,1400,1412,1413,1426,1429  DEL 1431 AL 1436,1440)</t>
  </si>
  <si>
    <t>251</t>
  </si>
  <si>
    <t>PAGO SERVICIOS DE PUBLICIDAD A ESTE MOPC, EN EL PROGRAMA "EL PUEBLO CUESTIONA"  EN LOS CANALES  24 Y 69 LOS DOMINGOS DE 8:00pm A 9:00pm, CORRESP. A LOS MESES FEBRERO HASTA DICIEMBRE-2018, S/FACTS. NCF:B1500000026, 27, 28,29, 30,31,32,33, 34,35,36</t>
  </si>
  <si>
    <t>254</t>
  </si>
  <si>
    <t>PAGO INGRESO MÍNIMO GARANTIZADO(PEAJE SOMBRA), PROY. CONCESION VIAL CARRETERA STO.DGO.-C/RINCON DE MOLINILLO,SAMANA, CORRESP. AL TRIMESTRE MARZO-MAYO,2018(FACT.1652, NCF. B1500000001 USD 8,421,232.41(-)1ER. AB. USD4,584,539.14; ESTE PAGO USD3,836,693.27 SALDA.</t>
  </si>
  <si>
    <t>283</t>
  </si>
  <si>
    <t>TRABAJOS DE DISEÑOS Y CONST. DEL TRAMO CARRETERA BELLA VISTA (ZONA FRANCA DE GUERRA) CRUCE CARRET. STO. DGO-SAMANA, LONG. APROX. DE 6.5KMS, MUNIC. SAN ANT. DE GUERRA, PROV. SANTO DOMINGO. (PAGO CUB. #15 $4,488,030.58)</t>
  </si>
  <si>
    <t>284</t>
  </si>
  <si>
    <t>TRABAJOS DEL EDIFICIO DE TAMIZ NEONATAL, PARA OPERAR EN LAS INSTALACIONES DEL HOSPITAL ROBERT REID CABRAL. ( PAGO  CUB. 01 $4,824,426.59)</t>
  </si>
  <si>
    <t>285</t>
  </si>
  <si>
    <t>SUMINISTRO Y TRANSPORTE DE H.A.C. PARA BACHEO (PAGO FACT. OP-08, NCF: B1500000001 $15,914,268.90) FACT.OP-09,  NCF:B1500000002 $13,447,945.62 (-) ESTE ABONO $9,085,731.10 PEND. X PAGAR $4,362,214,.52</t>
  </si>
  <si>
    <t>293</t>
  </si>
  <si>
    <t>TRABAJOS DE CONST. AUTOPISTA CIRCUNVALACIÓN DE STO. DGO.,TRAMO II, (CIBAO-VILLA MELLA) VALOR CUB. # 20 USD 6,116,827.52 (-) 1ER. ABONO USD 467,012.32 S/LIB.11160/18; 2DO. ABONO USD 2,643,869.44 LIB.237; ESTE 3ER. ABONO USD 3,001,376.56; PXP USD 4,569.20).</t>
  </si>
  <si>
    <t>300</t>
  </si>
  <si>
    <t>TRABAJOS DE CONSTRUCCION Y RECONSTRUCCION DE LAS INSTALACIONES QUE ALOJAN LA CABALLERIA AEREA DEL EJERCITO NACIONAL, UBICADO EN EL AEROPUERTO DEL HIGUERO, STO. DGO. NORTE, LOTE 3, ZONA 4;  PAGO CUBICACION 01.</t>
  </si>
  <si>
    <t>302</t>
  </si>
  <si>
    <t>TRABAJOS DE CONSTRUCCION DE LA AVENIDA ECOLOGICA Y PLAN MEJORAMIENTO VIAL, (AVANCE INICIAL $556,402,848.95(-)1ER. ABONO $380,000,000.00, LIB.5145-2018, (-)ESTE 2DO.$70,000,000.00, PXP $106,402,848.95.</t>
  </si>
  <si>
    <t>307</t>
  </si>
  <si>
    <t>TRABS. DE CONST. Y RECONST. CAMINOS VECINALES, PUENTE, BADEN, MUROS DE GAVIONES, CUNETAS, ENCACHES  ENTRE OTROS, EN LOS MUNIC. EL SEIBO Y PEDRO SANCHEZ,  PROV. EL SEIBO, S/DECRETOS .Nos.340,341,342,344,346 DEL  2016 (PAGO CUBICACION 02</t>
  </si>
  <si>
    <t>309</t>
  </si>
  <si>
    <t>TRABAJOS DE REMODELACION DEL ESTADIO QUISQUEYA, SANTO DOMINGO, D.N. (PAGO CUB. #04 $3,927,041.37)</t>
  </si>
  <si>
    <t>310</t>
  </si>
  <si>
    <t>SUMINISTRO Y TRANSPORTE DE H.A.C. PARA BACHEO.(SALDO FACTURA OP-49, B1500000038 $74,470.28; 1ER. AB. LIB.11931-2018, PAGO FACTURAS Nos.OP-40, OP-47, OP-50, OP-51, OP-52, OP-53, Y OP-54; B1500000039-40-41-42-43-44, Y B1500000045).</t>
  </si>
  <si>
    <t>311</t>
  </si>
  <si>
    <t>SUMINISTRO Y TRANSPORTE DE H.A.C. PARA BACHEO.(PAGO FACTURAS Nos.OP-05, OP-08, Y OP-09; B1500000041, B1500000042, B1500000043; FACTURA # OP-10,B1500000044 $34,438,968.09 (-) ESTE ABONO $15,516,914.90; PXP RD$18,922,053.19).</t>
  </si>
  <si>
    <t>312</t>
  </si>
  <si>
    <t>SUMINISTRO Y TRANSPORTE DE H.A.C. PARA BACHEO. (PAGO FACTURAS Nos. OP-17 Y OP-18,  B1500000012, B1500000014; FACT. OP-19, B1500000013, $42,778,778.61(-) ESTE AB.18,226,657.80, PXP $24,552,120.81)</t>
  </si>
  <si>
    <t>313</t>
  </si>
  <si>
    <t>TRABAJOS DE EMERGENCIA POR DAÑOS PROVOCADOS POR LAS LLUVIAS DE MAYO Y JUNIO 2009, P/CONST. MUROS DE GAVS. EN LOS PUENTES S/RIOS NIGUA Y YUBAZO, PROV. SAN CRISTOBAL.(CUB.08, $9,778,458.93 (-) 1ER.ABONO $8,000,000.00 LIB.5207-2016; ESTE PAGO $1,778,458.93 SALDA)</t>
  </si>
  <si>
    <t>314</t>
  </si>
  <si>
    <t>TRABAJOS DE CONSTRUCCION DE LOS DESTACAMENTOS : LA ROMANA, LOS COMANDOS Y EL DUEY LOTE-12, PROV. BARAHONA ZONA I. (PAGO CUB. 01 $3,169,566.00)</t>
  </si>
  <si>
    <t>315</t>
  </si>
  <si>
    <t>CONT. D/CESIÓN DE EJECUCIÓN DE OBRA SUSCRITA ENTRE PROYECTOS INDUSTRIALES, SRL (PINSA) Y CORPORACIÓN DE ASFALTOS, SRL.(COA) P/LOS TRABS. DEL PLAN NAC. DE ASFALTADO EN LA PROV. LA ALTAGRACIA (PROG. EMERG.T. OLGA) (PAGO CUB. 24 )Y (8VO. AB.CONT. C/EJEC.)</t>
  </si>
  <si>
    <t>04/02/2019</t>
  </si>
  <si>
    <t>317</t>
  </si>
  <si>
    <t>PAGO SERVICIOS ESPECIALES (NOVIEMBRE 2018) AL PERSONAL DE LA BRIGADA DE LA DIR. GENERAL DE MANTENIMIENTO VIAL (VIAS TRONCALES) DE ESTE MINISTERIO</t>
  </si>
  <si>
    <t>319</t>
  </si>
  <si>
    <t>PAGO SERVICIOS ESPECIALES (AGOSTO 2018) AL PERS. DEL PROGRAMA DE MANTENIMIENTO DE CARRETERAS DE ESTE MINISTERIO</t>
  </si>
  <si>
    <t>332</t>
  </si>
  <si>
    <t>SUMINISTRO Y TRANSPORTE DE H.A.C.PARA BACHEO (PAGO FACTS. OP-09,10,11,12,13,14,15, NCF: B1500000015,16,17,18,19,20,21) FACT. OP-16 NCF: B1500000022 $19,987,277.41 (-) ESTE AB.$19,897,277.41 PXP $90,000.00</t>
  </si>
  <si>
    <t>334</t>
  </si>
  <si>
    <t>SUMINISTRO Y TRANSPORTE DE H.A.C.PARA BACHEO (PAGO DE FACTS. OP-20,21,22,23,24,25,26, NCF:B1500000080, 85,86,87,88,89,90)</t>
  </si>
  <si>
    <t>340</t>
  </si>
  <si>
    <t>SUMINISTRO Y TRANSPORTE DE H.A.C. PARA BACHEO; PAGO FACTURA OP-10, NCF:B1500000010.</t>
  </si>
  <si>
    <t>341</t>
  </si>
  <si>
    <t>TRABAJOS DE REPARACIÓN DE VIVIENDAS VULNERABLES, LOTE-01, UBICADOS EN LOS BARRIOS: EL CALICHE, EL PRADO, LA BOMBITA, PUEBLO VIEJO, QUISQUEYA Y LA COLONIA, EN LA PROVINCIA DE AZUA, MOPC-CCC-SO-002-2015.S/ CONT. 603/15 D/F 18/6/15 (PAGO CUBICACION 01).</t>
  </si>
  <si>
    <t>05/02/2019</t>
  </si>
  <si>
    <t>346</t>
  </si>
  <si>
    <t>PAGO SERVICIOS DE PRODUCCION DEL PROGRAMA DE RENDICION DE CUENTAS DE ESTE MOPC, CORRESPONDIENTE A AGOSTO-2018, SEGUN FACTURA NCF:B1500000004.</t>
  </si>
  <si>
    <t>350</t>
  </si>
  <si>
    <t>PAGO COMPENSACION SEGURIDAD (DICIEMBRE 2018) AL PERS. DEL PROG. DE PROTEXION Y ASISTENCIA VIAL DE ESTE MINISTERIO</t>
  </si>
  <si>
    <t>353</t>
  </si>
  <si>
    <t>PAGO SEGURIDAD SOCIAL AL PERSONAL MILITAR DEL EJERCITO,  ARMADA Y  FUERZA AÉREA DE LA R.D.,QUE FUERON INGRESADOS A ESAS INSTITUCIONES P/PRESTAR SERVICIOS EN LAS PATRULLAS DE CARRETERAS, DEL PROGRAMA DE PROTECCION Y ASISTENCIA VIAL DEL MOPC, ENERO/2019</t>
  </si>
  <si>
    <t>359</t>
  </si>
  <si>
    <t>PAGO FACTURA NCF:B1500000029  POR COLOCACIÓN CAMPAÑA PUBLICITARIA DE ESTE MINISTERIO EN EL PROGRAMA "VERSIÓN TRANSPARENTE", CORRESPONDIENTE AL MES ENERO-2019.</t>
  </si>
  <si>
    <t>362</t>
  </si>
  <si>
    <t>PAGO POR SERVICIOS FACTURA NCF:B1500000005, POR CONSULTORIA RELATIVA A LA INVESTIGACION, ASESORIA DE LA INSTRUMENTACION DE ESTRATEGIAS TACTICAS COMUNICACIONALES DE ESTE MINISTERIO.</t>
  </si>
  <si>
    <t>363</t>
  </si>
  <si>
    <t>PAGO FACTURA NCF:B1500000069,  COLOCACIÓN DE CAMPAÑA PUBLICITARIA DEL MINISTERIO EN EL PROGRAMA "CON ASELA", CORRESPONDIENTE  AL MES DE ENERO-2019.</t>
  </si>
  <si>
    <t>364</t>
  </si>
  <si>
    <t>PAGO POR COLOCACION DE ESPACIOS PUBLICITARIOS (MEDIO EXTERIOR) PARA PROMOCIONAR ESTE MINISTERIO (SALDO FACT. NCF:B1500000006, $205,000.00, 1ER. AB.LIB.9441-2018 Y PAGOS FACTS. NCF:B1500000007, 08 Y 11.</t>
  </si>
  <si>
    <t>367</t>
  </si>
  <si>
    <t>369</t>
  </si>
  <si>
    <t>PAGO POR SERVICIO DE TELÉFONO PROGRAMA DE ASISTENCIA VIAL (CTA. #9232363) CORRESPONDIENTES  MESES DICIEMBRE 2018, ENERO 2019. (SEGÚN FACTS. ANEXAS  NCF: B1500005470, 1385)</t>
  </si>
  <si>
    <t>370</t>
  </si>
  <si>
    <t>PAGO SERVICIOS AGUA POTABLE A MOPC,   _x000D_
 SEGUN PERIODOS DESCRITOS FACTS. NCF B1500039563,9625,9696,9645,9567,9723,9684,9751,9935,9693,9768,9655,9676,9873,40189,40433)</t>
  </si>
  <si>
    <t>371</t>
  </si>
  <si>
    <t>PAGO SERVICIOS AGUA POTABLE A MOPC,   _x000D_
 SEGUN PERIODOS DESCRITOS FACTS. NCF B1500015355,5352,5362,5360,5350,5359,5358,5363,5361,14796,4797,5497,)</t>
  </si>
  <si>
    <t>376</t>
  </si>
  <si>
    <t>PARA CUBRIR PAGO  DEL INGRESO MÍNIMO GARANTIZADO (PEAJE SOMBRA) DEL BOULEVARD TURÍSTICO DEL ATLÁNTICO (BTA), CORRESPONDIENTE AL TRIMESTRE MAYO - JULIO, 2018 (PAGO FACTURA No.18-0040, NCF. B1500000002 USD 10,180,891.15).</t>
  </si>
  <si>
    <t>378</t>
  </si>
  <si>
    <t>PAGO  DEL INGRESO MÍNIMO GARANTIZADO (PEAJE SOMBRA) DEL PROYECTO CONCESION VIAL CARRETERA SANTO DOMINGO-C/RINCON DE MOLINILLO,SAMANA, CORRESP. AL TRIMESTRE JUNIO-AGOSTO,  AÑO 2018(PAGO FACTURA # 1737, NCF. B1500000002, USD 11,921,734.09).</t>
  </si>
  <si>
    <t>383</t>
  </si>
  <si>
    <t>PAGO SERVICIOS AGUA POTABLE A OFICINA MOPC EN PUERTO PLATA, LOS MESES DICIEMBRE 2018, ENERO 2019 _x000D_
 SEGUN PERIODOS DESCRITOS FACTS. NCF B1500001870, 2191)</t>
  </si>
  <si>
    <t>384</t>
  </si>
  <si>
    <t>PAGO SERVICIOS AGUA POTABLE A MOPC, SEGUN PERIODO DESCRITO FACT. NCF B1500013756)</t>
  </si>
  <si>
    <t>385</t>
  </si>
  <si>
    <t>PAGO SERVICIOS DE RECOGIDA BASURA  A ESTE MOPC, SEGUN PERIODOS DESCRITOS FACTS. NCF B1500005989,6086,6087,6088,6090,6091,6089,6082,6139,6083)</t>
  </si>
  <si>
    <t>386</t>
  </si>
  <si>
    <t>SUMINISTRO Y TRANSPORTE DE H.A.C. PARA BACHEO; PAGO FACTURAS OP-02 Y 03, NCF:B1500000088 Y 87.</t>
  </si>
  <si>
    <t>387</t>
  </si>
  <si>
    <t>CESION DE CONT. OTORGADA POR "SERVICIOS DE INGENIERÍA, S.A SEDEINSA" POR LOS TRABS. DE ASFALTADO Y ACOND. DE LA CARRETERA  NAGUA- CARRETERA  RIO SAN JUAN-GASPAR HERNANDEZ-PUERTO PLATA, DAÑOS OCAS. P/DIVERSAS VAGUADAS ABRIL-2012 (PAGO CUB.#03 $4,22,879.69)</t>
  </si>
  <si>
    <t>388</t>
  </si>
  <si>
    <t>ABONO CESION DE CREDITO OTORG. POR ASIMRA, POR SUMINISTRO DE CEMENTO ASFALTICO TIPO AC-30 Y PG-76 (CONTRATO 522-2017);SALDO FACT. NCF:A010010011500000113; PAGO FACTS. 114, 115, B1500000001 Y AB. F-02, PXP USD405,830.13; TOTAL US$1,982,046.62, A LA TASA 50.4529</t>
  </si>
  <si>
    <t>392</t>
  </si>
  <si>
    <t>SUMINISTRO Y TRANSPORTE DE H.A.C. PARA BACHEO; SALDO FACT.OP.-05, NCF:B1500000050, $6,665,828.42, 1ER. AB. LIB.11452 Y PAGO FACTS. OP-03 Y 04, NCF:B1500000088 Y 89.</t>
  </si>
  <si>
    <t>06/02/2019</t>
  </si>
  <si>
    <t>403</t>
  </si>
  <si>
    <t>TRANSFERENCIA CORRIENTE A CII-VIVIENDAS PARA CUBRIR PAGO DE NOMINA DICHA INSTITUCIÓN, CORRESPONDIENTE AL MES DE FEBRERO 2019.</t>
  </si>
  <si>
    <t>408</t>
  </si>
  <si>
    <t>TRANSFERENCIA CORRIENTE A CII-VIVIENDAS PARA CUBRIR PAGO DE GASTOS OPERACIONALES DICHA INSTITUCIÓN, CORRESPONDIENTE AL MES DE FEBRERO 2019.</t>
  </si>
  <si>
    <t>414</t>
  </si>
  <si>
    <t>SUMINISTRO Y TRANSPORTE DE H.A.C. PARA BACHEO (PAGO FACTS. OP-01, 02,03,04, NCF:B1500000002,$5,754,615.89,  B1500000003 $7,179,519.65,  B1500000004 $7.758,172.38, B1500000005 $3,328,424.00)</t>
  </si>
  <si>
    <t>415</t>
  </si>
  <si>
    <t>SUMINISTRO Y TRANSPORTE DE H.A.C. PARA BACHEO ( PAGO FACTS. OP-06, 07, NCF:B1500000023 $3,804,695.93, B1500000026 $6,544,562.47, FACT. OP-09, NCF:B1500000027 $21,370,828.05 (-) ESTE AB. $19,650,741.60  PXP $1,720,086.45</t>
  </si>
  <si>
    <t>420</t>
  </si>
  <si>
    <t>PAGO SERVICIOS ESPECIALES (NOVIEMBRE 2018) AL PERSONAL DE BRIGADA DA LA DIR. GENERAL DE MANTENIENTO VIAL (VIAS TRONCALES) DE ESTE MINISTERIO</t>
  </si>
  <si>
    <t>422</t>
  </si>
  <si>
    <t>PAGO SERVICIO AGUA POTABLE EN LA DIRECCIÓN PROVINCIAL MOPC. (SANTIAGO) CORRESPONDIENTE A LOS MESES DE  NOVIEMBRE Y DICIEMBRE 2018. (S/FACTS. 02953580,02953588,02969780,02969788 NCF: B1500002776, B1500002767, B1500003156, B1500003147)</t>
  </si>
  <si>
    <t>424</t>
  </si>
  <si>
    <t>PAGO SERVICIOS ESPECIALES (NOVIEMBRE 2018) AL PERS. DE LA BRIGADAS DE MANTENIMIENTO DE CARRETERA Y CAM. (GRAN SANTO DOMINGO) DE ESTE MINISTERIO</t>
  </si>
  <si>
    <t>425</t>
  </si>
  <si>
    <t>PAGO SERVICIO DE TELÉFONO (ALAMBRICA) USADO EN ESTE MOPC, CORRESPONDIENTE AL MES DE DICIEMBRE 2018 (PARA SER APLICADO A LA CUENTA # 713644407. S/FACT. NCF:B1500020823).</t>
  </si>
  <si>
    <t>426</t>
  </si>
  <si>
    <t>PAGO SERVICIO DE TELÉFONO (INALAMBRICA) USADO EN ESTE MOPC, CORRESPONDIENTE AL MES DE DICIEMBRE   2018 (PARA SER APLICADO A LA CUENTA # 702156743 S/FACT. NCF:B1500020819).</t>
  </si>
  <si>
    <t>07/02/2019</t>
  </si>
  <si>
    <t>431</t>
  </si>
  <si>
    <t>PAGO VIATICOS (OCTUBRE / DICIEMBRE 2018) AL PERS. DE DIFERENTES DEPARTAMENTOS DE ESTE MINISTERIO</t>
  </si>
  <si>
    <t>433</t>
  </si>
  <si>
    <t>PAGO VIATICOS (AGOSTO 2018) AL PERS. DE LA DIRECCION GENERAL EQUIPOS Y TRANSPORTE DE ESTE MINISTERIO</t>
  </si>
  <si>
    <t>435</t>
  </si>
  <si>
    <t>PAGO VIATICOS (JULIO / SEPTIEMBRE 2018) AL PERS. DE DIFERENTES DEPARTAMENTOS DE ESTE MINISTERIO</t>
  </si>
  <si>
    <t>437</t>
  </si>
  <si>
    <t>PAGO VIATICOS (MAYO - SEPTIEMBRE 2018) AL PERS. DE DIFERENTES DEPARTAMENTOS DE ESTE MINISTERIO</t>
  </si>
  <si>
    <t>439</t>
  </si>
  <si>
    <t>PARA CUBRIR PAGO DE VIATICOS MES DE OCTUBRE 2018, AL PERS. DE LA DIRECCION GENERAL DE EQUIPO Y TRANSMPORTE DE ESTE MINISTERIO</t>
  </si>
  <si>
    <t>441</t>
  </si>
  <si>
    <t>PAGO VIATICOS (NOVIEMBRE 2018) AL PERSONAL DE LA DIRECCION GENERAL DE MANTENIMIENTOS DE CARRETERA DE ESTE MINISTERIO</t>
  </si>
  <si>
    <t>443</t>
  </si>
  <si>
    <t>PAGO VIATICOS, AL PERSONAL DE LA DIRECCION GENERAL DE EQUIPO Y TRANSPORTE CORRESPONDIENTE A JULIO 2018 DE ESTE MINISTERIO</t>
  </si>
  <si>
    <t>445</t>
  </si>
  <si>
    <t>PAGO VIATICOS (NOVIEMBRE 2018) AL PERS. DE DIFERENTES DEPARTAMENTOS DE ESTE MINISTERIO</t>
  </si>
  <si>
    <t>447</t>
  </si>
  <si>
    <t>PAGO VIATICOS (OCTUBRE 2018), AL PERS. DE LA DIRECCION GENERAL DE MANTENIMIENTO DE CARRET. Y CAMINOS VECINALES DE ESTE MINISTERIO</t>
  </si>
  <si>
    <t>449</t>
  </si>
  <si>
    <t>PAGO VIATICOS (JUNIO 2018), AL PERSONAL DIRECCION GENERAL DE EQUIPO Y TRANSPORTE (PROYECTO CONSTRUYENDO CAMINOS HACIA EL DESARROLLO), DE ESTE MINISTERIO</t>
  </si>
  <si>
    <t>451</t>
  </si>
  <si>
    <t>PAGO VIATICOS (OCTUBRE 2018) AL PERSONAL DE LA DIRECCION GENERAL DE SUPERVISION Y FISCALIZACION DE OBRAS DE ESTE MINISTERIO</t>
  </si>
  <si>
    <t>453</t>
  </si>
  <si>
    <t>PAGO VIATICOS (JULIO 2018), AL PERSONAL DE PAVIMENTACION ASFALTICA Y AGREGADO DE ESTE MINISTERIO</t>
  </si>
  <si>
    <t>461</t>
  </si>
  <si>
    <t>DEVOLUCION RETENCION CONTRACTUAL POR LA EJECUCION DE LOS TRABS. DE REHABILITACION DE LAS CARRETERAS DEL LOTE -01 (GRUPO 2) SALIDA LA VEGA (PALMARITO)-PUENTE JAMO, C/C 213, BARRANCA, ENTRADA VILLA TAPIA; S/CONT.#16-2013 D/F 27/03/2013 Y ANEXOS.</t>
  </si>
  <si>
    <t>464</t>
  </si>
  <si>
    <t>PAGO SERVICIOS ESPECIALES (OCTUBRE 2018) AL PERSONAL DE ASISTENCIA VIAL DE ESTE MINISTERIO</t>
  </si>
  <si>
    <t>466</t>
  </si>
  <si>
    <t>PAGO SERVICIOS ESPECIALES (DICIEMBRE 2018), AL PERSONAL DEL DEPARTAMENTO DE PAVIMENTACION VIAL DE ESTE MINISTERIO</t>
  </si>
  <si>
    <t>468</t>
  </si>
  <si>
    <t>PAGO SERVICIOS ESPECIALES (DICIEMBRE 2018) AL PERS. DEL DEPARTAMENTO DE PAVIMENTACION VIAL DE ESTE MINISTERIO</t>
  </si>
  <si>
    <t>470</t>
  </si>
  <si>
    <t>PAGO SERVICIOS ESPECIALES (DICIEMBRE 2018) AL PERS. DE DRENAJE PLUVIAL DE ESTE MOPC</t>
  </si>
  <si>
    <t>472</t>
  </si>
  <si>
    <t>PAGO COMPENSACION SEGURIDAD (AGOSTO 2018) AL PERSONAL POR OPERATIVO DE FUMIGACION, DISTRIBUCION AGUA, OPERATIVO ODONTOLOGICO, DE MINISTERIO</t>
  </si>
  <si>
    <t>474</t>
  </si>
  <si>
    <t>PAGO COMPENSACION SEGURIDAD (OCTUBRE 2018), AL PERSONAL CONSTRUYENDO CAMINOS HACIA EL DESARROLLO DE ESTE MINISTERIO</t>
  </si>
  <si>
    <t>476</t>
  </si>
  <si>
    <t>PAGO COMPENSACION SEGURIDAD (SEPTIEMBRE 2018), POR OPERATIVO DE FUMIGACION, DIST.AGUA, OPERATIVO ODONTOLOGICO DE ESTE MINISTERIO</t>
  </si>
  <si>
    <t>478</t>
  </si>
  <si>
    <t>PAGO COMPENSACION SEG. (SEPTIEMBRE 2018) AL PERSONAL CONSTRUYENDO CAMINO HACIA EL DESARROLLO DE ESTE MINISTERIO</t>
  </si>
  <si>
    <t>479</t>
  </si>
  <si>
    <t>TRABAJOS PLAN NACIONAL DE ASFALTADO EN LA PROV. LA ALTAGRACIA (PROG. EMERGENCIA TORMENTA OLGA); VALOR CUB.21, $15,384,757.88(-)1ER. AB. $12,692,684.49, LIB-9912-18, ESTE PAGO SALDA.</t>
  </si>
  <si>
    <t>481</t>
  </si>
  <si>
    <t>PAGO INDEMNIZACION A EMPLEADOS CANCELADOS DE ESTE MINISTERIO, EN CUMPLIMIENTO DE LA LEY 41-08 DE FUNCION PUBLICA</t>
  </si>
  <si>
    <t>483</t>
  </si>
  <si>
    <t>PAGO COMPENSACION SEGURIDAD (ENERO 2019) AL PERSONAL DEL PROGRAMA DE PROTECCION Y ASISTENCIA VIAL POR MOTIVO DE LAS FIESTAS VAVIDEÑA DE ESTE MINISTERIO</t>
  </si>
  <si>
    <t>485</t>
  </si>
  <si>
    <t>PAGO HORAS EXTRAS (MAYO / AGOSTO 2018), AL PERSONAL DE VARIOS DEPARTAMENTOS DE ESTE MOPC</t>
  </si>
  <si>
    <t>487</t>
  </si>
  <si>
    <t>PAGO HORAS EXTRAS (ABRIL / JULIO 2018) AL PERS. DE DIFERENTE DEPARTAMENTOS DE ESTE MINISTERIO</t>
  </si>
  <si>
    <t>491</t>
  </si>
  <si>
    <t>SUMINISTRO Y TRANSPORTE DE H.A.C, PARA BACHEO (SALDO FACT. OP-35, NCF: B1500000042 $9,652.32) PAGO FACTS, OP-33,36,37, 38,39, NCF: B1500000043, 0045, 0044,0046,0047)</t>
  </si>
  <si>
    <t>498</t>
  </si>
  <si>
    <t>TRABAJOS VARIOS EN LAS PROVS,ESPAILLAT,LA VEGA Y STGO.,DECRETOS Nos.,340,341,342,344,346 Y 370 D/F. 11,14,18 Y 24 DE NOV. Y 15 DIC.2016 (DEUDA HASTA CUB.4, $118,087,668.32(-)1ER. AB. $10,187,631.00, L-11296-18, 2DO. $31,000,000.00, L-11347-18, ESTE PAGO SALDA)</t>
  </si>
  <si>
    <t>08/02/2019</t>
  </si>
  <si>
    <t>500</t>
  </si>
  <si>
    <t>PAGO SERVICIOS ESPECIALES (NOVIEMBRE 2018) AL PERSONAL DE ASISTENCIA VIAL DE ESTE MINISTERIO</t>
  </si>
  <si>
    <t>502</t>
  </si>
  <si>
    <t>PAGO SERVICIOS ESPECIALES (DICIEMBRE 2018), AL PERSONAL DE ASISTENCIA VIAL DE ESTE MINISTERIO</t>
  </si>
  <si>
    <t>513</t>
  </si>
  <si>
    <t>PAGO VIATICOS (SEPTIEMBRE 2018), A PERSONAL DE DIFERENTES DEPARTAMENTOS DE ESTE MOPC</t>
  </si>
  <si>
    <t>516</t>
  </si>
  <si>
    <t>PAGO VIATICOS (OCTUBRE 2018) AL PERSONAL DE DIFERENTES DEPARTAMENTOS DE ESTE MINISTERIO</t>
  </si>
  <si>
    <t>521</t>
  </si>
  <si>
    <t>PAGO SERVICIOS ESPECIALES (NOVIEMBRE 2018) AL PERS. DE MANTENIMIENTO VIAL DE ESTE MINISTERIO</t>
  </si>
  <si>
    <t>525</t>
  </si>
  <si>
    <t>SUMINISTRO Y ALMACENAJE DE CEMENTO ASFALTICO TIPO -AC-30,  A  SARGEANT PETROLEUM, LTD, (PAGO FACTS. 2019-0495, USD821,888.82, 2019-0496 USD1,951,854.18, 2019-0497 USD1,908,553.78) TOTAL USD4,682,296.78 A (LA TASA D/DIA $50.4373) = RD$236,302,876.29</t>
  </si>
  <si>
    <t>11/02/2019</t>
  </si>
  <si>
    <t>528</t>
  </si>
  <si>
    <t>PAGO POR SERVICIO DE PUBLICIDAD EN EL PROGRAMA ESPECIAL DE RENDICION DE CUENTAS AGOSTO 2018 DEL MOPC, SEGUN FACTURA NCF:B1500000080.</t>
  </si>
  <si>
    <t>529</t>
  </si>
  <si>
    <t>PAGO COLOCACIÓN DE PUBLICIDAD DE ESTE MINISTERIO. EN LA OCTAVA VERSIÓN  DEL TORNEO DE BALONCESTO SUPERIOR DE LA PROV. BAHORUCO. S/FACT. NCF:B1500000005</t>
  </si>
  <si>
    <t>530</t>
  </si>
  <si>
    <t>PAGO FACTURA NCF:B1500000010, POR ADQUISICION DE GORRAS CON LOGO DEL MOPC,  PARA USO DE ESTE MINISTERIO.</t>
  </si>
  <si>
    <t>531</t>
  </si>
  <si>
    <t>PATROCINIO  A LA PRIMERA VENTANA FIBA CLASIFICATORIA  AL MUNDIAL DE CHINA DEL 2019, BALONCESTO, CELEBRADO EN LA CIUDAD DE STGO. LOS DIAS 24 Y 27 NOV.2017, SEGUN FACTURA NCF:B1500000001.</t>
  </si>
  <si>
    <t>532</t>
  </si>
  <si>
    <t>PAGO TRANSMISIÓN DEL PROGRAMA ESPECIAL RENDICIÓN DE CUENTA DEL MOPC., POR  ASTER (CANAL 39) TRICOM (CANAL 46) STAR CABLE (CANAL 20) Y WIND TELECOM 24, S/FACT. NCF:B1500000018</t>
  </si>
  <si>
    <t>12/02/2019</t>
  </si>
  <si>
    <t>538</t>
  </si>
  <si>
    <t>PAGO SERVICIOS ESPECIALES (DICIEMBRE 2018), AL PERS. DE PAVIMENTACION VIAL DE ESTE MINISTERIO</t>
  </si>
  <si>
    <t>539</t>
  </si>
  <si>
    <t>TRANSFERENCIA CORRIENTE A INTRANT PARA CUBRIR  PAGO NOMINA DE DICHA INSTITUCIÓN, CORRESPONDIENTE AL MES DE FEBRERO 2019</t>
  </si>
  <si>
    <t>542</t>
  </si>
  <si>
    <t>TRANSFERENCIA CORRIENTE A INTRANT PARA CUBRIR  GASTOS OPERACIONALES DE DICHA INSTITUCIÓN CORRESPONDIENTE AL MES DE FEBRERO 2019</t>
  </si>
  <si>
    <t>545</t>
  </si>
  <si>
    <t>TRANSFERENCIA CAPITAL A INTRANT PARA COMPRA DE MOBILIARIO, EQUIPO DE DEFENSA Y SEGURIDAD CORRESPONDIENTE AL MES DE FEBRERO 2019.</t>
  </si>
  <si>
    <t>13/02/2019</t>
  </si>
  <si>
    <t>553</t>
  </si>
  <si>
    <t>PAGO SERVICIOS ESPECIALES (DICIEMBRE 2018) AL PERSONAL DE BRIGADAS DE LA DIR. GRAL. MANTENIMIENTO VIAL (VIAS TRONCALES)</t>
  </si>
  <si>
    <t>555</t>
  </si>
  <si>
    <t>PAGO SERVICIOS ESPECIALES (DICIEMBRE 2018) AL PERSONAL DE PAVIMENTACION VIAL Y DRENAJE PLUVIAL DE ESTE MINISTERIO</t>
  </si>
  <si>
    <t>556</t>
  </si>
  <si>
    <t>PAGO SERVICIOS DE ENERGÍA ELÉCTRICA A ESTE MOPC, CORRESPONDIENTE A PERIODOS DESCRITOS (SEGUN FACTURAS ANEXAS NCF: B1500048620,48585,50674,48623,48618,51093,48626,51938,50516,48586,48261,48587,49265,51284,51812,51813,52032,48743,48515,51212,47804)</t>
  </si>
  <si>
    <t>557</t>
  </si>
  <si>
    <t>PAGO SERVICIOS DE ENERGÍA ELÉCTRICA A ESTE MOPC, CORRESPONDIENTE A PERIODOS DESCRITOS (SEGUN FACTURAS ANEXAS NCF: B1500035393, 6380, 6048, 7715, 5070, 7379,)</t>
  </si>
  <si>
    <t>559</t>
  </si>
  <si>
    <t>PAGO VIATICOS (NOVIEMBER / DICIEMBRE 2018) AL PERSONAL DE LA DIRECCION DE OPERACIONES, DE ESTE MINISTERIO</t>
  </si>
  <si>
    <t>567</t>
  </si>
  <si>
    <t>TRANSFERENCIA DE CAPITAL AL INVI, PARA INVERSIÓN EN LA REPARACIÓN Y CONSTRUCCIÓN DE VIVIENDAS NUEVAS A NIVEL NACIONAL, CORRESPONDIENTE A  LOS MESES DE ENERO Y FEBRERO 2019.</t>
  </si>
  <si>
    <t>572</t>
  </si>
  <si>
    <t>TRANSFERENCIA CORRIENTE AL INVI, PARA EL PAGO DE SUELDOS POR SERVICIOS ESPECIALES CORRESPONDIENTE A LOS MESES ENERO Y FEBRERO 2019.</t>
  </si>
  <si>
    <t>576</t>
  </si>
  <si>
    <t>TRANSFERENCIA CORRIENTE A INPOSDOM  PARA CUBRIR PAGO DE NOMINA DICHA INSTITUCIÓN, CORRESPONDIENTE AL MES DE FEBRERO  2019.</t>
  </si>
  <si>
    <t>580</t>
  </si>
  <si>
    <t>TRANSFERENCIA CORRIENTE A INPOSDOM  PARA CUBRIR PAGO DE GASTOS OPERACIONALES DE DICHA INSTITUCIÓN, CORRESPONDIENTE, AL MES DE FEBRERO 2019.</t>
  </si>
  <si>
    <t>14/02/2019</t>
  </si>
  <si>
    <t>598</t>
  </si>
  <si>
    <t>PAGO VIATICOS (NOVIEMBRE / DICIEMBRE 2018), AL PERSONAL DE DIFERENTES DEPARTAMENTOS DE ESTE MINISTERIO</t>
  </si>
  <si>
    <t>599</t>
  </si>
  <si>
    <t>TRABAJOS DE REPARACIÓN Y REMODELACION DEL DESPACHO DEL MINISTRO Y LOBBY DEL EDIFICIO CENTRAL DEL MINISTERIO DE OBRAS PUBLICAS Y COMUNICACIONES (MOPC) (PAGO CUB.05 .$889,616.55)</t>
  </si>
  <si>
    <t>600</t>
  </si>
  <si>
    <t>PAGO SERVICIOS AGUA POTABLE A MOPC, SEGUN PERIODO ENERO 2019, DESCRITO FACT. NCF B1500014299)</t>
  </si>
  <si>
    <t>601</t>
  </si>
  <si>
    <t>PAGO SERVICIO DE AGUA POTABLE A ESTE MOPC, SEGUN PERIODOS DESCRITOS EN FACTURAS ANEXAS NCF: B1500044477,44931,44519,44955,44483,44530,44680,45471,45012,44694,44932,44877,44997,45629,44620,45772.</t>
  </si>
  <si>
    <t>602</t>
  </si>
  <si>
    <t>PAGO SERVICIOS DE RECOGIDA BASURA  A ESTE MOPC, SEGUN PERIODOS DESCRITOS EN  FACTURAS ANEXAS NCF B1500006651,6798,6799,6800,6802,6803,6801,6793,6872,6794)</t>
  </si>
  <si>
    <t>607</t>
  </si>
  <si>
    <t>SUMINISTRO Y TRANSPORTE DE H.A.C. PARA BACHEO (PAGO DE FACTS. OP-27, 28, 29,30, NCF:B1500000092,93, 94,95)</t>
  </si>
  <si>
    <t>609</t>
  </si>
  <si>
    <t>TRABAJOS DE RECONST. CARRETERA GUAYUBIN-LAS MATAS DE SANTA CRUZ-COPEY-PEPILLO-SALCEDO, PROV. MONTECRISTI, S/CONT. #520-2018 D/F10/09/18 (VALOR AVANCE INIC. $243,482,858.66 (-) ESTE ABONO $100,000,000.00 PEND. X PAGAR $$143,842,858.66)</t>
  </si>
  <si>
    <t>614</t>
  </si>
  <si>
    <t>TRANSFERENCIA CORRIENTE A INAVI  PARA CUBRIR PAGO DE NOMINA DICHA INSTITUCIÓN, CORRESPONDIENTE AL MES DE FEBRERO 2019.</t>
  </si>
  <si>
    <t>617</t>
  </si>
  <si>
    <t>PAGO SERVICIOS ESPECIALES (FEBRERO 2018) AL PERSONAL DE MANTENIMIENTO VIAL DE ESTE MINISTERIO</t>
  </si>
  <si>
    <t>619</t>
  </si>
  <si>
    <t>TRANSFERENCIA CORRIENTE A INAVI  PARA GASTOS OPERACIONALES DICHA INSTITUCIÓN, CORRESPONDIENTE AL MES DE FEBRERO  2019.</t>
  </si>
  <si>
    <t>626</t>
  </si>
  <si>
    <t>TRABAJOS DE CONSTRUCCIÓN DEL MERCADO DE LA VEGA, PROVINCIA LA VEGA, S/CONTRATO 32-2017, (DECRETOS #340,341,342,344, 346 Y 370 D/F 11,14,18 Y 24 DE NOV. Y 15 DE DIC.-2016) (PAGO CUB.03 $12,626,511.80)</t>
  </si>
  <si>
    <t>634</t>
  </si>
  <si>
    <t>SUMINISTRO Y TRANSPORTE DE DE H.A.C, PARA BACHEO (PAGO FACT.OP-04, NCF:B1500000092 $22,025,144.86)</t>
  </si>
  <si>
    <t>635</t>
  </si>
  <si>
    <t>SUMINISTRO Y TRANSPORTE DE H.A.C., PARA BACHEO; PAGO FACTURA OP-17, NCF:B1500000017.</t>
  </si>
  <si>
    <t>636</t>
  </si>
  <si>
    <t>TRABAJOS VARIOS EN LAS PROVS. MARIA T. SANCHEZ  Y SAMANA,S/CONTRATO # 47-2017; DECRETOS Nos.340,341,342,344,346 Y 370; D/F.11,14,18,24 DE NOV.  Y 15 DIC. 2016.(VALOR CUB.02 $96,790,858.18,1er. ABONO EN LIB.11802,(-)  ABONO $54,873,488.19, PXP $2,754,514.91)</t>
  </si>
  <si>
    <t>640</t>
  </si>
  <si>
    <t>SUMINISTRO Y TRANSPORTE DE H.A.C. PARA BACHEO; PAGO FACTURAS OP-31 Y 32, NCF:B1500000096 Y B1500000097.</t>
  </si>
  <si>
    <t>15/02/2019</t>
  </si>
  <si>
    <t>652</t>
  </si>
  <si>
    <t>PAGO HORAS EXTRAS (AGOSTO - SEPTIEMBRE 2018) AL PERS. DE DIFERENTES DEPARTAMENTOS DE ESTE MINISTERIO</t>
  </si>
  <si>
    <t>654</t>
  </si>
  <si>
    <t>PAGO COMPENSACION ESPECIAL (OCTUBRE 2018) AL PERSONAL DEL DEPARTAMENTO INSPECCION DE EDIFICACIONES PRIVADA DE LA DIRECCION GENERAL DE EDIFICACIONES</t>
  </si>
  <si>
    <t>657</t>
  </si>
  <si>
    <t>PAGO VACACIONES NO DISFRUTADA, A EMPLEADOS CANCELADOS DE ESTE MINISTERIO DE OBRAS PUBLICAS</t>
  </si>
  <si>
    <t>674</t>
  </si>
  <si>
    <t>PAGO COLOCACIÓN DE PUBLICIDAD DE ESTE MOPC, EN EL PROGRAMA "EL PUEBLO CUESTIONA" TRANSMITIDO LOS DOMINGO EN HORARIO DE 8:00 A 9:00 PM, DURANTE EL MES DE ENERO -2019, S/FACT. NCF:B1500000041</t>
  </si>
  <si>
    <t>677</t>
  </si>
  <si>
    <t>PAGO COLOCACIÓN DE CAMPAÑA PUBLICITARIA DE ESTE MOPC, "NOS GUSTA CONSTRUIR" Y  "RD VIAL" EN DIFERENTES MEDIOS NACIONALES E INTERNACIONALES, CORRESP. AL MES DE NOVIEMBRE-2018,  S/FACT.NCF:B1500000002</t>
  </si>
  <si>
    <t>679</t>
  </si>
  <si>
    <t>PAGO SERVICIO DE RENTA DE RADIO, CIRCUNVALACIÓN SANTO DOMINGO TRAMO I CORRESPONDIENTE A LA DIRECCIÓN  GRAL. DE PEAJES,  APLICAR CTA.#701059, A LOS MESES DICIEMBRE 2018, ENERO 2019.(FACT. # NCF:B1500000098, B1500000110)(TASA DEL DIA USD$1,617.08 X50.3821)</t>
  </si>
  <si>
    <t>682</t>
  </si>
  <si>
    <t>PAGO ARRENDAMIENTO DE EQUIPOS, ENLACE DE RADIO, DE LOS PEAJES CORAL I Y II, CIRCUNVALACIÓN DE LA ROMANA DIRECC. GRAL. DE PEAJES LOS CIRCUITOS 809-121-9533,809-121-9535 Y 809-122-2203, LOS MESES DICIEMBRE 2018, ENERO 2019 SEGÚN FACTS. NCF:B1500000100,0114)</t>
  </si>
  <si>
    <t>685</t>
  </si>
  <si>
    <t>PAGO POR SERVICIO DE RENTA DE RADIO CIRCUNVALACIÓN SANTIAGO  DE LA DIRECCIÓN GRAL. DE PEAJES, CORRESP. A LOS MESES  DICIEMBRE 2018, ENERO 2019.(SEGÚN FACT. NCF: B1500000097,0109 (TASA USD$1,085.20 X 50.3821)</t>
  </si>
  <si>
    <t>716</t>
  </si>
  <si>
    <t>PAGO COLOCACIÓN DE ESPACIOS  PUBLICITARIOS PARA PROMOCIONAR ESTE  MOPC, CORRESPONDIENTE AL MES DE ENERO-2019, S/FACT. NCF:B1500000012</t>
  </si>
  <si>
    <t>717</t>
  </si>
  <si>
    <t>PAGO SERVICIO DE RENTA DE RADIO, CIRCUNVALACIÓN SANTO DOMINGO TRAMO II, CORRESPONDIENTE, A LA DIRECCIÓN GRAL. DE PEAJES, APLICAR CTA. #701059, LOS MESES DE DICIEMBRE 2018, ENERO 2019.(FACTS. NCF:B1500000099,0111) (USD$1,192.88X 50.3821 TASA DEL DIA)</t>
  </si>
  <si>
    <t>718</t>
  </si>
  <si>
    <t>PAGO POR SERVICIOS DE PUBLICIDAD INSTITUCIONAL EN DIFERENTES PROGRAMAS DE CDN, CANAL 37, DEL 5 DE DICIEMBRE DEL 2018 AL 5 DE ENERO 2019, SEGUN FACTURA NCF:B1500000317.</t>
  </si>
  <si>
    <t>719</t>
  </si>
  <si>
    <t>PAGO FACTURA NCF: B1500000090, POR COLOCACION DE CUÑAS PUBLICITARIAS DE ESTE MINISTERIO EN LOS PROGRAMAS "LA BOLA DE KUTUKA, CON DELIS HERASME" Y "AMANECIENDO CON DELIS HERASME", CORRESP. AL MES DE DICIEMBRE 2018.</t>
  </si>
  <si>
    <t>722</t>
  </si>
  <si>
    <t>PAGO POR PUBLICACIÓN ACTO DE INAUGURACIÓN DE ESCUELAS EN LAS PROVINCIAS LA ROMANA Y SANTO DOMINGO.S/FACTS. NCF: B1500000426 Y B1500000429</t>
  </si>
  <si>
    <t>18/02/2019</t>
  </si>
  <si>
    <t>732</t>
  </si>
  <si>
    <t>PAGO TRANSMISIÓN  PROGRAMA ESPECIAL " RENDICIÓN DE CUENTAS MOPC. ", 27 DE FEBRERO-2018, TRANSMITIDO EN HORARIO DE 3:00 A 4:00 PM. S/FACT.NCF: B1500000079</t>
  </si>
  <si>
    <t>733</t>
  </si>
  <si>
    <t>PAGO COLOCACIÓN DE CUÑAS PUBLICITARIA DE ESTE MOPC. EN EL PROGRAMA" CON JATNNA" QUE SE TRANSMITE LOS DOMINGO POR COLOR VISION (CANAL 9) CORRESP. AL MES DE DICIEMBRE-2018, S/FACT. NCF:B1500000319</t>
  </si>
  <si>
    <t>742</t>
  </si>
  <si>
    <t>PAGO PUBLIC. INSTITUC, DEL MOPC, EN EL PROG. " EN MERIDIANO", EN LA 1era. Y 2da. EMISIÓN DE NOTICIAS, TRANSM. DE LUNES A VIERNES EN TELEV. EN L/CANALES 31/1031 DE CLARO Y 33/438 DE ALTICE, DESDE 10 DE AGOSTO HASTA EL 10 DE OCT-2018, S/FACTS. NCF:B150000037,38</t>
  </si>
  <si>
    <t>756</t>
  </si>
  <si>
    <t>PAGO SERVICIOS DE ENERGÍA ELÉCTRICA A ESTE MOPC, CORRESPONDIENTES PERIODOS DESCRITOS (SEGUN_x000D_
 FACTURAS ANEXA NCF:B1500047460,7415,7481,7444,7543,9246,7222,7536,7313,6594,7822,7583,7788,7522,6210,7736)</t>
  </si>
  <si>
    <t>757</t>
  </si>
  <si>
    <t>PAGO COLOCACIÓN  DE PUBLICIDAD TELEVISIVA  DEL  MOPC. EN EL PROGRAMA "HORA DE OPINIÓN"  TRANSMITIDO LOS LUNES A LAS 7:00 PM POR CINEVISION CANAL 19, CORRESP. AL MES DE ENERO-2019, S/FACT. NCF:B1500000018</t>
  </si>
  <si>
    <t>758</t>
  </si>
  <si>
    <t>PAGO SERVICIOS AGUA POTABLE A MOPC,   _x000D_
 SEGUN PERIODOS DESCRITOS FACTS. NCF B1500016872,6869,6879,6877,6867,6876,6875.6880,6878,6075,6076,6687)</t>
  </si>
  <si>
    <t>760</t>
  </si>
  <si>
    <t>P/SERVICIOS DE PUBLICAD D/MOPC. EN EL PROG. "LA PARADITA DE LAS 12" TRANSM. DE LUNES/VIERNES DE 12:00 A 2:00 PM, EN L/CANALES 26 TELECABLE NAC.,CANAL 67 DE ASTER Y CANAL 20 DE NEXXO TV, CORESP. AL MES DE  DICIEMBRE-2018, S/FACT.NCF:B1500000026</t>
  </si>
  <si>
    <t>761</t>
  </si>
  <si>
    <t>PAGO PUBLICIDAD A ESTE MOPC. EN  EL PROGRAMA "INFÓRMATE CON ANA JIMENEZ Y DANYLSA VARGAS" TRANSMITIDO LOS DOMINGO DE 8:00 A 9:00 PM,   POR RNN CANAL 27, DURANTE EL MES DICIEMBRE-2018, S/FACT. NCF: B1500000022,</t>
  </si>
  <si>
    <t>773</t>
  </si>
  <si>
    <t>PAGO SERVICIOS ESPECIALES (DICIEMBRE 2018) AL PERS. DE LA BRIGADA DE MANTENIMIENTO DE CARRETERA Y CAM. (GRAN SANTO DOMINGO) DE ESTE MINISTERIO</t>
  </si>
  <si>
    <t>775</t>
  </si>
  <si>
    <t>PAGO HORAS EXTRAS (SEPTIEMBRE / DICIEMBRE 2018) AL PERSONAL DEL DEPARTAMENTOS DE PRESUPUESTO FINANCIERO DE ESTE MINISTERIO</t>
  </si>
  <si>
    <t>777</t>
  </si>
  <si>
    <t>PAGO HORAS EXTRAS (SEPTIEMBRE / OCTUBRE 2018) AL PERS. DE LA DIRECCION FINANCIERA Y PRESUPUESTO DE ESTE MINISTERIO</t>
  </si>
  <si>
    <t>780</t>
  </si>
  <si>
    <t>SUMINISTRO DE CEMENTO ASFALTICO TIPO AC-30 (CONTRATO 381-2016); PAGO FACTURA 00021, NCF:B1500000006, USD1,176,097.84, A LA TASA 50.4947.</t>
  </si>
  <si>
    <t>19/02/2019</t>
  </si>
  <si>
    <t>782</t>
  </si>
  <si>
    <t>PAGO POR IMPUESTOS (CESACION ADMINISTRATIVA MAS CESACION INSTRANSF. VENTA CONDICIONAL) DE 136 VEHICULOS DE MOTOR  PROPIEDAD DE ESTE MINISTERIO, CUYAS MATRICULAS Y CHAPAS SERAN CAMBIADAS DE PRIVADAS A ESTATAL.</t>
  </si>
  <si>
    <t>783</t>
  </si>
  <si>
    <t>PAGO POR IMPUESTOS (SANCION POR NO RENOVACION DE MARBETES DE AÑO ANTERIORES) DE 136 VEHICULOS DE MOTOR  PROPIEDAD DE ESTE MINISTERIO, CUYAS MATRICULAS Y CHAPAS SERAN CAMBIADAS DE PRIVADAS A ESTATAL.</t>
  </si>
  <si>
    <t>796</t>
  </si>
  <si>
    <t>801</t>
  </si>
  <si>
    <t>PAGO FACTURAS NCF:B1500000066 Y B1500000070, POR ADQUISICION DE ROLLO DE HILO PARA DESBROZADORA Y SUMINISTRO E INSTALACION DE DIVISION EN VIDRIO Y PUERTAS FLOTANTE.</t>
  </si>
  <si>
    <t>803</t>
  </si>
  <si>
    <t>PAGO POR SERVICIOS DE PUBLICIDAD A ESTE MINISTERIO EN DIFERENTES ACTOS DE INAUGURACION, SEGUN FACTURAS NFC:B1500000497, 499, 502, 510.</t>
  </si>
  <si>
    <t>812</t>
  </si>
  <si>
    <t>PAGO PUBLIC. INSTITUC, DEL MOPC, EN EL PROG. " EN MERIDIANO", EN LA 1era. Y 2da. EMISIÓN DE NOTICIAS, TRANSM. DE LUNES A VIERNES EN TELEV. EN L/CANALES 31/1031 DE CLARO Y 33/438 DE ALTICE,DESDE EL 10 DE OCT. HASTA EL 10 DE DIC.-2018, S/FACTS. NCF:B150000039,40</t>
  </si>
  <si>
    <t>813</t>
  </si>
  <si>
    <t>PAGO PATROCINIO ACTIVIDAD JOHNNY VENTURA 2018-2019, S/FACT, NCF:B15000000002</t>
  </si>
  <si>
    <t>814</t>
  </si>
  <si>
    <t>SUMINISTRO DE CEMENTO ASFALTICO TIPO AC-30 (CONTRATO 381-2016); VALOR FACTURA 00020, NCF:B1500000005, USD$3,015,376.12 (-) ESTE ABONO USD$408,215.53 , PXP USD$2,607,160.59, (RD$20,613,292.40/ A LA TASA DEL DIA, RD$ 50.4961.=USD$408,215.53)</t>
  </si>
  <si>
    <t>815</t>
  </si>
  <si>
    <t>PAGO COLOCACIÓN DE PUBLICIDAD INSTITUCIONAL EN LOS DIFERENTES PROGRAMAS DE CDN, DEL 5 DE JUNIO AL 5 DE SEPTIEMBRE DEL 2018. S/FACTURAS NCF: B1500000228,0229, 0230.</t>
  </si>
  <si>
    <t>20/02/2019</t>
  </si>
  <si>
    <t>830</t>
  </si>
  <si>
    <t>832</t>
  </si>
  <si>
    <t>PAGO SERVICIOS ESPECIALES (DICIEMBRE 2018) AL PERSONAL DE ASISTENCIA VIAL DE ESTE MINISTERIO</t>
  </si>
  <si>
    <t>834</t>
  </si>
  <si>
    <t>PAGO HORAS EXTRAS (JUNIO - SEPTIEMBRE 2018) AL PERSONAL DE DIFERENTES DEPARTAMENTOS DE ESTE MINISTERIO</t>
  </si>
  <si>
    <t>836</t>
  </si>
  <si>
    <t>PAGO HORAS EXTRAS (JULIO - SEPTIEMBRE 2018) AL PERSONAL DE DIFERENTES DEPARTAMENTOS DE ESTE MINISTERIO</t>
  </si>
  <si>
    <t>848</t>
  </si>
  <si>
    <t>PAGO HORAS EXTRAS (NOVIEMBRE / DICIEMBRE 2018) AL PERS. DE DIFERENTES DEPARTAMENTOS DE ESTE MINISTERIO</t>
  </si>
  <si>
    <t>850</t>
  </si>
  <si>
    <t>SUMINISTRO Y TRANSPORTE DE H.A.C. PARA BACHEO. (PAGO FACTURAS #OP-55,B1500000046 $7,604,763.68 OP-56- B1500000047 $9,734,123.21, VALOR OP-57 B1500000048 $3,184,998.89, (-) ESTE ABONO $2,661,113.11, PXP $523,885.78)</t>
  </si>
  <si>
    <t>855</t>
  </si>
  <si>
    <t>SUMINISTRO DE CEMENTO ASFÁLTICO TIPO AC-30 O PG-76 (PAGO FACTS. NCF:B1500000016 USD700,223.91 Y B1500000017 USD941,336.75, TOTAL USD1,641,560.66 A LA TASA DEL DÍA $50.4859 =RD$82,875.667.32)</t>
  </si>
  <si>
    <t>856</t>
  </si>
  <si>
    <t>SUMINISTRO Y TRANSPORTE DE H.A.C. PARA BACHEO. (VALOR FACTURA No. OP-19, B1500000013, $42,778,778.61, 1er ABONO LIB.312, 18,226,657.80,(-) ESTE 2do. ABONO $24,000,000.00 , PXP $552,120.81)</t>
  </si>
  <si>
    <t>857</t>
  </si>
  <si>
    <t>PAGO COLOCACIÓN DE PUBLICIDAD INSTITUCIONAL EN LOS DIFERENTES PROGRAMAS DE CDN, DEL 5 DE SEPTIEMBRE AL 5 DE NOVIEMBRE DEL 2018. S/FACTURAS NCF: B1500000231,0232.</t>
  </si>
  <si>
    <t>858</t>
  </si>
  <si>
    <t>CES. DE CRED. OTORG. POR EL GRUPO ASIMRA, SRL C/CARGO AL SUMINISTRO DE CEMENTO ASFÁLTICO TIPO AC-30 O PG-76, CONT-#522-2017 (VALOR FACT. NCF:B1500000002 USD1,727,886.74 (-) 1ER. AB. USD1,322,056.61 S/LIB.388, (-) ESTE PAGO USD405,830.13 (SALDA)</t>
  </si>
  <si>
    <t>879</t>
  </si>
  <si>
    <t>SUMINISTRO Y TRANSPORTE DE H.A.C. PARA BACHEO. (VALOR FACTURA No. OP-10,  B1500000044 $34,438,968.09, 1er. ABONO EN LIB.311 $15,516,914.90, (-) ESTE 2do: ABONO $9,405,314.72, PXP $9,516,738.47)</t>
  </si>
  <si>
    <t>881</t>
  </si>
  <si>
    <t>SUMINISTRO Y TRANSPORTE DE H.A.C. PARA BACHEO. (SALDO FACT.OP-09, B1500000027,$1,720,086.45, 1er. ABONO EN LIB.415;  VALOR FACT.OP-08 B1500000028 $11,390,813.48, (-) ESTE ABONO $11,279,913.55, PXP $110,899.93)</t>
  </si>
  <si>
    <t>888</t>
  </si>
  <si>
    <t>SUMINISTRO Y TRANSPORTE DE H.A.C., PARA BACHEO. (SALDO FACTURA OP-09, CNF:B1500000002, $4,362,214.52, 1ER. AB. LIB.285 Y PAGO FACTURA OP-06 Y 07, NCF:B1500000003 Y B1500000004.</t>
  </si>
  <si>
    <t>889</t>
  </si>
  <si>
    <t>CONST. UN (1) EDIFICIO DE APTOS. ECONS. TIPO (A) DE CUATRO (4) NIVELES. Y CUATRO (4)  APTOS. POR PISO DE TRES (3) HABTS. C/U, TOTAL 16 APTOS. DE 78 M² C/U. (LOTE-35) PROY: REVIT. URB. SAN JUAN DE LA MAGUANA, RES. VISTA DEL RIO . (PAGO CUB. No. 02).</t>
  </si>
  <si>
    <t>896</t>
  </si>
  <si>
    <t>TRABAJOS DE CONST. AUTOPISTA CIRCUNVALACIÓN DE STO. DGO.,TRAMO II, (CIBAO-VILLA MELLA) SALDO CUB. # 20 USD 4,569.20; VALOR CUB. 21 USD$9,039,060.03, (-) ESTE ABONO USD$9,024,436.48, PXP USD$14,623.55).(TASA DEL DIA RD$50.5039)</t>
  </si>
  <si>
    <t>915</t>
  </si>
  <si>
    <t>SUMINISTRO Y TRANSPORTE DE H.A.C., PARA BACHEO; PAGO FACTURA OP-61, NCF:B1500000046, $2,931,276.15.</t>
  </si>
  <si>
    <t>916</t>
  </si>
  <si>
    <t>SUMINISTRO Y TRANSPORTE DE H.A.C. PARA BACHEO.(FACTURA # OP-33, B1500000098, $1,840,316.32 (-) ESTE ABONO $371,450.79; PXP RD$1,468,865.53).</t>
  </si>
  <si>
    <t>917</t>
  </si>
  <si>
    <t>TRABAJOS DE LA CARRET. TURÍSTICA LA CUMBRE, SANTIAGO-PUERTO PLATA, DAÑOS OCAS. DIVERSAS VAGUADAS  ABRIL-2012, (DECRETO #230-2012 D/F 12/05/2012) VALOR CUB. 24 $147,074,561.69 (-) 1ER. AB.$143,689,647.07, S/LIB.10996 (-) ESTE PAGO $3,384,914.62  (SALDA)</t>
  </si>
  <si>
    <t>918</t>
  </si>
  <si>
    <t>CESION CRED. OTORG.X  EL GRUPO ASIMRA, SRL C/CARGO AL SUM. DE CEMENTO ASFÁLTICO TIPO AC-30 Y PG-76,CONT-#577-2017(SALDO FACT. 00107,NCF:A010010011500000067 USD$240,351.01,PAGO   FACT.00108,NCF :0068. USD$413,643.75) (SALDO C/CRD. USD$653,994.76 ACTO10131/18)</t>
  </si>
  <si>
    <t>919</t>
  </si>
  <si>
    <t>SUMINISTRO Y TRANSPORTE DE H.A.C. PARA BACHEO; PAGO FACTURAS OP-01 Y 02, NCF: B1500000047 Y B1500000045.</t>
  </si>
  <si>
    <t>21/02/2019</t>
  </si>
  <si>
    <t>937</t>
  </si>
  <si>
    <t>RECONSTRUCCION DE LA CARRETERA GUAYUBIN - LAS MATAS DE SANTA CRUZ - COPEY - PEPILLO SALCEDO, PROV. MONTECRISTI.(AVANCE INICIAL RD$243,482,858.66 (-) 1ER.ABONO $100,000,000.00 LIB.609; ESTE 2DO. ABONO DE $76,434,227.93; PXP $67,048,630.73).</t>
  </si>
  <si>
    <t>951</t>
  </si>
  <si>
    <t>SUMINISTRO Y TRANSPORTE DE H.A.C. PARA BACHEO. (VALOR FACTURA No. OP-10, NCF:B1500000044 $34,438,968.09, (-) 1ER. ABONO $15,516,914.90,S/LIB.311 (-)  2DO. ABONO $9,405,314.72,S/LIB. 879 (-) ESTE PAGO $8,594,685.28 PXP $922,053.19)</t>
  </si>
  <si>
    <t>952</t>
  </si>
  <si>
    <t>PAGO SERVICIO MODEM INTERNET USADO EN ESTE MOPC, CORRESPONDIENTE AL MES DE ENERO 2019, PARA SE APLICADO A LA CUENTA #735902097, (SEGUN FACTURA NCF B1500023829.)</t>
  </si>
  <si>
    <t>956</t>
  </si>
  <si>
    <t>TRABAJOS DE RECONSTRUCCION Y AMPLIACION CARRETERA ENRIQUILLO - PEDERNALES; (VALOR AVANCE INICIAL $373,251,876.18(-)1ER. ABONO $200,000,000.00, LIB.9102-2018, (-) ESTE 2DO. ABO. $100,000,000.00, PXP $73,251,876.18).</t>
  </si>
  <si>
    <t>972</t>
  </si>
  <si>
    <t>SUMINISTRO Y TRANSPORTE DE H.A.C PARA BACHEO (PAGO FACT. OP-03, NCF: B1500000048 $5,654,223.23)</t>
  </si>
  <si>
    <t>974</t>
  </si>
  <si>
    <t>P/SERVS. PUBLICIDAD A ESTE MINISTERIO EN LA PRODUCCION ESPECIAL "FIN DE SEMANA EN PUERTO RICO, DEL 29 DE JUNIO AL 03 DE JULIO 2017 Y PROGRAMACION ESTELAR "Z" SEMANA SANTA DOMINICANA 2018, LANZAMIENTO OPERATIVO DE MOPC, S/FACTURA NCF:B1500000176 Y B1500000177.</t>
  </si>
  <si>
    <t>976</t>
  </si>
  <si>
    <t>PAGO POR SERVICIOS DE PUBLICIDAD A ESTE MINISTERIO TRANSMISION PROGRAMA DE RENDICION DE CUENTAS MOPC 2018-2, LOS DIAS 16 Y 17 DE AGOSTO 2018, SEGUN FACTURA NCF: B1500000365.</t>
  </si>
  <si>
    <t>982</t>
  </si>
  <si>
    <t>SUMINISTRO Y TRANSPORTE DE H.A.C., PARA BACHEO; VALOR FACTURA OP-05, NCF:B1500000093; $13,459,167.65(-) ESTE ABONO $11,403,408.51, PXP $2,055,759.14.</t>
  </si>
  <si>
    <t>983</t>
  </si>
  <si>
    <t>PAGO COLOCAC. DE PRESENTACION, DESPEDIDA Y 8 CUÑAS MENSUALES DE PUBLICIDAD DE ESTE MOPC. EN EL PROG. "TELE DEMOCRACIA" QUE SE TRANSMITE LOS DOMINGO A LAS 1:00 PM POR TELERADIOAMERICA (CANALES 12 Y45) CORRESP. AL MES DE ENERO-2019, S/FACT. NCF:B1500000079</t>
  </si>
  <si>
    <t>22/02/2019</t>
  </si>
  <si>
    <t>1008</t>
  </si>
  <si>
    <t>APORTE PARA LA TERMINACION DEL SEGUNDO NIVEL DEL HOGAR DE ANCIANOS MARIA TRINIDAD SANCHEZ, LOS DISCIPULOS MISIONEROS DEL AMOR Y LA PAZ, SEGUN CONVENIO DE COLABORACION No.489-2018 Y ANEXOS.</t>
  </si>
  <si>
    <t>1009</t>
  </si>
  <si>
    <t>APORTE PARA LA CELEBRACION DE LOS 525 AÑOS DE LA PRIMERA EUCARISTIA EN AMERICA, SEGUN OFICIO DF/0073-2019 Y ANEXOS.</t>
  </si>
  <si>
    <t>1013</t>
  </si>
  <si>
    <t>PAGO SUMINISTRO DE LIMPIEZA PARA SER UTILIZADOS EN DIFERENTE ÁREAS DEL MOPC. S/FACTURA NCF:B1500000013</t>
  </si>
  <si>
    <t>1014</t>
  </si>
  <si>
    <t>PAGO ADQUISICION DE AZÚCAR Y CAFÉ PARA EL SUMINISTRO DE ESTE MOPC. S/FACTURA NCF:B1500000135</t>
  </si>
  <si>
    <t>1015</t>
  </si>
  <si>
    <t>PAGO COLOCACIÓN DE DOS (2) PAGINAS CENTRALES EN EL PERIÓDICO PARA LA MEMORIA DEL MOPC. S/FACT. NCF:B1500000826</t>
  </si>
  <si>
    <t>1016</t>
  </si>
  <si>
    <t>PAGO COLOCACIÓN DE PUBLICIDAD INSTITUCIONAL EN LOS DIFERENTES PROGRAMAS DE CDN, DEL 5 DE NOVIEMBRE AL 5 DE DICIEMBRE DEL 2018. S/FACTURA NCF: B1500000293.</t>
  </si>
  <si>
    <t>1024</t>
  </si>
  <si>
    <t>PAGO COLOCACIÓN DE DOS (2) PAGINAS CENTRALES EN EL PERIÓDICO PARA LA MEMORIA DEL MOPC- S/FACT. NCF:B1500000102</t>
  </si>
  <si>
    <t>1025</t>
  </si>
  <si>
    <t>PAGO COLOCACIÓN DE PUBLICIDAD POR PATROCINIO OTORGADO POR ESTE MOPC, PARA LA PRESENTACIÓN DEL CONCIERTO "INTIMO TOUR TECHY FATULE" S/FACT. NCF:B1500000012</t>
  </si>
  <si>
    <t>1035</t>
  </si>
  <si>
    <t>PAGO POR LA PARTICIPACIÓN DE DIRECTORES Y REPRESENTANTES DEL MOPC, EN EL TALLER DE PLANEACION OPERATIVA  PARA LA ELABORACIÓN DEL (POAS)" S/FACT. B1500000005</t>
  </si>
  <si>
    <t>1037</t>
  </si>
  <si>
    <t>PAGO FACTURA NCF:B1500000030  POR COLOCACIÓN CAMPAÑA PUBLICITARIA DE ESTE MINISTERIO EN EL PROGRAMA "VERSIÓN TRANSPARENTE", CORRESPONDIENTE AL MES FEBRERO-2019.</t>
  </si>
  <si>
    <t>1038</t>
  </si>
  <si>
    <t>PAGO FACTURA NCF:B1500000070,  COLOCACIÓN DE CAMPAÑA PUBLICITARIA DEL MINISTERIO EN EL PROGRAMA "CON ASELA", CORRESPONDIENTE  AL MES DE FEBRERO-2019.</t>
  </si>
  <si>
    <t>1049</t>
  </si>
  <si>
    <t>REPARACION DE VIVIENDAS VULNERABLES LOTE 20, UBICADOS EN LOS BARRIOS: LA CIUDAD DE DIOS, EL MANDO, EL SEMILLERO ll Y LA PIÑA, SANTIAGO; PAGO AVANCE INICIAL $2,016,000.00.</t>
  </si>
  <si>
    <t>25/02/2019</t>
  </si>
  <si>
    <t>1058</t>
  </si>
  <si>
    <t>CONST. 2 EDIFS. DE APTOS.  ECONS.TIPO B DE 4 NIVS. Y 2 APTOS  P/PISO DE 2 HABITS. C/U,CON SUS RESPECT. ANEXS. PARA UN TOTAL 8 APTOS. DE 58 MTS². C/U., LOTE-40, REVIT. URB. DE SAN JUAN DE LA MAGUANA, RES. VISTA DEL RIO, (PAGO CUB.# 04)</t>
  </si>
  <si>
    <t>1061</t>
  </si>
  <si>
    <t>PAGO COLOCACIÓN DE CUÑAS DE PUBLICIDAD DEL MOPC, EN EL PROGRAMA " CON JATNNA" TRANSMITIDO LOS DOMINGOS POR COLOR VISION (CANAL 9) CORRESP. A LOS MESES NOVIEMBRE-2018, ENERO Y FEBRERO-2019. S/FACTS. NCF:B1500000363,0354,0379</t>
  </si>
  <si>
    <t>1063</t>
  </si>
  <si>
    <t>P/SERVICIOS DE PUBLICAD D/MOPC. EN EL PROG. "LA PARADITA DE LAS 12" TRANSMITIDO DE LUNES/VIERNES DE 12:00 A 2:00 PM, EN L/CANALES 26 TELECABLE NAC.,CANAL 67 DE ASTER Y CANAL 20 DE NEXXO TV, CORESP. AL MES DE ENERO-2019, S/FACT.NCF:B1500000027</t>
  </si>
  <si>
    <t>1079</t>
  </si>
  <si>
    <t>CONST. DOS (2) EDIFICIOS DE APTOS .ECONS. TIPO (B) DE CUATRO (4) NIVELES, DOS (2)  APTOS. P/PISO DE DOS (2) HABITS. C/U, TOTAL 8 APTOS. DE 58 M², LOTE 39, PROY. REVIT. URB. DE SAN JUAN DE LA MAGUANA, RES. VISTA DEL RIO. (PAGO CUB. # 04).</t>
  </si>
  <si>
    <t>1088</t>
  </si>
  <si>
    <t>SUMINISTRO Y TRANSPORTE DE H.A.C. PARA BACHEO.(SALDO FACT. # OP-33, B1500000098 $1,468,865.53; FACT. # OP-35, B1500000099 $6,550,587.40 (-) ESTE ABONO DE $5,350,817.17; PXP RD$1,199,770.23).</t>
  </si>
  <si>
    <t>1091</t>
  </si>
  <si>
    <t>CONST. UN (1) EDIFICIO DE APTOS. ECONS. TIPO (A) DE CUATRO (4) NIVELES. Y CUATRO (4)  APTOS. POR PISO DE TRES (3) HABTS. C/U, TOTAL 16 APTOS. DE 78 M² C/U. (LOTE-38) PROY: REVIT. URB. SAN JUAN DE LA MAGUANA, RES. VISTA DEL RIO . (PAGO CUB. No. 02).</t>
  </si>
  <si>
    <t>1093</t>
  </si>
  <si>
    <t>PAGO SUELDO (FEBRERO 2019) A EMPLEADOS FIJO PROG.1 DE ESTE MINISTERIO</t>
  </si>
  <si>
    <t>1095</t>
  </si>
  <si>
    <t>PAGO SUELDO (FEBRERO 2019) A EMPLEADOS FIJO PROG.11 DE ESTE MINISTERIO</t>
  </si>
  <si>
    <t>1097</t>
  </si>
  <si>
    <t>PAGO SUELDO (FEBRERO 2019) A EMPLEADOS FIJO PROG.17 DE ESTE MINISTERIO</t>
  </si>
  <si>
    <t>1099</t>
  </si>
  <si>
    <t>PAGO SUELDO (FEBRERO 2019) A EMPLEADOS FIJO PROG.19 DE ESTE MINISTERIO</t>
  </si>
  <si>
    <t>1101</t>
  </si>
  <si>
    <t>PAGO SUELDO (FEBRERO 2019) A EN TRAMITE PARA PENSION DE ESTE MINISTERIO</t>
  </si>
  <si>
    <t>1103</t>
  </si>
  <si>
    <t>PAGO COMPENSACION (FEBRERO 2019), AL PERSONAL SEG. MILITAR DE ESTE MINISTERIO</t>
  </si>
  <si>
    <t>1105</t>
  </si>
  <si>
    <t>PAGO COMPENSACION SEGURIDAD (FEBRERO 2019), AL PERSONAL DE SEGURIDAD MILITAR DE ESTE MINISTERIO</t>
  </si>
  <si>
    <t>1107</t>
  </si>
  <si>
    <t>PAGO COMPENSACION (FEBRERO 2019), AL PERSONAL MILITAR (TECNICO) DE ETE MINISTERIO</t>
  </si>
  <si>
    <t>1109</t>
  </si>
  <si>
    <t>PAGO SUELDO (FEBRERO 2019), AL PERSONAL CONTRATADO EN RELACCION DE DEPENDENCIA DE ESTE MINISTERIO</t>
  </si>
  <si>
    <t>26/02/2019</t>
  </si>
  <si>
    <t>1113</t>
  </si>
  <si>
    <t>PAGO SUELDO (FEBRERO 2019) AL PERSONAL CONTRATADO DE LOS PROYECTOS DE LAS ESCUELAS DE ESTE MINISTERIO</t>
  </si>
  <si>
    <t>1115</t>
  </si>
  <si>
    <t>PAGO SUELDO (FEBRERO 2019), AL PERSONAL CONTRATADO (NUEVO) DE ESTE MINISTERIO</t>
  </si>
  <si>
    <t>1126</t>
  </si>
  <si>
    <t>TRANSFERENCIA CORRIENTE A INPOSDOM  PARA CUBRIR PAGO DE COMPROMISOS CON PROVEEDORES DE DICHA INSTITUCIÓN,</t>
  </si>
  <si>
    <t>1136</t>
  </si>
  <si>
    <t>PAGO COLOCACIÓN DE PAGINAS CENTRALES FULL COLOR CON EL FIN DE PUBLICITAR "MEMORIAS DEL MOPC" EN LAS EDICIÓNES DEL 28/02/2018 Y 01/03/2018, S/FACTS. NCF:B1500001707, B1500001708</t>
  </si>
  <si>
    <t>1137</t>
  </si>
  <si>
    <t>PAGO FACTURA NCF:B1500000102, POR COLOCACIÓN DE CUÑAS PUBLICITARIAS DE ESTE MINISTERIO EN LOS PROGRAMAS "LA BOLA DE KUTUKA, CON DELIS HERASME" Y "AMANECIENDO CON DELIS HERASME", CORRESP. AL MES DE ENERO-2019.,S/FACT. NCF:B1500000102</t>
  </si>
  <si>
    <t>1138</t>
  </si>
  <si>
    <t>PAGO COLOCACIÓN DE PUBLICIDAD A ESTE MOPC, EN EL PROGRAMA "HORA DE OPINIÓN " TRANSMITIDO DE LUNES A VIERNES A LAS 7:00 PM.DURANTE EL MES DE FEBRERO, S/FACT. NCF:B1500000020</t>
  </si>
  <si>
    <t>1139</t>
  </si>
  <si>
    <t>PAGO COLOCACIÓN DE PUBLICIDAD INSTITUCIONAL, EN EL PROGRAMA  TELEVISIVO " EDICIÓN NOCTURNA CON MIGUEL GUERRERO" TRANSMITIDO DE LUNES A VIERNES, POR CDN (CANAL 37) DEL 20 DE ABRIL HASTA EL 20 DE SEPTIEMBRE-2018, S/FACTS. NCF:B1500000344, 0345, 0346, 0347, 0348</t>
  </si>
  <si>
    <t>1140</t>
  </si>
  <si>
    <t>PAGO COLOCACIÓN DE PUBLICIDAD INSTITUCIONAL EN LOS DIFERENTES PROGRAMAS DE CDN, DEL 20 DE SEPTIEMBRE- 2018 HASTA EL 25 DE ENERO-2019, S/FACTS. NCF:B1500000349, 0350, 0351, 0354, 0355, 0356, 0357</t>
  </si>
  <si>
    <t>1147</t>
  </si>
  <si>
    <t>PAGO SERVICIO TELÉFONOS DE LAS ESTACIONES DE PEAJES CIRCUNVALACIÓN LA ROMANA, SANTIAGO, LAS AMÉRICAS,DUARTE,SANCHEZ Y 6 DE NOVIEMBRE, CORRESPONDIENTE A FEBRERO 2019,(APLICADO A LA CTA. #718340477, FACT NCF:B1500024403).</t>
  </si>
  <si>
    <t>1149</t>
  </si>
  <si>
    <t>PAGO SERVICIOS AGUA POTABLE A OFICINA MOPC EN PUERTO PLATA, MES DE FEBRERO 2019 _x000D_
 SEGUN PERIODOS DESCRITOS FACTS. NCF B1500002537)</t>
  </si>
  <si>
    <t>1156</t>
  </si>
  <si>
    <t>PAGO COLOCACIÓN DE CUÑAS PUBLICITARIAS DE ESTE MOPC, EN LA PROGRAMACIÓN REGULAR DEL CANAL 74 DE CLARO TV Y TELECABLE DOM. (01) CUÑAS DURACIÓN 45 SEG. C/HORA, DESDE EL 10 DE NOVIEMBRE-2018 HASTA EL 10 DE ENERO-2019, S/FACTS. NCF:B1500000011, B1500000012</t>
  </si>
  <si>
    <t>1157</t>
  </si>
  <si>
    <t>COLOCACION DE CUÑAS DE PUBLICIDAD DEL MINISTERIO EN EL PROGRAMA "EL CONTROL DE LA NOCHE", CORRESPONDIENTE A LOS MESES DE OCTUBRE, NOVIEMBRE Y DICIEMBRE 2018; SEGUN FACTURAS NCF:B1500000024, B1500000018 Y B1500000019.</t>
  </si>
  <si>
    <t>1158</t>
  </si>
  <si>
    <t>COLOCACION DE CUÑAS PUBLICITARIAS DEL MINISTERIO EN EL PROGRAMA "TRIBUNA NACIONAL", TRANSMITIDO POR SPORT VISION (CANAL 35), DEL 7 DE MAYO AL 7 DE NOVIEMBRE 2018, SEGUN FACTURA NCF:B1500000016.</t>
  </si>
  <si>
    <t>28/02/2019</t>
  </si>
  <si>
    <t>1184</t>
  </si>
  <si>
    <t>TRABAJOS VARIOS EN LA PROV. DE  PUERTO PLATA ,S/CONT.#.46-2017 D/F 06/02/2017 (S/DECS. #s.340,341,342,344,346 Y 370 D/F11,14,18,24 DE NOV. Y 15 D/DIC./2016 (PAGO CUB. 04, 05, 06,) CUB. 07 $8,872,295.67 (-) ESTE AB. $6,710,901.27 PXP $2,161,394.40</t>
  </si>
  <si>
    <t>1196</t>
  </si>
  <si>
    <t>PAGO SERVICIO DE RENTA DE RADIO, CIRCUNVALACIÓN SANTO DOMINGO TRAMO I CORRESPONDIENTE A LA DIRECCIÓN  GRAL. DE PEAJES,  APLICAR CTA.#701059, MES DE FEBRERO 2019.(FACT. # NCF:B1500000124)(TASA DEL DIA USD$596.44 X50.4466)</t>
  </si>
  <si>
    <t>1197</t>
  </si>
  <si>
    <t>PAGO SERVICIO DE RENTA DE RADIO, CIRCUNVALACIÓN SANTO DOMINGO TRAMO II, CORRESPONDIENTE, A LA DIRECCIÓN GRAL. DE PEAJES, APLICAR CTA. #701059, MES FEBREO 2019.(FACTS. NCF:B15000000123) (USD$808.54X 50.4466 TASA DEL DIA)</t>
  </si>
  <si>
    <t>1199</t>
  </si>
  <si>
    <t>TRABAJOS VARIOS EN LAS PROVINCIAS DUARTE, SANCHEZ RAMIREZ, HERMANAS MIRABAL, ESPAILLAT, (S/CONT.# 26-2017; DECRETOS 340, 341, 342, 344, 346 Y 370 D/F 11, 14, 18 Y 24 NOV. Y 15 DIC. 2016) (PAGO CUBICACION 07, $85,083,690.43)</t>
  </si>
  <si>
    <t>1202</t>
  </si>
  <si>
    <t>TRABAJOS DE CONST. DE LA AV. ECOLOGICA Y PLAN MEJORAMIENTO VIAL (AV. INIC.(FASE A) $556,402,848.95 (-) MTO.CONT. S/CONT.#185-18 (P/CTO #3, ART.5) $82,297,856.04 (-)1ER. AB. $380,000,000.00, LIB.5145-18, (-) ESTE 2DO. AB. $70,000,000.00, PXP $24,104,992.91</t>
  </si>
  <si>
    <t>1203</t>
  </si>
  <si>
    <t>TRABS. VARIOS EN LAS PROVS. PTO.PTA.,STGO,VALVERDE Y MONTECRISTI; S/CONT 52-2017 (DECTS. 340,341,342, 344,346 Y 370 11, 14, 18 Y 24/11/2016 ,15/12/16) (SALDO CUB 10 $19,827,253.62) PAGO CUB.11 $13,988,527.80</t>
  </si>
  <si>
    <t>1205</t>
  </si>
  <si>
    <t>TRABS. RECONST. CAMINO VECINAL  EL PEÑÓN DE L/REYES; REC. PROL.S.CLARA-LA TRANQUERA, REC.TRAMO CARR.LA ZANJA-NISIBON Y REC.C.V.BEJUCAL-GUINEO-GARCIA,LA ALTAGRACIA, LEY 692 DECL.DE EMERG. NACIONAL PROMULG. EN FECHA 09/12 /2016, (PAGO CUB.#6 $15,539,395.23).</t>
  </si>
  <si>
    <t>1206</t>
  </si>
  <si>
    <t>TRAB. VARIOS EN LAS PROVS. DUARTE, SAMANA, SANCHEZ RAMIREZ Y HERMANAS MIRABAL, SEGUN CONSTRATO 8-2017, DECRETOS Nos. 340, 341, 342, 344, 346 Y 370 D/F 11, 14, 18, 24, NOV. Y 15 DIC. 2016.(PAGO CUB.04)</t>
  </si>
  <si>
    <t>1207</t>
  </si>
  <si>
    <t>PAGO POR SERVICIO DE RENTA DE RADIO CIRCUNVALACIÓN SANTIAGO  DE LA DIRECCIÓN GRAL. DE PEAJES, CORRESP. A MES DE FEBRERO 2019.(SEGÚN FACT. NCF: B1500000122 (TASA USD$542.60 X 50.4466)</t>
  </si>
  <si>
    <t>1208</t>
  </si>
  <si>
    <t>PAGO ARRENDAMIENTO DE EQUIPOS, ENLACE DE RADIO, DE LOS PEAJES CORAL I Y II, CIRCUNVALACIÓN DE LA ROMANA DIRECC. GRAL. DE PEAJES LOS CIRCUITOS 809-121-9533,809-121-9535 Y 809-122-2203, MES DE FEBRERO 2019 SEGÚN FACTS. NCF:B1500000125)</t>
  </si>
  <si>
    <t>1211</t>
  </si>
  <si>
    <t>CONST.CARRET. EL JOBO DULCE-HIGUEY, RECONST.CAM.VEC. COLIÑAL-GUANIABONO-CHAVON Y EL CAM, VEC.GUARAPITO-LOS CERRITOS-N.CHINA, RECONST. BARRIO LOS SOTOS ABAJOS-VILLA PALMERA-BRISA DEL DUEY, PROV. LA ALTAGRACIA, P/DAÑOS E INUD.OCAS.P/VAG. NOV-16 (PAGO CUB.#04)</t>
  </si>
  <si>
    <t>1214</t>
  </si>
  <si>
    <t>TRABAJOS VARIOS EN LAS PROVS. PUERTO PLATA, SANTIAGO. Y VALVERDE,S/CONT.#45-2017 D/F 06/02/17, (DECRETOS Nos.340, 341, 342, 344, 346 Y 370, D/F 11, 14, 18 Y 24 NOV. Y 15 DIC. 2016)  (SALDO CUB.06 $7,261,871.95 Y PAGO CUB. #07, 08 Y 09).</t>
  </si>
  <si>
    <t>01/03/2019</t>
  </si>
  <si>
    <t>1225</t>
  </si>
  <si>
    <t>PAGO SEGURIDAD SOCIAL AL PERSONAL MILITAR DEL EJERCITO,  ARMADA Y  FUERZA AÉREA DE LA R.D.,QUE FUERON INGRESADOS A ESAS INSTITUCIONES P/PRESTAR SERVICIOS EN LAS PATRULLAS DE CARRETERAS, DEL PROGRAMA DE PROTECCION Y ASISTENCIA VIAL DEL MOPC, FEBRERO/2019</t>
  </si>
  <si>
    <t>1235</t>
  </si>
  <si>
    <t>PAGO TRANSMISIÓN PROGRAMA ESPECIAL RENDICIÓN DEL CUENTAS DEL MOPC, POR TELEUNIVERSO. O/C.000037/19, S/FACT. NCF:B1500000113</t>
  </si>
  <si>
    <t>1236</t>
  </si>
  <si>
    <t>PAGO PUBLICIDAD DEL PRIMER PICAZO, TERMINAL DE AUTOBUSES, CORRESP. A JUNIO-2018,  O/C.0641/2018, S/FACT.NCF:B1500000321</t>
  </si>
  <si>
    <t>1242</t>
  </si>
  <si>
    <t>APORTE PARA LA REMODELACION Y CONSTRUCCION DE DIFERENTES AREAS DE LA CLINICA CRUZ JIMINIAN, SEGUN CONVENIO DE COLABORACION No.565-2018 Y ANEXOS.</t>
  </si>
  <si>
    <t>1246</t>
  </si>
  <si>
    <t>PAGO BONO POR DESEMPEÑO CORRESPONDIENTE A LA EVALUACION  2017-2018 DE ESTE MINISTERIO DE OBRAS PUBLICAS</t>
  </si>
  <si>
    <t>1255</t>
  </si>
  <si>
    <t>PAGO COLOCACION DE CUÑAS PUBLICITARIAS DEL MOPC, EN EL PROGRAMA " PERSONALMENTE" TRANSMITIDO DE LUNES A VIERNES, EL HORARIO DE 9:00 A 10:00 P.M, POR TELERADIOAMERICA (CANAL 45) DESDE EL 21 DE NOVIEMBRE AL 21 DE DIC.-2018, S/FACT. NCF: B1500000116</t>
  </si>
  <si>
    <t>1256</t>
  </si>
  <si>
    <t>SUMINISTRO Y TRANSPORTE DE H.A.C. PARA BACHEO.(PAGO FACTURA # OP-18, B1500000018).</t>
  </si>
  <si>
    <t>1257</t>
  </si>
  <si>
    <t>PAGO PUBLICIDAD MODALIDAD PATROCINIO , PARA EL TEATRO MUSICAL "GOSPELL" S/FACT. NCF: B1500000002</t>
  </si>
  <si>
    <t>1262</t>
  </si>
  <si>
    <t>SUMINISTRO Y TRANSPORTE DE H.A.C., PARA BACHEO (PAGO FACTS.OP-40, 41, 42,43, NCF: B1500000053,0050,0052,0051 _x000D_
$9,200,719.71, $7,631,508.07, $3,335,207.99, $4,640,709.85)</t>
  </si>
  <si>
    <t>1267</t>
  </si>
  <si>
    <t>SUMINISTRO Y TRANSPORTE DE H.A.C. PARA BACHEO, (PAGO FACTS. OP12, 13, 14, 15, 16, NCF:B1500000054, 55, 56, 57, 58; FACT. OP17, NCF:B1500000059, VALOR $20,473,562.19(-) ESTE ABONO $19,277,530.48, PXP $1,196,031.71).</t>
  </si>
  <si>
    <t xml:space="preserve">                                                                  TOTALES</t>
  </si>
  <si>
    <r>
      <t xml:space="preserve">Del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al 31 de</t>
    </r>
    <r>
      <rPr>
        <b/>
        <u/>
        <sz val="12"/>
        <rFont val="Arial"/>
        <family val="2"/>
      </rPr>
      <t xml:space="preserve"> marzo </t>
    </r>
    <r>
      <rPr>
        <b/>
        <sz val="12"/>
        <rFont val="Arial"/>
        <family val="2"/>
      </rPr>
      <t xml:space="preserve">de </t>
    </r>
    <r>
      <rPr>
        <b/>
        <u/>
        <sz val="12"/>
        <rFont val="Arial"/>
        <family val="2"/>
      </rPr>
      <t>2019</t>
    </r>
  </si>
  <si>
    <t>07/03/2019</t>
  </si>
  <si>
    <t>1503</t>
  </si>
  <si>
    <t>PAGO SUELDO (OCTUBRE / DICIEMBRE 2018) A PERSONAL FIJO PROG.1 DE ESTE MOPC</t>
  </si>
  <si>
    <t>08/03/2019</t>
  </si>
  <si>
    <t>1530</t>
  </si>
  <si>
    <t>PAGO SUELDO (OCTUBRE / DICIEMBRE 2018) A PERSONAL FIJO PROG.19 DE ESTE MOPC</t>
  </si>
  <si>
    <t>22/03/2019</t>
  </si>
  <si>
    <t>2128</t>
  </si>
  <si>
    <t>PAGO SUELDO (MARZO 2019) A PERSONAL FIJO PROG.11 DE ESTE MINISTERIO</t>
  </si>
  <si>
    <t>2130</t>
  </si>
  <si>
    <t>PAGO SUELDO (MARZO 2019) A PERSONAL FIJO PROG.19 DE ESTE MINISTERIO</t>
  </si>
  <si>
    <t>2154</t>
  </si>
  <si>
    <t>PAGO SUELDO (MARZO 2019) A PERSONAL FIJO PROG.17 DE ESTE MINISTERIO</t>
  </si>
  <si>
    <t>2174</t>
  </si>
  <si>
    <t>PAGO SUELDO (MARZO 2019) A PERSONAL FIJO PROG.01 DE ESTE MINISTERIO</t>
  </si>
  <si>
    <t>1486</t>
  </si>
  <si>
    <t>PAGO SUELDO (OCTUBRE / DICIEMBRE 2018) AL PERNSONAL CONTRATADO DE ESTE MINISTERIO</t>
  </si>
  <si>
    <t>1533</t>
  </si>
  <si>
    <t>PAGO SUELDO (OCTUBRE / DICIEMBRE 2018) A PERSONAL CONTRATADO DE ESTE MOPC</t>
  </si>
  <si>
    <t>2134</t>
  </si>
  <si>
    <t>PAGO SUELDO (MARZO 2019) A PERSONAL CONTRATADO EN RELACION DE DEPENDENCIA DE ESTE MINISTERIO</t>
  </si>
  <si>
    <t>2168</t>
  </si>
  <si>
    <t>PAGO SUELDO (MARZO 2019) A PERSONAL CONTRATADO DE LOS PROYECTO DE LAS ESCUELAS DE ESTE MOPC</t>
  </si>
  <si>
    <t>27/03/2019</t>
  </si>
  <si>
    <t>2305</t>
  </si>
  <si>
    <t>PAGO SUELDO (OCTUBRE - DICIEMBRE 2018) A PERSONAL CONTRATADO DE ESTE MINISTERIO</t>
  </si>
  <si>
    <t>28/03/2019</t>
  </si>
  <si>
    <t>2369</t>
  </si>
  <si>
    <t>PAGO SUELDO (MARZO 2019) A PERSONAL CONTRATADO DE ESTE MINISTERIO</t>
  </si>
  <si>
    <t>2371</t>
  </si>
  <si>
    <t>05/03/2019</t>
  </si>
  <si>
    <t>1345</t>
  </si>
  <si>
    <t>PAGO SERVICIOS ESPECIALES (FEBRERO 2019) A PERS. DE MANTENIMIENTO CARRET. Y CAM. VECINALES DE ESTE MOPC</t>
  </si>
  <si>
    <t>1349</t>
  </si>
  <si>
    <t>PAGO SERVICIOS ESPECIALES (ENERO 2019) AL PERS. DE PAVIMENTACION VIAL DE ESTE MINISTERIO</t>
  </si>
  <si>
    <t>1351</t>
  </si>
  <si>
    <t>PAGO SERVICIOS ESPECIALES (ENERO 2019) A PERSONAL DEL DEPARTAMENTO DE PAVIMENTACION VIAL DE ESTE MOPC</t>
  </si>
  <si>
    <t>1353</t>
  </si>
  <si>
    <t>PAGO SERVICIOS ESPECIALES, AL PERSONAL DE MANTENIMIENTOS DE TUNELES Y PASO A DESNIVEL CORRESPONDIENTE AL MES DE ENERO 2019 DE ESTE MINISTERIO</t>
  </si>
  <si>
    <t>1355</t>
  </si>
  <si>
    <t>PAGO SERVICIOS ESPECIALES (SEPTIEMBRE 2018) A PERS. DEL PROGRAMA DE MANTENIMIENTO DE CARRETERA DE ESTE MOPC</t>
  </si>
  <si>
    <t>1357</t>
  </si>
  <si>
    <t>PAGO SERVICIOS ESPECIALES (NOVIEMBRE 2018) A PERS. DEL PROG. DE MANTENIMIENTO DE CARRETERAS DE ESTE MOPC</t>
  </si>
  <si>
    <t>1360</t>
  </si>
  <si>
    <t>PAGO SERVICIOS ESPECIALES (OCTUBRE 2018) AL PERS. DEL PROGRAMA DE MANTENIMIENTO DE CARRETERA DE ESTE MOPC</t>
  </si>
  <si>
    <t>1372</t>
  </si>
  <si>
    <t>PAGO SERVICIOS ESPECIALES (ENERO 2019) AL PERSONAL DE MANTENIMIENTO CARRETERAS DE ESTE MOPC</t>
  </si>
  <si>
    <t>1389</t>
  </si>
  <si>
    <t>PAGO SERVICIOS ESPECIALES (ENERO 2019) A PERSONAL DE PAVIMENTACION VIAL DE ESTE MOPC</t>
  </si>
  <si>
    <t>06/03/2019</t>
  </si>
  <si>
    <t>1407</t>
  </si>
  <si>
    <t>PAGO SERVICIOS ESPECIALES (FEBRERO 2019) A PERS. DE MANTENIMIENTO CARRETERA Y CAMINOS VEC. DE ESTE MOPC</t>
  </si>
  <si>
    <t>1488</t>
  </si>
  <si>
    <t>PAGO SERVICIOS ESPECIALES (DICIEMBRE 2018) A PERS. DE LA BRIGADA DE LA DIRECCION GENERAL DE MANTENIMIENTO (VIAS TRONCALES) DE ESTE MOPC</t>
  </si>
  <si>
    <t>1497</t>
  </si>
  <si>
    <t>PAGO SERVICIOS ESP. (DICIEMBRE 2018) A PERSONAL DE LA BRIGADA DE MANTENIMIENTO DE CARRETERA Y CAM. (DIVERSAS PROVINCIAS) DE ESTE MOPC</t>
  </si>
  <si>
    <t>1501</t>
  </si>
  <si>
    <t>PAGO SERVICIOS ESPECIALES (ENERO 2019) A PERSONAL DE DRENAJE PLUVIAL DE ESTE MOPC</t>
  </si>
  <si>
    <t>1535</t>
  </si>
  <si>
    <t>PAGO SERVICIOS ESPECIALES (ENERO 2019), AL PERSONAL DE DRENAJE PLUVIAL DE ESTE MOPC</t>
  </si>
  <si>
    <t>12/03/2019</t>
  </si>
  <si>
    <t>1648</t>
  </si>
  <si>
    <t>PAGO SERVICIOS ESPECIALES AL PERSONAL DEL PROGRAMA MANTENIMIENTO DE CARRETERAS, CORRESPONDIENTE A ENERO 2019 DE ESTE MOPC</t>
  </si>
  <si>
    <t>15/03/2019</t>
  </si>
  <si>
    <t>1759</t>
  </si>
  <si>
    <t>PAGO SERVICIOS ESPECIALES POR (REINTEGRO) CORRESPONDIENTE A FEBRERO / MAYO 2018, SEGUN OFICIO NO.DF/279-19 DE ESTE MOPC</t>
  </si>
  <si>
    <t>1770</t>
  </si>
  <si>
    <t>PAGO SERVICIOS ESPECIALES AL DEPARTAMENTOS DE PAVIMENTACION VIAL, CORRESPONDIENTE AL MES DE ENERO 2019 DE ESTE MOPC</t>
  </si>
  <si>
    <t>19/03/2019</t>
  </si>
  <si>
    <t>1832</t>
  </si>
  <si>
    <t>PAGO SERVICIOS ESPECIALES (FEBRERO 2019) A PERSONAL DE MANTENIMIENTOS DE TUNELES Y PASO A DESNIVEL DE ESTE MOPC</t>
  </si>
  <si>
    <t>1834</t>
  </si>
  <si>
    <t>1875</t>
  </si>
  <si>
    <t>PAGO SERVICIOS ESPECIALES (ENERO 2019) A PERS. DE LA BRIGADAS DE MANTENIMIENTO DE CARRETERA Y CAM. DEL (GRAN SANTO DOMINGO) DE ESTE MOPC</t>
  </si>
  <si>
    <t>2114</t>
  </si>
  <si>
    <t>PAGO SERVICIOS ESPECIALES (ENERO 2019) A PERSONAL DE LA BRIGADA DE MANTENIMIENTO DE CARRETERA Y CAM. (PLAGAS TROPICALES) DE ESTE MOPC</t>
  </si>
  <si>
    <t>26/03/2019</t>
  </si>
  <si>
    <t>2255</t>
  </si>
  <si>
    <t>PAGO SERVICIOS ESPECIALES (FEBRERO 2019) A PERS. DE DRENAJE PLUVIAL DE ESTE MOPC</t>
  </si>
  <si>
    <t>2307</t>
  </si>
  <si>
    <t>PAGO SERVICIOS ESPECIALES (ENERO 2019) A PERS. DE BRIGADA DE LA DIR. GENERAL DE MANTENIMIENTOS (VIAS TRONCALES) DE ESTE MOPC</t>
  </si>
  <si>
    <t>2309</t>
  </si>
  <si>
    <t>PAGO SERVICIOS ESPECIALES (MARZO 2019) A PERS. DE MANTENIMIENTO CARRETERA Y CAMINOS VECINALES DE ESTE MOPC</t>
  </si>
  <si>
    <t>2344</t>
  </si>
  <si>
    <t>2346</t>
  </si>
  <si>
    <t>PAGO SERVICIOS ESPECIALES (FEBRERO 2019) A PERSONAL DEL DEPARTAMENTO VIAL DE ESTE MOPC</t>
  </si>
  <si>
    <t>2348</t>
  </si>
  <si>
    <t>PAGO SERVICIOS ESPECIALES (FEBRERO 2019) A PERSONAL DE PAVIMENTACION VIAL, BACHEO DISTRITO NACIONAL Y GRAN STO DGO. DE ESTE MOPC</t>
  </si>
  <si>
    <t>2132</t>
  </si>
  <si>
    <t>PAGO SUELDO (MARZO 2019) A PERSONAL EN TRAMITE PARA PENSION DE ESTE MINISTERIO</t>
  </si>
  <si>
    <t>2251</t>
  </si>
  <si>
    <t>2249</t>
  </si>
  <si>
    <t>PAGO VACACIONES NO DISFRUTADA A EX-EMPLEADOS CANCELADOS DE ESTE MOPC</t>
  </si>
  <si>
    <t>1440</t>
  </si>
  <si>
    <t>PAGO HORAS EXTRAS (FEBRERO / MARZO 2018), AL PERSONAL DIFERENTES DEPARTAMENTOS DE ESTE MINISTERIO</t>
  </si>
  <si>
    <t>1490</t>
  </si>
  <si>
    <t>PAGO HORAS EXTRAS (ENERO 2019) A PERSONAL DE DIFERENTES DEPARTAMENTOS DE ESTE MOPC</t>
  </si>
  <si>
    <t>1516</t>
  </si>
  <si>
    <t>PAGO HORAS EXTRAS (SEPTIEMBRE / DICIEMBRE 2018) A PERSONAL DE DIFERENTES DEPARTAMENTOS DE ESTE MOPC</t>
  </si>
  <si>
    <t>2245</t>
  </si>
  <si>
    <t>2247</t>
  </si>
  <si>
    <t>PAGO HORAS EXTRAS (SEPTIEMBRE / OCTUBRE 2018) A PERS. DE DIFERENTES DEPARTAMENTOS</t>
  </si>
  <si>
    <t>1347</t>
  </si>
  <si>
    <t>PAGO COMPENSACION SEGURIDAD (FEBRERO 2019) AL PERS. DEL PROG. PROTECCION  Y ASISTENCIA VIAL, DISTRIBUIDO A NIVEL NACIONAL DE ESTE MINISTERIO</t>
  </si>
  <si>
    <t>1438</t>
  </si>
  <si>
    <t>PAGO COMPENSACION SEGURIDAD (FEBRERO 2019) A PERSONAL DE LA COMISION MILITAR Y POLICIAL (ENTRENAMIENTO) DE ESTE MOPC</t>
  </si>
  <si>
    <t>2136</t>
  </si>
  <si>
    <t>PAGO COMPENSACION (MARZO 2019) A PERSONAL SEGURIDAD MILITAR DE ESTE MINISTERIO</t>
  </si>
  <si>
    <t>2138</t>
  </si>
  <si>
    <t>PAGO COMPENSACION (MARZO 2019) A PERSONAL MILITAR (TECNICO) DE ESTE MINISTERIO</t>
  </si>
  <si>
    <t>2156</t>
  </si>
  <si>
    <t>PAGO COMPENSACION SEGURIDAD (MARZO 2019) A PERS. DE SEGURIDAD MILITAR DE ESTE MINISTERIO</t>
  </si>
  <si>
    <t>25/03/2019</t>
  </si>
  <si>
    <t>2191</t>
  </si>
  <si>
    <t>PAGO COMPENSACION SEGURIDAD (MARZO 2019) A PERSONAL PROTECCION DE ASISTENCIA VIAL, DISTRIBUIDO A NIVEL NACIONAL</t>
  </si>
  <si>
    <t>2193</t>
  </si>
  <si>
    <t>PAGO COMPENSACION SEGURIDAD (MARZO 2019) A PERSONAL DE LA COMISION MILITAR Y POLICIAL (ENTRENAMIENTO) DE ESTE MOPC</t>
  </si>
  <si>
    <t>1362</t>
  </si>
  <si>
    <t>PAGO COMPENSACION ESPECIAL (DICIEMBRE 2018) AL PERSONAL DEL DEPARTAMENTO INSPECCION DE EDIFICACIONES PRIVADA DE LA DIR. GENERAL DE EDIFICACIONES DE ESTE MINISTERIO</t>
  </si>
  <si>
    <t>1493</t>
  </si>
  <si>
    <t>PAGO COMPENSACION ESPECIAL (DICIEMBRE 2018) A PERSONAL QUE LABRARA EN LOS PROYECTOS DE LAS ESCUELAS DE ESTE MOPC</t>
  </si>
  <si>
    <t>1650</t>
  </si>
  <si>
    <t>PAGO BONO POR DESEMPEÑO CORRESPONDIENTE A LA EVALUACION 2017-2018 DE ESTE MOPC</t>
  </si>
  <si>
    <t>1395</t>
  </si>
  <si>
    <t>PAGO SERVICIO DE TELÉFONO (ALAMBRICA) USADO EN ESTE MOPC, CORRESPONDIENTE AL MES DE ENERO 2019 (PARA SER APLICADO A LA CUENTA # 713644407. S/FACT. NCF:B1500023333).</t>
  </si>
  <si>
    <t>1399</t>
  </si>
  <si>
    <t>PAGO POR SERVICIO DE TELÉFONO PROGRAMA DE ASISTENCIA VIAL (CTA. #9232363) CORRESPONDIENTES  MES FEBRERO 2019. (SEGÚN FACTS. ANEXAS  NCF: B1500003737)</t>
  </si>
  <si>
    <t>1470</t>
  </si>
  <si>
    <t>PAGO SERVICIO DE TELÉFONO (ALAMBRICA) USADO EN ESTE MOPC, CORRESPONDIENTE AL MES DE FEBRERO 2019 (PARA SER APLICADO A LA CUENTA # 713644407. S/FACT. NCF:B1500025956).</t>
  </si>
  <si>
    <t>13/03/2019</t>
  </si>
  <si>
    <t>1718</t>
  </si>
  <si>
    <t>PAGO SERVICIO DE TELÉFONO (INALAMBRICA) USADO EN ESTE MOPC, CORRESPONDIENTE AL MES DE ENERO   2019 (PARA SER APLICADO A LA CUENTA # 702156743 S/FACT. NCF:B1500023329).</t>
  </si>
  <si>
    <t>1876</t>
  </si>
  <si>
    <t>PAGO POR SERVICIO DE TELÉFONO PROGRAMA DE ASISTENCIA VIAL (CTA. #9232363) CORRESPONDIENTES  MES MARZO 2019. (SEGÚN FACTS. ANEXAS  NCF: B1500008088)</t>
  </si>
  <si>
    <t>1509</t>
  </si>
  <si>
    <t>PAGO SERVICIO MODEM INTERNET USADO EN ESTE MOPC, CORRESPONDIENTE AL MES DE FEBRERO 2019, PARA SE APLICADO A LA CUENTA #735902097, (SEGUN FACTURA NCF B1500026441.)</t>
  </si>
  <si>
    <t>1510</t>
  </si>
  <si>
    <t>PAGO SERVICIO DE TELECABLE PARA APLICAR A LA CTA. #1471210 USADO EN ESTE MOPC, CORRESPONDIENTE AL MES DE FEBRERO 2019. (SEGÚN FACTS. NCF. B1500003734)</t>
  </si>
  <si>
    <t>1511</t>
  </si>
  <si>
    <t>PAGO SERVICIO DE TELECABLE PARA APLICAR A LA CTA. #9993551 USADO EN LA COMISIÓN MILITAR  ESTE MOPC, CORRESPONDIENTE AL MES DE FEBRERO 2019.(SEGÚN FACTS. NCF: B1500003740).</t>
  </si>
  <si>
    <t>1871</t>
  </si>
  <si>
    <t>PAGO SERVICIO DE TELECABLE PARA APLICAR A LA CTA. #9993551 USADO EN LA COMISIÓN MILITAR  ESTE MOPC, CORRESPONDIENTE AL MES DE MARZO 2019.(SEGÚN FACTS. NCF: B1500008085).</t>
  </si>
  <si>
    <t>1877</t>
  </si>
  <si>
    <t>PAGO SERVICIO DE TELECABLE PARA APLICAR A LA CTA. #1471210 USADO EN ESTE MOPC, CORRESPONDIENTE AL MES DE MARZO 2019. (SEGÚN FACTS. NCF. B1500008084)</t>
  </si>
  <si>
    <t>11/03/2019</t>
  </si>
  <si>
    <t>1583</t>
  </si>
  <si>
    <t>PAGO SERVICIO DE ENERGÍA ELÉCTRICA A  ESTE MOPC, CORRESPONDIENTE A PERIODOS DESCRITOS(SEGUN FACTURAS ANEXAS NCF: B1500054390,4460,6827,4391,4389,6944,4461,7775,6346,4372,4102,4399,5073,7067,7656,7657,7869,4587,4377,7456)</t>
  </si>
  <si>
    <t>1719</t>
  </si>
  <si>
    <t>PAGO SERVICIOS DE ENERGÍA ELÉCTRICA A ESTE MOPC, CORRESPONDIENTES PERIODOS DESCRITOS (SEGUN_x000D_
 FACTURAS ANEXA NCF:B1500052796,2751,2823,2779,2889,2564,2881,2649,3076,3162,2934,3128,2862,1505)</t>
  </si>
  <si>
    <t>1720</t>
  </si>
  <si>
    <t>PAGO SERVICIOS DE ENERGÍA ELÉCTRICA A ESTE MOPC, CORRESPONDIENTE A PERIODOS DESCRITOS (SEGUN FACTURAS ANEXAS NCF: B1500039624,40483,41044,39302,40965)</t>
  </si>
  <si>
    <t>1508</t>
  </si>
  <si>
    <t>PAGO SERVICIO AGUA POTABLE EN LA DIRECCIÓN PROVINCIAL MOPC. (SANTIAGO) CORRESPONDIENTE AL MES DE ENERO 2019. (S/FACTS. 02985977,02985985, NCF: B1500003537, B1500003528,)</t>
  </si>
  <si>
    <t>1721</t>
  </si>
  <si>
    <t>PAGO SERVICIO DE AGUA POTABLE A ESTE MOPC, SEGUN PERIODOS DESCRITOS EN FACTURAS ANEXAS NCF: B1500049373,9448,9412,9468,9380,9418,9507,53724,9658,9511,9490,9501,9607,53750,9691,50278)</t>
  </si>
  <si>
    <t>1722</t>
  </si>
  <si>
    <t>PAGO SERVICIOS AGUA POTABLE A MOPC, SEGUN PERIODO FEBRERO 2019, DESCRITO FACTURA . NCF B1500017278)</t>
  </si>
  <si>
    <t>2122</t>
  </si>
  <si>
    <t>PAGO SERVICIO AGUA POTABLE EN LA DIRECCIÓN PROVINCIAL MOPC. (SANTIAGO) CORRESPONDIENTE AL MES DE FEBRERO 2019. (S/FACTS. 03002178, 03002186, NCF: B1500003908, B1500003917,)</t>
  </si>
  <si>
    <t>2123</t>
  </si>
  <si>
    <t>PAGO SERVICIOS AGUA POTABLE A MOPC,   _x000D_
 SEGUN PERIODOS DESCRITOS FACTS. NCF B1500019367,9364,9372,9362,9371,9370,9375,9373,8402,8403,8686,)</t>
  </si>
  <si>
    <t>1878</t>
  </si>
  <si>
    <t>PAGO SERVICIOS DE RECOGIDA BASURA  A ESTE MOPC, SEGUN PERIODOS DESCRITOS EN  FACTURAS ANEXAS NCF B1500007219,7318,7319,7320,7322,7323,7321,7313,7373,7314</t>
  </si>
  <si>
    <t>1467</t>
  </si>
  <si>
    <t>COLOCACION DEL LOGO DEL MOPC EN LA PUBLICIDAD ESCRITA Y TELEVISIVA DEL DOCUMENTAL "GILBERT, HEROE DE DOS PUEBLOS, SEGUN FACTURA NCF:B1500000041.</t>
  </si>
  <si>
    <t>1654</t>
  </si>
  <si>
    <t>PAGO COLOCACIÓN DE DOS PAGINAS CENTRALES FULL COLOR, CON EL FIN DE PUBLICITAR" MEMORIAS DEL MOPC, S/FACTS. NCF: B1500001140, 1141, 1142. 1143</t>
  </si>
  <si>
    <t>1793</t>
  </si>
  <si>
    <t>P/PUBLICIDAD EN LAS TRANSM. DE LOS JUEGOS DE PELOTA EN L/TEMPORADA DE BÉISBOL INVERNAL 2018-2019, EN LOS EQUIPOS: TIGUERES DEL LICEY, ESTRELLA ORIENTALES, TOROS DEL ESTE, Y  LEONES D/ESCOGIDO EN DIFTES. HOARIOS,EMISORAS Y CANALES DE TV. S/FACT.NCF:B1500000002</t>
  </si>
  <si>
    <t>1797</t>
  </si>
  <si>
    <t>PAGO PARTICIPACION DEL MOPC, MEDIANTE PATROCINIO UNIFORMES EN LA SERIE DEL CARIBE-2019, CELEBRADA EN PANAMA, S/FACT. NCF:B1500000001</t>
  </si>
  <si>
    <t>1888</t>
  </si>
  <si>
    <t>PAGO PUBLICACIÓN ACTOS INAUGURACIÓN DE LA ESCUELA, EN LA PROV. ELIAS PIÑAS, EL PUENTE EN MONTELLANO, Y LA CONV. A LICITACION PUB. NAC. PARA LA CONST. DE ESTACIÓN DE PEAJE EN LA CIRCUNV. DE SANTIAGO, S/FACTS. NCF:B1500000379, 0388,0391</t>
  </si>
  <si>
    <t>1889</t>
  </si>
  <si>
    <t>SERVICIOS DE PUBLICIDAD A ESTE MINISTERIO, CAMPAÑA SEGURIDAD VIAL Y CAMPAÑA PIENSA ANTES DE TIRAR LA BASURA, SEGUN FACTURAS NCF:B1500000392 Y B1500000389.</t>
  </si>
  <si>
    <t>20/03/2019</t>
  </si>
  <si>
    <t>1923</t>
  </si>
  <si>
    <t>SERVICIOS DE PUBLICIDAD A ESTE MINISTERIO: PUBLICACION EL MILLON DE ASISTENCIAS, CAMPAÑA PIENSA ANTES DE TIRAR LA BASURA Y CAMPAÑA SEGURIDAD VIAL, SEGUN FACTURAS NCF:B1500000914, B1500000912 Y B1500000887.</t>
  </si>
  <si>
    <t>1924</t>
  </si>
  <si>
    <t>SERVICIOS DE PUBLICIDAD A ESTE MINISTERIO (PUBLICACION CONVOCATORIA A LICITACION PARA LA CONSTRUCCION ESTACION DE PEAJE EN LA CIRCUNVALACION SANTIAGO Y ACTO DE INAUGURACION DE ESCUELAS EN LA PROV. ELIAS PIÑA, SEGUN FACTURA NCF:B1500000907 Y B1500000913.</t>
  </si>
  <si>
    <t>1946</t>
  </si>
  <si>
    <t>PAGO PUBLICACIÓN ACTO INAUGURACIÓN DE PUENTE EN MONTELLANO, LA CONV. A LICITACION PUB. NAC. PARA LA CONST. DE ESTACION DE PEAJE EN LA CIRCUNV. DE SANTIAGO Y EL ARTICULO DE LA MEMORIA DEL MOPC. S/FACTS. NCF:B1500000799, 0844,0858</t>
  </si>
  <si>
    <t>21/03/2019</t>
  </si>
  <si>
    <t>1974</t>
  </si>
  <si>
    <t>SERVS. PUBLICIDAD A ESTE MOPC: PUBLICACION CONSTRUCC. ESTACION DE PEAJE EN CIRCUNVALACION AZUA., LICITACION P/CONSTRATACION  SERVS. SUMINIST. ALMACENAMIENTO, TRANSP. Y APLICACION MATS. P/SEÑALIZACION Y EL PACTO POR LA VIDA, S/FACTS. NCF:B1500000404, 406 Y 413</t>
  </si>
  <si>
    <t>1980</t>
  </si>
  <si>
    <t>PAGO PUBLICACION ACTOS DE INAUGURACION DE ESCUELAS, ESTANCIA INFANTIL Y LICEO EN LAS DIFERENTES PROVINCIAS DEL PAIS, S/FACTS. NCF:B1500000405, 0410, 0411, 0412</t>
  </si>
  <si>
    <t>1983</t>
  </si>
  <si>
    <t>PAGO FACTURA NCF:B1500000071, COLOCACIÓN DE CAMPAÑA PUBLICITARIA DEL MINISTERIO EN EL PROGRAMA "CON ASELA", CORRESPONDIENTE  AL MES DE MARZO-2019.</t>
  </si>
  <si>
    <t>1984</t>
  </si>
  <si>
    <t>PAGO FACTURA NCF:B1500000031  POR COLOCACIÓN CAMPAÑA PUBLICITARIA DE ESTE MINISTERIO EN EL PROGRAMA "VERSIÓN TRANSPARENTE", CORRESPONDIENTE AL MES MARZO-2019.</t>
  </si>
  <si>
    <t>2102</t>
  </si>
  <si>
    <t>P/CONVOCAT. A LICITACIÓN PUB. NAC. P/LA CONST. EST. DE PEAJE EN L/CIRCUNV. DE SANTIAGO, ADQUIS.DE BOTIQUINES PARA SER UTILIZADOS EN OPERATS. MEDICOS DEL MOPC Y LA CAMPAÑA PIENSA ANTES DE TIRAR L/BASURA"O/C #s.0083,0094,105/19, S/FACTS.NCF:B1500001147,1148,1150</t>
  </si>
  <si>
    <t>2117</t>
  </si>
  <si>
    <t>SERVICIOS DE PUBLICIDAD A ESTE MINISTERIO: PUBLICACION CAMPAÑA SEGURIDAD VIAL, ACTO DE INAUGURACION DE PUENTE EN MONTELLANO Y INAUGURACION DE ESCUELAS EN ELIAS PIÑA, SEGUN FACT. NCF:B1500001152, 1151, 1153.</t>
  </si>
  <si>
    <t>2121</t>
  </si>
  <si>
    <t>SERVICIOS DE PUBLICIDAD A ESTE MINISTERIO: PUBLICACION CONVOCATORIA A LPN PARA LA CONSTRUCCION DE ESTACION DE PEAJE EN LA CIRCUNVALACION DE AZUA, SEGUN FACTURA NCF:B1500000843.</t>
  </si>
  <si>
    <t>2242</t>
  </si>
  <si>
    <t>COLOCACION DE CUÑAS DE PUBLICIDAD DEL MINISTERIO EN EL PROGRAMA "BUENAS TARDES PAIS", TRANSMITIDO  DE LUNES A VIERNES POR CINEVISION CANAL 19, DEL 25 NOVIEMBRE 2018 AL 25 FEBRERO 2019, SEGUN FACTURA NCF:B1500000068.</t>
  </si>
  <si>
    <t>2282</t>
  </si>
  <si>
    <t>PAGO PUBLICACIÓN DE ACTOS DE INAUGURACIÓN DE PUENTE, ESTANCIA INFANTIL, ESCUELAS Y LICEOS EN LAS DIFERENTES PROVINCIA DEL PAÍS.O/C.0063,0087,0126,0143/2019, S/FACTS. NCF:B1500000638, 0642,0653,0654</t>
  </si>
  <si>
    <t>2303</t>
  </si>
  <si>
    <t>PAGO CONVOCATORIA A LICITACIÓN PUBLICA NACIONAL O/C. 00159, 00107,00139/2019, S/FACTS. NCF: B1500001160, 1167, 1174.</t>
  </si>
  <si>
    <t>2311</t>
  </si>
  <si>
    <t>PAGO SERVICIOS DE PUBLICIDAD A ESTE MOPC: PUBLICACION CONVOCATORIA A LICITACION PUBLICA NACIONAL CP-2019-001, REPARACION PUENTE SOBRE EL RIO HIGUAMO, PROV. SAN PEDRO DE MACORIS, SEGUN FACTURA NCF:B1500000418, O/C 2019-00162.</t>
  </si>
  <si>
    <t>2313</t>
  </si>
  <si>
    <t>PAGO SERVICIOS DE PUBLICIDAD A ESTE MINISTERIO: PUBLICACION ACTO DE INAUGURACION DE ESCUELAS EN SANTO DOMINGO, SEGUN FACTURA NCF:B1500000924, O/C 2019-00118.</t>
  </si>
  <si>
    <t>2316</t>
  </si>
  <si>
    <t>PAGO SERVICIOS DE PUBLICIDAD MODALIDAD PATROCINIO PARA LA CELEBRACION DE DOMINICANA MODA 2018. PERU-2019-0001, SEGUN FACTURA NCF:B1500000008, O/C 00038-2019.</t>
  </si>
  <si>
    <t>2317</t>
  </si>
  <si>
    <t>PAGO SERVICIOS DE PUBLICIDAD A ESTE MINISTERIO: PUBLICACION CONVOCATORIA A LA LICITACION PUBLICA NACIONAL 2018-0018 Y 2018-0019, SEGUN FACTURAS NCF:B1500000199 Y B1500000200, O/C 133-2019 Y 138-2019.</t>
  </si>
  <si>
    <t>2318</t>
  </si>
  <si>
    <t>PAGO PARTICIPACION DEL MINISTERIO EN MODALIDAD DE PATROCINIO EN EL PROGRAMA DE MANO Y PUBLICIDAD EN LA OBRA DE TEATRO "BUENAS NOCHES MAMA", SEGUN FACT. NCF:B1500000002.</t>
  </si>
  <si>
    <t>2320</t>
  </si>
  <si>
    <t>P/PUBLICIDAD A ESTE MOPC:PUBLICACION CAMPAÑA "PIENSA ANTES DE TIRAR LA BASURA Y ACTOS DE INAUGURACION DE PUENTE EN MONTELLANO, ESCUELAS EN ELIAS PIÑA, ESTANCIA INFANTIL Y LICEO EN LA ROMANA, S/FACTS. NCF:B1500000194, 190, 192 Y 201; O/C 0097, 65, 89 Y 128-2019</t>
  </si>
  <si>
    <t>2334</t>
  </si>
  <si>
    <t>PAGO PARTICIPACION DEL MINISTERIO EN MODALIDAD DE PATROCINIO  EN LA PRODUCCION ESPECIAL DE PAVEL NUÑEZ EN ORATORIA Y OTRAS HISTORIAS, SEGUN FACTURA NCF:B1500000003, O/C  2019-00057.</t>
  </si>
  <si>
    <t>2349</t>
  </si>
  <si>
    <t>PAGO PUBLICACIÓN A LA CAMPAÑA "PIENSA ANTES DE TIRAR LA BASURA",  ACTO DE INAUGURACIÓN DE ESCUELA  Y CONVOCATORIA PARA CONST. DE ESTACION DE PASAJEROS INTERURBANA, O/C. 00095, 00132, 00152-2019, S/FACTS. NCF:B1500000639, 0649,0655</t>
  </si>
  <si>
    <t>2350</t>
  </si>
  <si>
    <t>PAGO DE VARIOS SERVICIOS DE PUBLICIDAD A ESTE MINISTERIO.O/C.00098, 00106,00108,00148, 00160/2019, S/FACTS.NCF:B1500000866, 0868,0869, 0875,0891</t>
  </si>
  <si>
    <t>2359</t>
  </si>
  <si>
    <t>PAGO PUBLICACIÓN ACTOS DE INAUGURACION DE ESCUELAS EN SAN CRISTOBAL Y SANTO DOMINGO;  ESTANCIA EN LA VEGA Y ESTANCIAS Y LICEO EN LA ROMANA, S/FACT. B1500000889, 874, 890 Y 888, O/C. 00155, 00123, 00147 Y 00129 DEL 2019.</t>
  </si>
  <si>
    <t>1910</t>
  </si>
  <si>
    <t>Fondo Reponible Institucional, Ministerio de Obras Públicas y Comunicaciones.</t>
  </si>
  <si>
    <t>1610</t>
  </si>
  <si>
    <t>PAGO VIATICOS (NOVIEMBRE 2018) A PERSONAL DE LA DIRECCION DE SUPERVISION Y FISCALIZACION DE OBRAS DE ESTE MOPC</t>
  </si>
  <si>
    <t>1612</t>
  </si>
  <si>
    <t>PAGO VIATICOS (JUNIO / AGOSTO 2018) A PERSONAL DEL DEPARTAMENTO DE INSPECCION DE EDIFICACIONES PRIVADA DE ESTE MOPC</t>
  </si>
  <si>
    <t>1640</t>
  </si>
  <si>
    <t>PAGO VIATICOS (SEPTIEMBRE / DICIEMBRE 2018) A PERS. DE DIFERENTES DEPARTAMENTOS DE ESTE MOPC</t>
  </si>
  <si>
    <t>1679</t>
  </si>
  <si>
    <t>PAGO VIATICOS (ENERO - FEBRERO 2019) A PERSONAL DE LA DIRECCION DE OPERACION DE LA DIR. GRAL DE MANT. DE CARRET. Y CAM. VEC. DE ESTE MOPC</t>
  </si>
  <si>
    <t>14/03/2019</t>
  </si>
  <si>
    <t>1724</t>
  </si>
  <si>
    <t>PAGO VIATICOS (DICIEMBRE 2018) A PERS. DE LA DIRECCION GENERAL DE SUPERVISION Y FISCALIZACION DE ESTE MOPC</t>
  </si>
  <si>
    <t>1765</t>
  </si>
  <si>
    <t>PAGO VIATICOS (ENERO 2019) A PERSONAL DE DIFERENTES DEPARTAMENTOS DE ESTE MOPC</t>
  </si>
  <si>
    <t>1830</t>
  </si>
  <si>
    <t>PAGO VIATICOS (ENERO - FEBRERO 2019) A PERSONAL DE DIFERENTES DEPARTAMENTOS DE ESTE MOPC</t>
  </si>
  <si>
    <t>1369</t>
  </si>
  <si>
    <t>PAGO PÓLIZA COLECTIVA DE VIDA 2-2-102-0003141 DE LOS EMPLEADOS DE ESTE MOPC, CORRESPONDIENTE AL MES DE FEBRERO  2019, (FACT #001838185, NCF B1500004623)</t>
  </si>
  <si>
    <t>2077</t>
  </si>
  <si>
    <t>SERVICIOS DE CONSULTORIA A ESTE MINISTERIO EN EL AREA DE DERECHO PUBLICO Y DERECHO CONSTITUCIONAL, CORRESPONDIENTE A LOS MESES DE MARZO HASTA DICIEMBRE 2018 Y ENERO Y FEBRERO 2019, SEGUN FACTURA NCF:B1500000025.</t>
  </si>
  <si>
    <t>2019</t>
  </si>
  <si>
    <t>SERVICIOS DE CAPACITACION A EMPLEADOS DE ESTE MINISTERIO EN LA CHARLA "RETOS DEL HOMBRE Y LA MUJER DE HOY", SEGUN FACTURA NCF:B1500000006.</t>
  </si>
  <si>
    <t>1856</t>
  </si>
  <si>
    <t>SERVICIOS DE CONSULTORIA EN EL AREA DE DERECHO PUBLICO EN GENERAL Y DE CONTRATACIONES PUBLICAS, SEGUN FACTURAS NCF:B1100000002 YB1100000003, CORRESP. A LOS MESES DE ENERO Y FEBRERO 2019.</t>
  </si>
  <si>
    <t>1468</t>
  </si>
  <si>
    <t>ADQUISICION DE FUNDAS DE CEMENTO PARA USO DEL MOPC; PAGO 20% AVANCE INICIAL SEGUN CONTRATO 61-2019, SEGUN ESTABLECE LA LEY DE MIPYMES.</t>
  </si>
  <si>
    <t>29/03/2019</t>
  </si>
  <si>
    <t>2403</t>
  </si>
  <si>
    <t>PAGO ADQUISICION DE PUERTAS Y VENTANAS PARA SER UTILIZADAS EN LOS TRABAJOS DE LA  DIRECCIÓN DE CONTROL DE PLAGAS S/FACT. NCF:B1500000051</t>
  </si>
  <si>
    <t>1513</t>
  </si>
  <si>
    <t>PAGO COMPRA DE COMBUSTIBLES (GASOIL,GASOLINA) PARA USO DE ESTE MOPC.(FACTURAS NCF, B1500002923  AL 2927, 2953,2955,2978,2981,2982,2983,3013,3014)</t>
  </si>
  <si>
    <t>18/03/2019</t>
  </si>
  <si>
    <t>1817</t>
  </si>
  <si>
    <t>PAGO COMPRA DE COMBUSTIBLES (GASOIL,GASOLINA) PARA USO DE ESTE MOPC.(FACTURAS NCF, B1500003027,3041,3042,3043,3075,3081,3082,3183,3184,3185,3212,3224,3234)</t>
  </si>
  <si>
    <t>1883</t>
  </si>
  <si>
    <t>PAGO COMBUSTIBLE (GASOLINA Y GASOIL), PARA EL USO DE ESTE MOPC. PAGO FACTURAS NCF: B1500000231 AL 0242, 0248,0249,0251, 0252 ,0255 AL 0258, 0261 AL 0264, 0269 AL 0274, 0289,0290 Y 0295)</t>
  </si>
  <si>
    <t>1469</t>
  </si>
  <si>
    <t>PAGO COMPRA COMBUSTIBLES (GASOIL) PARA USO DE ESTE MOPC. (FACTURAS NCF B1500000210 ,0211, 0212, 0213, 0214, 0215, 0216, 0217, 0218, 0220)</t>
  </si>
  <si>
    <t>1587</t>
  </si>
  <si>
    <t>APORTE PARA LA CELEBRACION DE LA SEGUNDA VERSION DEL PASADIA FAMILIAR "UN DIA ESPECIAL", PARA NIÑOS ESPECIALES, SEGÚN OFICIO DF #0346-2019 Y ANEXOS.</t>
  </si>
  <si>
    <t>1608</t>
  </si>
  <si>
    <t>PAGO DE AYUDA ECO, A FAVOR DEL SR. MANUEL ANTONIO MORBAN LOPEZ, PARA CUBRIR COMPROMISOS QUE HAN GENERADO LA ENFERMEDAD DE ALZHEIMER QUE PADECE SU MADRE LA SRA. MERCEDES LOPEZ DE MARBAN</t>
  </si>
  <si>
    <t>1804</t>
  </si>
  <si>
    <t>PAGO AYUDA ECONOMICA A FAVOR DEL SEÑOR OSCAR ORLANDO D OLEO SEIFFE, PARA CURSAR EL (MASTER EN CONTRATACION PUBLICAS) EN LA UNIVERSIDAD CASTILLA LA MANCHA DE ESTE MOPC</t>
  </si>
  <si>
    <t>1806</t>
  </si>
  <si>
    <t>PAGO AYUDA ECONOMICA A FAVOR DE LA LIC. LEONELYS B. REINOSO H., PARA CUBRIR EL PAGO DEL 50% DEL COSTO DE LA MATRICULACION PARA CURSAR EL MASTER DE DERECHO DE ADMINISTRACION DEL ESTADO EN EL INTITUTO GLOBAL EN LA UNIV. DE SALAMANCA.</t>
  </si>
  <si>
    <t>1873</t>
  </si>
  <si>
    <t>PAGO AYUDA ECONOMICA AL SR. ROBERTO GONZALEZ, PARA SER UTILIZADA EN PAGO DE BECA OTORGADA POR LA OEA-EADIC PARA LA MAESTRIA EN DISEÑO, CONSTRUCCION Y MANTENIMIENTO DE CARRETERA, MODALIDAD ON-LINE, EMPLEADO DE ESTE MINISTERIO.</t>
  </si>
  <si>
    <t>1614</t>
  </si>
  <si>
    <t>PAGO FACTURA NCF:B1500000065, POR PARTICIPACION DEL COLABORADOR JOSE VARGAS RODRIGUEZ , EN EL MASTER EN DISEÑO, GESTION Y DIRECCION DE PROYECTOS, US$4,438.92, (A LA TASA $50.10)</t>
  </si>
  <si>
    <t>1576</t>
  </si>
  <si>
    <t>TRANSFERENCIA CORRIENTE A CII-VIVIENDAS PARA CUBRIR PAGO DE NOMINA  DICHA INSTITUCIÓN, CORRESPONDIENTE AL MES DE MARZO 2019.</t>
  </si>
  <si>
    <t>1580</t>
  </si>
  <si>
    <t>TRANSFERENCIA CORRIENTE A CII-VIVIENDAS PARA CUBRIR PAGO DE GASTOS OPERACIONALES DE DICHA INSTITUCIÓN, CORRESPONDIENTE AL MES DE MARZO 2019.</t>
  </si>
  <si>
    <t>1593</t>
  </si>
  <si>
    <t>APORTE PARA LA CELEBRACION TRADICIONAL DE LA "CENA PAN Y VINO", SEGUN OFICIO DF-246-2019.</t>
  </si>
  <si>
    <t>1619</t>
  </si>
  <si>
    <t>COLABORACION PARA LA CELEBRACION DEL "55 ANIVERSARIO SIN PARAR", SEGUN OFICIO DF/0267-2019 Y ANEXOS.</t>
  </si>
  <si>
    <t>2376</t>
  </si>
  <si>
    <t>APORTE PARA LA COMPRA DE UTILES Y CELEBRACION DE ACTIVIDADES DEPORTIVAS, SEGUN OFICIO DF/0416-2019 Y ANEXOS.</t>
  </si>
  <si>
    <t>2381</t>
  </si>
  <si>
    <t>COLABORACION PARA LA CELEBRACION DEL "FESTIVAL DEL CAFE ORGANICO FESTICAFE 2018", SEGUN OFICIO DF/0380-2019 Y ANEXOS.</t>
  </si>
  <si>
    <t>1617</t>
  </si>
  <si>
    <t>TRANSFERENCIA CORRIENTE A INTRANT PARA CUBRIR  PAGO NOMINA DE DICHA INSTITUCIÓN, CORRESPONDIENTE AL MES DE MARZO 2019</t>
  </si>
  <si>
    <t>1622</t>
  </si>
  <si>
    <t>TRANSFERENCIA CORRIENTE A INTRANT PARA CUBRIR  PAGO GASTOS OPERACIONALES DE DICHA INSTITUCIÓN, CORRESPONDIENTE AL MES DE MARZO 2019</t>
  </si>
  <si>
    <t>1597</t>
  </si>
  <si>
    <t>TRANSFERENCIA CORRIENTE A INAVI  PARA CUBRIR PAGO DE NOMINA DICHA INSTITUCIÓN, CORRESPONDIENTE AL MES DE MARZO  2019.</t>
  </si>
  <si>
    <t>1602</t>
  </si>
  <si>
    <t>TRANSFERENCIA CORRIENTE A INAVI  PARA CUBRIR PAGO GASTOS OPERACIONALES DICHA INSTITUCIÓN, CORRESPONDIENTE AL MES DE MARZO  2019.</t>
  </si>
  <si>
    <t>1778</t>
  </si>
  <si>
    <t>TRANSFERENCIA CORRIENTE A INPOSDOM PARA CUBRIR PAGO DE NOMINA DE DICHA INSTITUCIÓN CORRESPONDIENTE AL MES DE MARZO 2019</t>
  </si>
  <si>
    <t>1972</t>
  </si>
  <si>
    <t>TRANSFERENCIA CORRIENTE AL INVI, PARA EL PAGO DE SUELDOS POR SERVICIOS ESPECIALES CORRESPONDIENTE MES MARZO  2019.</t>
  </si>
  <si>
    <t>1405</t>
  </si>
  <si>
    <t>TRANSFERENCIA CORRIENTE A INPOSDOM  PAGO DE LA CUOTA CONTRIBUTIVA PARA EL GASTOS DE SOSTENIMIENTO DE LA UNIÓN POSTAL UNIVERSAL , INTEGRACIÓN DEL FONDO ALICUOTA Y DEL FONDO DE LA DISPONIBILIDAD PARA PROYECTOS Y MANTENIMIENTOS DE SERVICIOS , AÑO 2019</t>
  </si>
  <si>
    <t>1781</t>
  </si>
  <si>
    <t>TRANSFERENCIA CORRIENTE A INPOSDOM  PAGO DE GASTOS OPERACIONALES DE DICHA INSTITUCIÓN CORRESPONDIENTE AL MES DE MARZO 2019</t>
  </si>
  <si>
    <t>1596</t>
  </si>
  <si>
    <t>AB. APORTE PARA LA REPARACION Y REMOZAMIENTO AL HOSPITAL CATOLICO MATERNO INFANTIL SAGRADO CORAZON DE JESUS, LA CASA DE LA JUVENTUD Y CONSTRUCC. PARROQUIA NUESTRA SRA. DE LA ALTAGRACIA, PROV. SAN PEDRO, S/CONVENIO DE COLABORACION No.527-2018, PXP 3,836,396.16.</t>
  </si>
  <si>
    <t>2375</t>
  </si>
  <si>
    <t>CONSTRUCCION CENTRO DE CAPACITACION SUR FUTURO, PADRES LAS CASAS, PROV. AZUA, S/ACUERDO DE COLABORACION.239-18 (V.C.$58,916,116.17(-)1ER. AB $14,729,029.04, L-5577, 2DO. AB $10,000,000.00, L-9917, ESTE 3ER. ABONO $9,000,000.00, PXP $25,187,087.13).</t>
  </si>
  <si>
    <t>1629</t>
  </si>
  <si>
    <t>TRANSFERENCIA CAPITAL A INTRANT PARA  COMPRA DE MOBILIARIO Y EQUIPOS DE DICHA INSTITUCIÓN, CORRESPONDIENTE AL MES DE MARZO 2019</t>
  </si>
  <si>
    <t>1968</t>
  </si>
  <si>
    <t>TRANSFERENCIA DE CAPITAL AL INVI, PARA INVERSIÓN EN LA REPARACIÓN Y CONSTRUCCIÓN DE VIVIENDAS NUEVAS A NIVEL NACIONAL, CORRESPONDIENTE  MES DE MARZO 2019.</t>
  </si>
  <si>
    <t>2315</t>
  </si>
  <si>
    <t>TRANSFERENCIA DE CAPITAL AL INVI, CORRESPONDIENTE AL TRIMESTRE ENERO-MARZO 2019, PARA LOS PROYECTOS DE LA CORPORACIÓN  ANDINA DE FOMENTO (CAF), USADO PAGO A LAS EMPRESAS CONTRATADAS PARA CONSTRUCCIÓN DE VIVIENDA PARA FAMILIA DE ESCASOS RECURSOS.</t>
  </si>
  <si>
    <t>1449</t>
  </si>
  <si>
    <t>CONST. DE 1 EDIFICIO DE APARTAMENTOS ECONÓMICOS, TIPO A DE CUATRO 4 NIVELES Y CUATRO 4 APTOS. POR PISO DE  3 HABS. C/U, TOTAL 16 APTOS.DE 78 M² C/U; (LOTE 36); PROY. REVITALIZACION URB. SAN JUAN DE LA MAGUANA, RESID.VISTA DEL RIO.(PAGO CUB.04, $808,062.86).</t>
  </si>
  <si>
    <t>1551</t>
  </si>
  <si>
    <t>TRABAJOS DE REPARACION DE VIVIENDAS VULNERABLES, LOTE 08, ZONA ESTE, UBICADAS EN LOS BARRIOS LOS GUANDULES, CASCA JICARA-LAS FLORES-VILLA FARO, SAN PEDRO DE MAC. (PAGO AV. INIC. $1,992,000.00)</t>
  </si>
  <si>
    <t>1550</t>
  </si>
  <si>
    <t>TRABS. DE REPARACION Y CONSTRUCCION DE EDIFICACIONES TALES COMO: IGLESIAS, CENTROS DE ATENCION PRIMARIA, DESTACAMENTOS POLICIALES, INSTALACIONES DEPORTIVAS Y CENTROS COMUNALES, LOTE 1, PROV. AZUA, ZONA 3, SEGUN CONTRATO 677-2015;PAGO AVANC. INICIAL.</t>
  </si>
  <si>
    <t>2074</t>
  </si>
  <si>
    <t>TRABAJOS DE REPARACIÓN EDIFICIO TRIBUNAL CONSTITUCIONAL (PAGO CUB. #02 $ 15,611,983.68)</t>
  </si>
  <si>
    <t>2075</t>
  </si>
  <si>
    <t>TRABAJOS DE CONSTRUCCIÓN  DEL HOSPITAL DE LAS TERRENAS, PROVINCIA SAMANA  (PAGO CUB. 04 $15,613,417.68)</t>
  </si>
  <si>
    <t>2076</t>
  </si>
  <si>
    <t>TRABAJOS: CONSTRUCCIÓN DE IGLESIA (LOTE 4); CONSTRUCCION DE 12 LOCALES COMERCIALES (LOTE 5); EN VISTA DEL RIO, PROV. SAN JUAN DE LA MAGUANA. (PAGO CUBICACION No.01, $3,567,636.91).</t>
  </si>
  <si>
    <t>2100</t>
  </si>
  <si>
    <t>TRABAJOS DE CONSTRUCCIÓN DEL CENTRO COMUNAL DEL RESIDENCIAL VISTA DEL RIO SAN JUAN DE LA MAGUANA (PAGO CUB. 01 # 1,251,047.97)</t>
  </si>
  <si>
    <t>1358</t>
  </si>
  <si>
    <t>SUMINISTRO Y TRANSPORTE DE H.A.C. PARA BACHEO.(FACTURA # OP-04, B1500000049, $6,211,068.47 (-) ESTE ABONO DE $1,100,068.63; PEND. X  PAGAR RD$5,110,999.84).</t>
  </si>
  <si>
    <t>1396</t>
  </si>
  <si>
    <t>SUMINISTRO Y TRANSPORTE DE H.A.C. PARA BACHEO. (PAGO FACTURA # OP-19, B1500000019 $13,172,390.99).</t>
  </si>
  <si>
    <t>1397</t>
  </si>
  <si>
    <t>SUMINISTRO Y TRANSPORTE DE H.A.C. PARA BACHEO. (PAGO FACTURAS Nos. OP-01, OP-02, OP-06, OP-07, Y  OP-08, B1500000055, B1500000056, B1500000057, B1500000058, Y  B1500000059).</t>
  </si>
  <si>
    <t>1398</t>
  </si>
  <si>
    <t>SUMINISTRO Y TRANSPORTE DE H.A.C. PARA BACHEO.(PAGO FACTURAS Nos.OP-43, OP-44, OP-47, Y  OP-49; B1500000051, B1500000052, B1500000053, Y B1500000054).</t>
  </si>
  <si>
    <t>1433</t>
  </si>
  <si>
    <t>SUMINISTRO Y TRANSPORTE DE H.A.C. PARA BACHEO.(FACTURA # OP-46, B1500000061 $12,695,539.40 (-) ESTE ABONO $8,835,976.10; PXP RD$3,859,563.30).</t>
  </si>
  <si>
    <t>1465</t>
  </si>
  <si>
    <t>TRABAJOS DE RECONSTRUCCION CARRETERA BAYAGUANA-EL PUERTO, PROV. MONTE PLATA._x000D_
(VALOR AVANCE INICIAL $75,616,054.88 (-) ESTE ABONO $75,000,000.00, PXP $616,054.88).</t>
  </si>
  <si>
    <t>1633</t>
  </si>
  <si>
    <t>SUMINISTRO Y TRANSPORTE DE H.A.C. PARA BACHEO; (FACTURA OP-20, NCF:B1500000020, VALOR $22,758,440.45(-)ESTE ABONO $10,728,685.34, PXP $12,029,755.11.</t>
  </si>
  <si>
    <t>1659</t>
  </si>
  <si>
    <t>ABONO CESION  CRED. OTORG. X ANTILLEAN CONST, CORP. TRAB. PAV. C/, AVS, CARRET. CAM. VEC, REGS. SUR Y ESTE,LOTE-05, PROVS. INDEPENDENCIA Y PEDERNALES ( VALOR CUB.09 $42,649,626.71 (-) ESTE AB. $20,000,000.00 PX P $22,649,626.71,) (CESION CRED. ACTO 144-2019)</t>
  </si>
  <si>
    <t>1669</t>
  </si>
  <si>
    <t>TRABAJOS DE CONSTRUCCION DE LA AVENIDA ECOLOGICA Y PLAN MEJORAMIENTO VIAL (CUBICACION No.01, $209,978,020.05(-) ESTE ABONO $128,000,000.00, PXP $81,978,020.05.</t>
  </si>
  <si>
    <t>1979</t>
  </si>
  <si>
    <t>SUMINISTRO Y TRANSPORTE DE H.A.C. PARA BACHEO; VALOR FACT. OP-19, NCF:B1500000013  $42,778,778.61(-)1ER. ABONO $18,226,657.80, LIB.312, (-) N/C.B0400000001 $5,335,393.77 (-) ESTE PAGO $ 19,216,727.04 (SALDA)</t>
  </si>
  <si>
    <t>2015</t>
  </si>
  <si>
    <t>SUMINISTRO Y TRANSPORTE DE H.A.C. PARA BACHEO, (VALOR FACT. OP17, NCF:B1500000059, $20,473,562.19, 1er ABONO EN LIB.1267, $19,277,530.48, (-) ESTE PAGO SALDA $1,196,031.71)</t>
  </si>
  <si>
    <t>2017</t>
  </si>
  <si>
    <t>SUMINISTRO Y TRANSPORTE DE H.A.C. PARA BACHEO;  SALDO FACT.OP-07, NCF:B1500000004, $480,961.22, 1ER. AB. LIB.888 Y PAGO FACT. OP-10, NCF:B1500000005, $10,361,142.53.</t>
  </si>
  <si>
    <t>2022</t>
  </si>
  <si>
    <t>TRABAJOS DE EMERGENCIA, REHABILITACION POR DAÑOS PROVOCADOS POR LA TORMENTA NOEL, DESDE LA PROV. MONSEÑOR NOUEL HASTA LA PROV. SANCHEZ RAMIREZ; (PAGO CUBICACION 19).</t>
  </si>
  <si>
    <t>2023</t>
  </si>
  <si>
    <t>SUMINISTRO Y TRANSPORTE DE H.A.C. PARA BACHEO; (VALOR FACT. OP-20, $22,758,440.45(-)1ER. AB.$10,728,685.34, LIB.1633, (-) ESTE AB. $11,297,550.06, PXP $732,205.05).</t>
  </si>
  <si>
    <t>2032</t>
  </si>
  <si>
    <t>SUMINISTRO Y TRANSPORTE DE H.A.C. PARA BACHEO. (SALDO FACTURA No. OP-10, NCF:B1500000044 $922,053.19, ABONOS REALIZADOS EN LIBS,#311,879,951; PAGO FACT. OP-07, B1500000052 $1,660,409.88)</t>
  </si>
  <si>
    <t>2037</t>
  </si>
  <si>
    <t>SUMINISTRO Y TRANSPORTE DE H.A.C. PARA BACHEO. (SALDO FACTURA #OP-57,B1500000048 $523,885.78, 1er. ABONO EN LIB.850; PAGO FACTS. OP-58- B1500000049 $14,973,172.58, OP-59 B1500000050 $5,908,044.68, )</t>
  </si>
  <si>
    <t>2063</t>
  </si>
  <si>
    <t>SUMINISTRO Y TRANSPORTE DE H.A.C., PARA BACHEO; (SALDO FACT.OP-16, NCF:B1500000022, $90,000.00, 1ER. AB. LIB.332; PAGO FACTS. OP-17, 18 Y 19, NCF:B1500000023, 24 Y 25 Y AB. FACT. OP-20, NCF:B1500000026, $12,092,080.87, PXP $90,000.00.</t>
  </si>
  <si>
    <t>2068</t>
  </si>
  <si>
    <t>SUMINISTRO Y TRANSPORTE DE H.A.C, PARA BACHEO (SALDO FACT. OP-35, NCF:B1500000099 $1,199,770.23) PAGO FACTS. OP-34,36,37,38,39,40,41 NCF:B1500000100, 0101, 0102, 0103, 0104, 0105, 0106</t>
  </si>
  <si>
    <t>2071</t>
  </si>
  <si>
    <t>SUMINISTRO Y TRANSPORTE DE H.A.C. PARA BACHEO.(PAGOS FACTURAS  OP-01 $6,782,096.28,NCF B1500000007,OP-02 $8,788,789.97, 008,OP-03, $33,478,864.65,009, OP-04 $27,599,134.21,010, OP-05 $16,753,533.41, 011)</t>
  </si>
  <si>
    <t>2111</t>
  </si>
  <si>
    <t>SUMINISTRO Y TRANSPORTE DE H.A.C. PARA BACHEO.(FACTURA # OP-04, B1500000049, 1er. ABONO EN LIB.1358 $1,100,068.63, ESTE PAGO SALDA, (-)  RD$5,110,999.84).</t>
  </si>
  <si>
    <t>2143</t>
  </si>
  <si>
    <t>SUMINISTRO Y TRANSPORTE DE H.A.C. PARA BACHEO; PAGO FACTURAS OP-01, 02 Y 03, NCF:B1500000016, 15 Y 17.</t>
  </si>
  <si>
    <t>2145</t>
  </si>
  <si>
    <t>TRABAJOS DE CONSTRUCCION DE LA AVENIDA ECOLOGICA Y PLAN DE MEJORAMIENTO VIAL (VALOR CUB. #01 $209,978,020.05 (-) 1ER. AB.$128,000,000.00 S/LIB.1669/19 (-) ESTE PAGO $23,121,769.00 PEND X PAGAR $58,856,251.05)</t>
  </si>
  <si>
    <t>2151</t>
  </si>
  <si>
    <t>ABONO CESION  CRED. OTORG. X ANTILLEAN CONST, CORP. TRABS. PAV. C/, AVS, CARRET. CAM. VEC, REGS. SUR Y ESTE,LOTE-05,  INDEPENDENCIA Y PEDERNALES (V. CUB.09 $42,649,626.71,1er  AB  (-) LIB.1659,.$20,000.000.00;PX P $649,626.71,) (C. CRED. ACTO 144-2019)</t>
  </si>
  <si>
    <t>2172</t>
  </si>
  <si>
    <t>C/Cont. Susc.con Cons.Conda Kuky Iemca SRL.C/Cargo Al Proy :Const.y Rec.Calles, Avs,Carrets.y C.Vec. Provs. Regs.Norte, Sur y Este Lote 6, Reg. Norte Samana, C/Cargo Al Pago Cub,09 $24,803,537.43)</t>
  </si>
  <si>
    <t>2198</t>
  </si>
  <si>
    <t>SUMINISTRO Y TRANSPORTE DE H.A.C, PARA BACHEO ( PAGO FACTS.OP-02, NCF:B1500000099 $1,602,402.22, OP-06, NCF:B1500000098 $12,388,842.71, OP-09, NCF:B1500000100 $3,175,563.30)</t>
  </si>
  <si>
    <t>2204</t>
  </si>
  <si>
    <t>SUMINISTRO Y TRANSPORTE DE H.A.C. PARA BACHEO (SALDO FACT. OP-08, NCF:B1500000028, $110,899.93, 1ER. AB.11,279,913.55, LIB.881 Y PAGO FACTS. OP-10, 11, 12, 13, 14 Y 15, NCF:B1500000029, 30, 31, 32, 33 Y 34</t>
  </si>
  <si>
    <t>2206</t>
  </si>
  <si>
    <t>SUMINISTRO Y TRANSPORTE DE H.A.C. PARA BACHEO. (PAGO FACTURAS Nos. OP-04, OP-05,B1500000060,$4,482,842.09, B1500000062, $1,549,466.27; VALOR FACT OP-09 $5,697,755.70, B1500000063 (-) ESTE ABONO $5,297,601.32, PXP $400,154.38).</t>
  </si>
  <si>
    <t>2220</t>
  </si>
  <si>
    <t>SUMINISTRO Y TRANSPORTE DE H.A.C. PARA BACHEO.(SALDO FACTURA # OP-46, B1500000061 $3,859,563.30, 1er ABONO LIB.1433, $8,835,976.10; PAGO OP-48 $483,259.18, B1500000064).</t>
  </si>
  <si>
    <t>2226</t>
  </si>
  <si>
    <t>TRABS. CONSTRUCCION AUTOPISTA CIRCUNVALACION DE SANTO DOMINGO,TRAMO II, (CIBAO-VILLA MELLA);SALDO CUB.21, USD14,623.55; 1ER. AB.USD9,024,436.48,L-896; CUB.22 USD13,259,958.83(-)ESTE AB.USD11,024,345.20, PXP USD2,235,613.63; ESTE PAGO A LA TASA DEL DIA 50.5482.</t>
  </si>
  <si>
    <t>2267</t>
  </si>
  <si>
    <t>SUMINISTRO Y TRANSPORTE DE HORMIGON ASFALTICO CALIENTE.(PAGO FACTURA OP-18, B1500000022 $2,160,894.96).</t>
  </si>
  <si>
    <t>2402</t>
  </si>
  <si>
    <t>TRABAJOS DE CONSTRUCCIÓN Y RECONSTRUCCIÓN DE CALLES DEL MUNICIPIO DE COMENDADOR Y REHABILITACIÓN DE LA CARRETERA LAS MATAS - ELIAS PIÑA, PROV. ELIAS PIÑA. (PAGO CUB.24)</t>
  </si>
  <si>
    <t>1541</t>
  </si>
  <si>
    <t>TRABS. DE REPARACION Y CONSTRUCCION DE EDIFICACIONES TALES COMO: IGLESIAS, CENTROS DE ATENCION PRIMARIA, DESTACAMENTOS POLICIALES, INSTALACIONES DEPORTIVAS Y CENTRO COMUNALES, LOTE 16, PROV. SAN JOSE DE OCOA, ZONA 3, SEGUN CONTRATO 698-2015;PAGO AVANC. INICIAL</t>
  </si>
  <si>
    <t>1548</t>
  </si>
  <si>
    <t>TRABS. DE REPARAC. Y CONST. DE EDIFICAC. TALES COMO: (A) IGLESIAS, (B) CENTRO DE ATENCIÓN PRIMARIA, (C) DESTACAM. POLICIALES,(D) INSTALACIONES DEPORTIVAS Y (E) CENTRO COMUNALES, LOTE-03, PROV. AZUA, ZONA 3, S/CONT.#679-2015, D/F 01/10/2018 (PAGO AV. INICIAL)</t>
  </si>
  <si>
    <t>1906</t>
  </si>
  <si>
    <t>TRABAJOS CONSTRUCCIÓN DEL BLOQUE No.1 DEL EDIFICIO QUE ALOJARA LAS INSTALACIONES DE LA COMANDANCIA DEL EJERCITO NACIONAL (LOTE 1 ), PROV. BAHORUCO, ZONA 1 .(PAGO CUB.01)</t>
  </si>
  <si>
    <t>2050</t>
  </si>
  <si>
    <t>TRABAJOS DE REMODELACION  DEL ESTADIO QUISQUEYA, SANTO DOMINGO, D.N. (PAGO CUBICACION No.05, $7,272,312.06).</t>
  </si>
  <si>
    <t>04/03/2019</t>
  </si>
  <si>
    <t>1284</t>
  </si>
  <si>
    <t>PAGO POR COLOCACION DE PUBLICIDAD INSTITUCIONAL EN LOS DIFERENTES PROGRAMAS DE RADIO Y TELEVISION, DESDE OCTUBRE 2017 HASTA OCTUBRE 2018, S/FACT. NCF: B1500000003, VALOR $3,540,000.00(-) 1ER. ABONO $1,770,000.00, S/LIB.11726 (-) ESTE PAGO $1,770,000.00 (SALDA)</t>
  </si>
  <si>
    <t>1285</t>
  </si>
  <si>
    <t>PAGO ADQUISICION DE SOFTWARE, ACCESORIOS Y EQUIPOS INFORMATICOS PARA ESTE MOPC. S/FACT. NCF:B1500001613</t>
  </si>
  <si>
    <t>1287</t>
  </si>
  <si>
    <t>PAGO ADQUISICIÓN DE BOLETOS AÉREOS HACIA LA CIUDAD DE MEXICO, A PARTICIPAR EN EXPO FIRE PROTECTION &amp; INTERNACIONAL FORUM MEXICO, S/FACT. NCF:B1500000035</t>
  </si>
  <si>
    <t>1289</t>
  </si>
  <si>
    <t>PAGO ADQUISICION DE PINTURAS PARA SER UTILIZADAS EN LAS DISTINTAS LABORES DE MANTENIMIENTOS DE CARRETERAS DE ESTE MOPC. S/FACTS. NCF: A010010011500000191, B1500000001, 002,003, 011, 010, 018,009</t>
  </si>
  <si>
    <t>1290</t>
  </si>
  <si>
    <t>PAGO ADQUISICION DE ARTICULOS DE MONTAJES DE EVENTOS PARA SER UTILIZADOS POR ESTE MOPC.S/FACT. B/1500000002</t>
  </si>
  <si>
    <t>1291</t>
  </si>
  <si>
    <t>PAGO RENOVACIÓN DEL LICENCIAMIENTO EMPRESARIAL MICROSOFT ENTERPRISE. S/FACT. NCF:B1500000080</t>
  </si>
  <si>
    <t>1292</t>
  </si>
  <si>
    <t>COLOCACION DE PUBLICIDAD A ESTE MINISTERIO DEL ACTO DE INAUGURACION DE ESCUELAS EN SANTO DOMINGO Y CONVOCATORIA A LICITACION PUBLICA NACIONAL, SEGUN FACTURA NCF:B1500000323 Y B1500000330.</t>
  </si>
  <si>
    <t>1293</t>
  </si>
  <si>
    <t>PAGO ADQUISICION DE HERRAMIENTAS DE MANO PARA ESTE MOPC. S/FACT. NCF:B1500000064</t>
  </si>
  <si>
    <t>1295</t>
  </si>
  <si>
    <t>P/COMPRA DESAYUNOS, ALMUERZOS Y CENAS AL PERS. MIL.Y POL. QUE PRESTA SERVS.EN L/COM. ADSCRITA AL MOPC, (SALDO FACT. NCFB1500000059, $719,220.00 Y PAGO FACTURA NCF:B1500000078, MES DE SEPTIEMBRE, B1500000098, MES DE OCTUBRE Y B1500000118, NOVIEMBRE AÑO 2018).</t>
  </si>
  <si>
    <t>1296</t>
  </si>
  <si>
    <t>PAGO POR ADQUISICIÓN DE AGUA POTABLE Y BOTELLONES (ENVASE) PARA EL SUMINISTRO GENERAL DE ESTE MOPC, SEGUN  FACTURAS NCF: ANEXAS</t>
  </si>
  <si>
    <t>1297</t>
  </si>
  <si>
    <t>TRAB. VARIOS EN LAS PROVS. SANTIAGO, PUERTO PLATA, MONTECRISTI Y VALVERDE, DECRETOS #340,341,342,344,346 Y 370 D/F 11,14,18,24 NOV. Y 15 DE DIC./2016 (VALOR CUB.05 $178,303,441.13,(-)1ER. AB. $14,361,479.55, L/11291, MENOS ESTE 2DO., PXP $28,722,959.00).</t>
  </si>
  <si>
    <t>1298</t>
  </si>
  <si>
    <t>PAGO ADQUISICION DE BOMBILLAS Y TRANSFORMADORES ELÉCTRICOS PARA EL MANTENIMIENTO  DEL SISTEMA DE ILUMINACIÓN DE LOS TÚNELES DE LAS AVENIDAS ORTEGA Y GASSET  Y NUÑEZ DE CACERES, O/C.00671-2018, S/FACT. NCF:B1500000003</t>
  </si>
  <si>
    <t>1299</t>
  </si>
  <si>
    <t>PAGO ADQUISICIÓN DE MATERIALES, HERRAMIENTAS, EQUIPOS Y PINTURAS PARA USO DE ESTE MOPC, O/C.0010/2016, S/FACT. NCF: B1500000009</t>
  </si>
  <si>
    <t>1300</t>
  </si>
  <si>
    <t>PAGO ADQUISICION DE COPA CENTRIFUGAS PARA MARTILLOS DEMOLEDORES, O/C.00525-2018, S/FACT. NCF:B1500000017, 0024</t>
  </si>
  <si>
    <t>1301</t>
  </si>
  <si>
    <t>PAGO ADQUISICION DE BATERÍAS PARA USO DE ESTE MOPC. S/FACT.NCF: B1500000004</t>
  </si>
  <si>
    <t>1302</t>
  </si>
  <si>
    <t>PAGO REPARACIÓNES DE VEHÍCULOS LIVIANOS Y PESADOS DEL MOPC, O/C.00458-2018, S/FACT. NCF:B1500000173</t>
  </si>
  <si>
    <t>1303</t>
  </si>
  <si>
    <t>PAGO ADQUISICIÓN DE HERRAMIENTAS Y ARTÍCULOS DE FERRETERÍA PARA USO DE ESTE MOPC, O/C.00539/2018, S/FACT. NCF:B1500000105</t>
  </si>
  <si>
    <t>1323</t>
  </si>
  <si>
    <t>PAGO CONTRATACIÓN CAPACITACIÓN SEMINARIO DE GESTIÓN DE RIESGO INSTITUCIONAL-2018, PARA 35 EMPLEADOS DE ESTE MOPC, O/C. 00522/2018, S/FACT. B1500000011</t>
  </si>
  <si>
    <t>1324</t>
  </si>
  <si>
    <t>PAGO FACTURA NCF:B1500000026, POR LOS SERVICIOS DE ENMARCADO Y REMOZAMIENTO DE LA GALERIA DE EX-MINISTROS DE ESTA INSTITUCION.</t>
  </si>
  <si>
    <t>1326</t>
  </si>
  <si>
    <t>PAGO POR SERVICIO DE REPARACIONES DE VEHICULOS DE ESTE MOPC, O/C.00484-2018, S/FACTS. NCF:B1500000891, 0919</t>
  </si>
  <si>
    <t>1327</t>
  </si>
  <si>
    <t>PAGO  (GASOIL), PARA ESTE MOPC.(PAGO FACTURAS B1500031512 AL 1520, 1525,1526 ,1589,1590, DEL 1592 AL 1597,1611,1616 )</t>
  </si>
  <si>
    <t>1328</t>
  </si>
  <si>
    <t>PAGO SERVICIO DE REPARACIONES DE VEHICULOS, MAQUINARIAS Y EQUIPOS DEL MOPC, O/C.00455/2018, S/FACTS. NCF:B1500000117,0118</t>
  </si>
  <si>
    <t>1329</t>
  </si>
  <si>
    <t>PAGO DE PUBLICIDAD INSTITUCIONAL A ESTE MOPC (10% LEY 134-03), SALDO FACT. ENERO-2018, NCF:11500012298, $254,740.41, 1ER. ABO. L/7896; PAGO FACTS.A010010011500012378, 12567, 12659, B1500000051, 1500000188, AB. 1500000309, PXP 110,765.19, MES FEB. A JULIO 2018.</t>
  </si>
  <si>
    <t>1330</t>
  </si>
  <si>
    <t>PAGO COMPRA DE (GASOIL, GASOLINA ) PARA ESTE MOPC.(PAGO FACTS.NCF B1500002503, 2516,2517,2826,2798,2799, VALOR FACTURA NCF B1500002823 $1,995,600.00 (-) ESTE ABONO $1,050,900.00, PXP $945,000.00 )</t>
  </si>
  <si>
    <t>1331</t>
  </si>
  <si>
    <t>PAGO SUMINISTRO DE ARTICULOS Y UTENSILIOS DE LIMPIEZA DE DISTINTAS ÁREAS DEL MOPC, S/FACT. NCF: B1500000013</t>
  </si>
  <si>
    <t>1332</t>
  </si>
  <si>
    <t>CESION DE CREDITO OTORGADA POR TEN CON TEN, SRL, S/ACTO No.870-2018, ADQUISICION DE INSTRUMENTOS DE SEGURIDAD Y CONTROL PUBLICO (LETREROS Y CINTAS PLASTICAS DE PRECAUCION), SEGUN FACTURA NCF:B1500000002, O/C #002662-3.</t>
  </si>
  <si>
    <t>1333</t>
  </si>
  <si>
    <t>PAGO COMBUSTIBLE (GASOLINA Y GASOIL), PARA EL USO DE ESTE MOPC. PAGO FACTURA NCF: B1500000192 ,  B1500000193, B1500000194)</t>
  </si>
  <si>
    <t>1334</t>
  </si>
  <si>
    <t>PAGO ADQUISICION DE CEMENTO PORTLAND (FUNDAS) PARA USO EN DIFERENTES TRABAJOS DE ESTE MINISTERIO, O/C.03/2017, S/FACTS. NCF : B1500000008,0010, 0013.0014,0015,0016,0017,0018,0019,0020,0023</t>
  </si>
  <si>
    <t>1341</t>
  </si>
  <si>
    <t>PÓLIZA RENOVACIÓN SEGUROS PARA VEHÍCULOS, EQUIPOS Y MAQUINARIAS DE MOPC, AÑO 2018. (FACT ANEXA NCF A010010031500056563 $42,229,819.12, ABONOS EN LIBS.3703,4557,5465,6286,7378,7917,8620,9398 10731,11616, ESTE PAGO SALDA, $4,666,883.12)</t>
  </si>
  <si>
    <t>1342</t>
  </si>
  <si>
    <t>PAGO SERVICIO DE IMPRESIÓN DE INVITACIÓN CON SUS SOBRES PERSONALIZADOS Y DEL BANNER PARA SER COLOCADO EN LA PARTE  FRONTAL DEL MOPC. O/C.0520 Y532/18, S/FACTS. NCF:B1500000010, 0011</t>
  </si>
  <si>
    <t>1343</t>
  </si>
  <si>
    <t>PAGO PÓLIZA COLECTIVA DE VIDA 2-2-102-0003141 DE LOS EMPLEADOS DE ESTE MOPC, CORRESPONDIENTE A LOS MESES NOVIEMBRE Y DICIEMBRE 2018 (FACTS #001788717,001803977 NCF B1500003153, B1500003600)</t>
  </si>
  <si>
    <t>1366</t>
  </si>
  <si>
    <t>PAGO ADQUISICION DE TEXTILES PARA USO DE ESTE MOPC, S/ FACT. NCF:B1500000029 VALOR $11,505,000.00 (-) 1ER. AB.$10,000,000.00,LIB.11265, (-) 2DO. AB. $1,000,000.00,S/LIB.11711 (-) ESTE PAGO $505,000.00 (SALDA) (O/C #02/18).</t>
  </si>
  <si>
    <t>1367</t>
  </si>
  <si>
    <t>PAGO ADQUISICION DE SUMINISTRO DE OFICINA PARA LAS DISTINTAS AREAS DEL MOPC, S/FACT. NCF:B1500000004</t>
  </si>
  <si>
    <t>1368</t>
  </si>
  <si>
    <t>PAGO REPARACIONES DE VEHÍCULOS LIVIANOS Y PESADOS DEL MOPC. O/C.00461/2018, S/FACT. B1500000052</t>
  </si>
  <si>
    <t>1370</t>
  </si>
  <si>
    <t>P/SERVICIO DE MANTEN., INCLUYE ESPACIO FÍSICO, SUMINISTRO DE ENERGÍA, SEG. Y REPARACIÓN DE AVERÍAS A LOS EQUIPOS REPETIDORES ACORDADOS CON MOPC P/LAS REGIONES NORTE, SUR Y ESTE. CORRESP. A LOS MESES AGOSTO, SEPT. Y OCT.-18 (S/FACTS. NCF:B1500000006,00008,0010</t>
  </si>
  <si>
    <t>1373</t>
  </si>
  <si>
    <t>PAGO PARTICIPACIÓN EN EL DIPLOMADO SEGURIDAD SOCIAL DOMINICANA DEL MOPC. O/C. 00700/2018, S/FACT. NCF:B1500000077</t>
  </si>
  <si>
    <t>1377</t>
  </si>
  <si>
    <t>PAGO POR PARTICIÁCION DE CINCO (5) EMPLEADOS DEL MOPC, EN EL 1ER. CONGRESO INTERNACIONAL DE ALIANZAS PUBLICO PRIVADAS, O/C. 00382/2018, S/FACT. NCF: A010010011500000007</t>
  </si>
  <si>
    <t>1379</t>
  </si>
  <si>
    <t>PAGO POR PARTICIPACIÓN COMO NOTARIA EN  VARIOS PROCESOS Y SERVICIOS DE LEGALIZACIÓN DE ESTE MOPC.S/FACTS. NCF: B1500000013,  B1500000015, B1500000018, B1500000019</t>
  </si>
  <si>
    <t>1380</t>
  </si>
  <si>
    <t>PAGO POR SERVICIOS DE LEGALIZACIÓN DE DIECIOCHO (18) CONTRATOS DIVERSOS, SEGÚN FACTURA NCF:B1500000002</t>
  </si>
  <si>
    <t>1390</t>
  </si>
  <si>
    <t>PAGO FACTURA NCF:B1500000102, O/C No.002856-1, POR LA ADQUISICION DE LUBRICANTES Y COOLANT, PARA SER UTILIZADOS EN VEHICULOS, MAQUINARIAS Y EQUIPOS DE ESTE MOPC.</t>
  </si>
  <si>
    <t>1392</t>
  </si>
  <si>
    <t>PAGO POR SERVICIOS DE CONSULTORIA ESPECIAL EN MATERIA LEGAL Y ADMINISTRACIÓN FIDUCIARIA CORRESP. A LOS MESES DE JULIO, AGOSTO Y SEPTIEMBRE 2018, SEGÚN FACTS. NCF: B1500000017, 0018, 0019</t>
  </si>
  <si>
    <t>1400</t>
  </si>
  <si>
    <t>PAGO POR SERVICIOS DE LEGALIZACIÓN DE  VEINTITRÉS (23) CONTRATOS DE EXPROPIACIÓN,  SEGUN FACTURA NCF:B1500000010</t>
  </si>
  <si>
    <t>1415</t>
  </si>
  <si>
    <t>PAGO SERVICIOS PROFESIONALES DE CONSULTORIA EN MATERIA JURIDICA, CORRESPONDIENTES A LOS MESES SEPTIEMBRE, OCTUBRE, NOVIEMBRE Y DICIEMBRE-2018, S/FACTS. _x000D_
 NCF:B1500000041, 0044, 0057, 0064</t>
  </si>
  <si>
    <t>1416</t>
  </si>
  <si>
    <t>PAGO ADQUISICION DE ELECTRODOMÉSTICOS PARA LAS DIFERENTES ÁREAS DEL MOPC, O/C.00524-2018, S/ FACT. NCF:B1500000070</t>
  </si>
  <si>
    <t>1417</t>
  </si>
  <si>
    <t>TRABAJOS VARIOS EN LA PROV. DE PUERTO PLATA, S/CONT. #13-2017 D/F 06/02/2017 (DECS. #s.340,341,342,344,346 Y 370 D/F11,14,18,24 DE NOV. Y 15 D/DIC./2016  (PAGO CUB. 01 $51,780,325.73, CUB.02 $14,898,521.90, CUB.03 $19,798,365.57, CUB.04 $12,532,979.79)</t>
  </si>
  <si>
    <t>1418</t>
  </si>
  <si>
    <t>Pago Por Concepto de Legalización de Quince (15) Contratos  Diversos de este MOPC. S/Facts. NCF:B1500000001</t>
  </si>
  <si>
    <t>1419</t>
  </si>
  <si>
    <t>ABONO EL 20% COMO AVANCE INICIAL DE ACUERDO CON LA LEY DE MIPYMES, PARA LA ADQUISICION DE EQUIPO DE VIDEO, FILMACION O FOTOGRAFIA PARA EL USO DEL MOPC, O/C. 0363/2018</t>
  </si>
  <si>
    <t>1420</t>
  </si>
  <si>
    <t>PAGO COMPRA DE COMBUSTIBLES (GASOLINA Y GASOIL) PARA USO DE ESTE MOPC..(SALDO FACT. B1500002823, $944,700.00, 1er. ABONO EN LIB.1330 ; PAGO FACTS. NCF: B1500002904,2905.2906)</t>
  </si>
  <si>
    <t>1421</t>
  </si>
  <si>
    <t>PAGO SERVICIOS DE NOTIFICACIÓN DE TREINTA Y NUEVE (39) ACTOS DE ALGUACIL A  REQUERIMIENTOS DE ESTE MOPC. S/FACT. NCF: B1500000005</t>
  </si>
  <si>
    <t>1422</t>
  </si>
  <si>
    <t>PAGO REPARACIONES DE VEHICULOS LIVIANOS Y PESADOS DE ESTE MOPC, O/C.00453/2018, S/FACT. NCF:B1500000145</t>
  </si>
  <si>
    <t>1423</t>
  </si>
  <si>
    <t>PAGO POR SERVICIOS  NOTARIALES EN DIFERENTES PROCESOS DE APERTURA DE COMPARACIÓN DE PRECIOS DE ESTE MINISTERIO, SEGUN FACTS. NCF.B1500000024, 0028</t>
  </si>
  <si>
    <t>1432</t>
  </si>
  <si>
    <t>PAGO SERVICIOS DE LEGALIZACIÓN DE TRECE (13) CONTRATOS A ESTE MOPC, SEGUN FACTURAS NCF.B1500000025, 0031</t>
  </si>
  <si>
    <t>1445</t>
  </si>
  <si>
    <t>PAGO ADQUISICION DE NEUMATICOS PARA SER UTILIZADOS EN VEHICULOS, MAQUINARIAS Y EQUIPOS DEL MOPC, S/FACT. NCF;B1500000297</t>
  </si>
  <si>
    <t>1447</t>
  </si>
  <si>
    <t>PAGO P/SERVICIOS DE LEGALIZACIÓN A ESTE MOPC, CINCUENTA  (50) CONTRATOS DE EXPROPIACIÓN DE TERRENOS, DE PERSONAL Y  DE BIENES Y SERVICIOS. S/FACTS. NCF.B1500000007, 0009</t>
  </si>
  <si>
    <t>1453</t>
  </si>
  <si>
    <t>PAGO PARTICIPACION DE TRES (3) COLABORADORES DEL MOPC, EN EL "DIPLOMADO SOBRE CONTRATACION PUBLICA" O/C.00702/2018, S/FACT. NCF:B1500000040</t>
  </si>
  <si>
    <t>1466</t>
  </si>
  <si>
    <t>PAGO TIPIFICACION SANGUÍNEA REALIZADAS PARA OPTAR POR LA LICENCIA DE CONDUCIR DE ESTE DLC.  CORRESP. A LOS MESES ENERO / AGOSTO- 2017, FILIAL PUERTO PLATA Y _x000D_
MAO VALVERDE, SEGUN FACTURAS NCF: B1500000156, B1500000157</t>
  </si>
  <si>
    <t>1471</t>
  </si>
  <si>
    <t>PAGO SERVICIOS DE LEGALIZACIÓN DE CATORCE (14) CONTRATOS  DIVERSOS A ESTE MOPC, SEGUN FACTURAS NCF.: B1500000003, B1500000004</t>
  </si>
  <si>
    <t>1473</t>
  </si>
  <si>
    <t>PAGO FACTURA NCF:B1500000191, POR COLOCACIÓN DE CUÑAS DE PUBLICIDAD DE ESTE MINISTERIO EN EL PROGRAMA "BLANCA MORENA" TRASMITIDO LOS DOMINGO A LA 6:00 PM, CORRESP. AL PERIODO 21 DE OCTUBRE-2018 HASTA EL 20 DE ENERO 2019.</t>
  </si>
  <si>
    <t>1474</t>
  </si>
  <si>
    <t>PAGO DEDUCIBLE POR REPARACIÓN DE VEHÍCULOS DE ESTE MOPC, O/C.00431/2018, S/FACTS. NCF: A010010011500000716, B1500000003, 0006, 0014</t>
  </si>
  <si>
    <t>1505</t>
  </si>
  <si>
    <t>PAGO POR SERVICIOS DE NOTARIZACION DE VEINTISEIS (26) ACTOS DE ALGUACIL, SEGUN FACTURA NCF:B1500000007.</t>
  </si>
  <si>
    <t>1506</t>
  </si>
  <si>
    <t>PAGO POR SERVICIOS DE NOTARIZACION DE VEINTITRES (23) CONTRATOS, SEGUN FACTURA NCF:B1500000003.</t>
  </si>
  <si>
    <t>1507</t>
  </si>
  <si>
    <t>PAGO CAPACITACIÓN EN EL "DIPLOMADO DE ARCHIVISTA" IMPARTIDO EN EL ARCHIVO GENERAL DE LA NACIÓN. PARTICIPACION PARA SIETE (07) COLABORADORES DEL MOPC, O/C.00701-2018, S/FACT. NCF:B1500000066</t>
  </si>
  <si>
    <t>1522</t>
  </si>
  <si>
    <t>TRABAJOS VARIOS EN  PROVS. MARIA TRINIDAD SANCHEZ Y PUERTO PLATA (DAÑOS OCASIONADOS POR VAGUADAS MES DE OCT. Y NOV.2016; DECS. 340,341,342,344,346 Y 370, D/F 11,14,18 Y 24 NOV. Y 15 DIC.2016;(SALDO CUB.2, $6,290,981.03,1ER. AB. LIB.1527, Y PAGO CUB.3 Y 4.</t>
  </si>
  <si>
    <t>1526</t>
  </si>
  <si>
    <t>C/C.OTORG. P/EL CONSORCIO CONDA KUKY IEMCA, SRL, TRABS. VARIOS EN L/ PROVS. MA, T. SANCHEZ Y PTO.PTA., POR DAÑOS E INUND. VAG DE OCT. Y NOV.-16,S/CONT. #37/17 D/F 6/2/17, S/DECS. 340,341,342,344,346 Y 370 D/F 11,14,18 Y 24 NOV. Y 15 DIC.-16 (3ER. AB. CUB.01)</t>
  </si>
  <si>
    <t>1527</t>
  </si>
  <si>
    <t>PAGO C/C OTORGADA POR  "CONSORCIO CONDA KUKY IEMCA,SRL",C/CARGO A TRABS.VARIOS EN PROVS. MARIA T. SANCHEZ,Y PTO.PLATA, POR DAÑOS VAGUADA DE OCT. Y NOV. DEL 2016 (SALDO CUB.01,$40,829,059.50;CUB.02, $11,517,331.48 (-) ESTE AB. $5,226,350.45, PXP $6,290,981.03).</t>
  </si>
  <si>
    <t>1545</t>
  </si>
  <si>
    <t>PAGO SERVICIOS DE ALQUILER DE LOCAL DE LA AYUDANTIA DE BANI DE ESTE MOPC, CORRESP. A LOS MESES DE FEB. 2013 HASTA AGOSTO 2018, A RAZON DE 3,000.00 Y SEPT. A DIC. A RAZON DE $8,000.00, S/CONTRATO 509-2018, FACT. NCF:B1500000001 Y AB. F-2, PXP 8,000.00, ENERO-19</t>
  </si>
  <si>
    <t>1549</t>
  </si>
  <si>
    <t>TRABAJOS VARIOS EN LA PROVINCIA DE MONTECRISTI, S/CONT. #41-2017, D/F 03/02/2017,(DECS. #s. 340, 341, 342, 344, 346 Y 370 D/F 11, 14, 18 Y 24 NOV. Y 15 DIC. 2016; (SALDO CUB.01,  $10,785,108.93) (PAGO CUB. 02,  CUB. 03, CUB. 04, CUB. 05)</t>
  </si>
  <si>
    <t>1553</t>
  </si>
  <si>
    <t>PAGO RENOVACIÓN Y PLAN .DE MANTENIMIENTO DEL SISTEMA  ANUAL  DEL SOFWARE DYNAMICS AX 2012, VAL. FACT. NCF:B1500000014 US$92,780.82 (-) 1ER. AB. US$39,953.41 S/LIB.10123/2018 (-) ESTE PAGO US$52,827.41 (A TASA $50.28 =RD$2,655,961.43)</t>
  </si>
  <si>
    <t>1554</t>
  </si>
  <si>
    <t>PAGO POR LA ADQUISICION DE MOCHILAS (SALDO FACTURA NCF:B1500000050 (O/C 002843-1), 1ER. AB. LIB.11563.</t>
  </si>
  <si>
    <t>1555</t>
  </si>
  <si>
    <t>TRABAJOS VARIOS EN LA PROVINCIA DE MONTECRISTI, SEGUN CONTRATO1 16-2017 (DECRETOS Nos.340,341,342,344,346 Y 370 D/F 11, 14, 18 Y 24 NOV. Y 15 DE DICIEMBRE 2016; (PAGO CUBICACIONES 01, 02, 03, 04 Y 05).</t>
  </si>
  <si>
    <t>1556</t>
  </si>
  <si>
    <t>TRABAJOS VARIOS EN LOS MUNICIPIOS DE MOCA, SAN VICTOR Y CAYETANO GERMOSEN, EN LA PROV. ESPAILLAT, SEGUN CONTRATO 33-2017 D/F 3/02/2017 (DECRETOS Nos.340,341,342,344,346 Y 370 D/F 11, 14, 18 Y 24 NOV. Y 15 DE DICIEMBRE 2016; (PAGO CUBICACIONES 03, 04 Y 05).</t>
  </si>
  <si>
    <t>1570</t>
  </si>
  <si>
    <t>PAGO RENOVACIONES DE PÓLIZAS NOS. 2-2-804-0034878, 2-2-201-0046494, 2-2-815-0009225, 2-2-812-0009224, CORRESPONDIENTE A PERIODOS 2017-2018 , SEGUN FACTURAS ANEXAS  NCF: A010010031500051165,7805,0804,1515,1516)</t>
  </si>
  <si>
    <t>1581</t>
  </si>
  <si>
    <t>PAGO POR SERVICIOS DE CATERING, ALIMENTOS &amp;  BEBIDAS PARA LOS DIFERENTES EVENTOS REALIZADOS EN ESTE MOPC, CORRESP. A LOS MESES AGOSTO, SEPTIEMBRE, OCTUBRE Y NOVIEMBRE-2018,  S/FACT. NCF:B1500000257</t>
  </si>
  <si>
    <t>1604</t>
  </si>
  <si>
    <t>PAGO VIATICOS (NOVIEMBRE 2018) A PERSONAL DEL DEPARTAMENTO DE PAVIMENTACION ASFALTICA DE ESTE MOPC</t>
  </si>
  <si>
    <t>1606</t>
  </si>
  <si>
    <t>PAGO VIATICOS MES DE NOVIEMBRE 2018, A PERS. DE LA DIRECCION GENERAL DE EQUIPO Y TRANSPORTE DE ESTE MOPC</t>
  </si>
  <si>
    <t>1644</t>
  </si>
  <si>
    <t>PAGO PATROCINIO EN LOS PROGRAMAS DEPORTIVOS, TRANSMITIDOS POR EL CANAL DIGITAL 15, PARA EL EQUIPO LOS LEONES DEL ESCOGIDO BASEBALL CLUB EN LA TEMPORADA 2018-2019, S/FACT. B1500000002</t>
  </si>
  <si>
    <t>1646</t>
  </si>
  <si>
    <t>PAGO POR SERVICIOS COMO NOTARIO ACTUANTE EN DIFERENTES PROCESOS DE COMPARACIÓN DE PRECIOS. S/FACTS. NCF: _x000D_
B1500000036,0037,0038,0039,0040,0041</t>
  </si>
  <si>
    <t>1660</t>
  </si>
  <si>
    <t>TRABS. VARIOS EN LAS  PROVS. HATO MAYOR Y PUERTO PLATA. SEGÚN CONTRATO 24-2017, (DECRETOS. #340, 341, 342, 344, 346 Y 370 D/F 11, 14, 18, 24 NOV. Y 15 DE DIC. 2016) (PAGO CUB. #09 $15,528,929.37, CUB.10 $8,443,009.22, CUB.11 $1,974,100.92)</t>
  </si>
  <si>
    <t>1661</t>
  </si>
  <si>
    <t>PAGO PATROCINIO EN EL TORNEO DE BALONCESTO SUPERIOR DEL DISTRITO NACIONAL,TEMPORADA -2018, S/FACT. NCF:B1500000013</t>
  </si>
  <si>
    <t>1681</t>
  </si>
  <si>
    <t>PAGO COMPENSACION ESPECIAL (JULIO - AGOSTO 2018) A PERSONAL DE LA DIRECCION GENERAL DE EDIFICACIONES</t>
  </si>
  <si>
    <t>1683</t>
  </si>
  <si>
    <t>PAGO COMPENSACION ESPECIAL (OCTUBRE - DICIEMBRE 2017) A PERS. DE LA DIRECCION GENERAL DE EDIFICACION</t>
  </si>
  <si>
    <t>1684</t>
  </si>
  <si>
    <t>TRABS. ASFALT.D/LAS C/.DE HIGUEY, Y  RECONST.,TRAMO DEL CAM. VEC.EL MAMEY-LA YAYA ,C.VEC. BENEDICTO-EL GATO,HIGUEY, PROV. LA ALTAGRACIA,DAÑOS E INUND.P/VAGS. NOV./16,CONT.97-2017; LEY 692-16 DECLARAT. EMERG., D/F 09/12/2016, (PAGO CUB.07)</t>
  </si>
  <si>
    <t>1685</t>
  </si>
  <si>
    <t>PAGO FACTURA NCF: B1500000068, POR COLOCACION DE CUÑAS PUBLICITARIA DEL MINISTERIO EN EL PROGRAMA DE TV "CON ASELA", CORRESPONDIENTE  AL MES DE DICIEMBRE-2018.</t>
  </si>
  <si>
    <t>1686</t>
  </si>
  <si>
    <t>TRAB. VARIOS  PROV. HNAS. MIRABAL Y LA VEGA, SEGUN CONT. #.29-2017, (DECRETOS Nos:340, 341, 342, 344, 346 Y 370 D/F 11, 14, 18, 24 DE NOV. Y 15 DIC. 2016.(SALDO CUB.01 $2,641,293.95, AB. LIB.9316,D/F 07/11/18 PAGOS CUB.02 $8,244,653.53, CUB.03, $4,312,071.24)</t>
  </si>
  <si>
    <t>1687</t>
  </si>
  <si>
    <t>PAGO FACTURA NCF: B1500000028, POR COLOCACION CAMPAÑA PUBLICITARIA DE ESTE MINISTERIO EN EL PROGRAMA "VERSIÓN TRANSPARENTE", CORRESPONDIENTE AL MES DE DICIEMBRE-2018.</t>
  </si>
  <si>
    <t>1700</t>
  </si>
  <si>
    <t>TRABS. VARIOS EN L/PROV. Y MUNICIPIOS DE SANTIAGO,S/CONT.#.34-2017 D/F 3/02/17 (DECS. #s.340,341,342,344,346 Y 370 D/F11,14,18,24 DE NOV. Y 15 D/DIC./2016 (SALDO CUB. 02 $22,211,243.08) VAL. CUB. 03 $33,783,699.92 (-) ESTE AB. $5,577,704.35 PXP $28,205,995.57</t>
  </si>
  <si>
    <t>1711</t>
  </si>
  <si>
    <t>P/IMP. LEY 6/86 AL FOPETCONS;REF. AL PROY:ECOVIAS DE STGO.(CORR. EC.PONTEZUELA)CK.20579686 EMIT. P/ CONS.CORR.DUARTE A FAV. D/MOPC).DEP. # 0897845 D/F22-5-15(CK.20579686,$56,295,879.88(-)1ER. AB.$4,864,544.16(-)2DO.AB $10,000,000.00 (-) 3ER AB.$10,000,000.00)</t>
  </si>
  <si>
    <t>1751</t>
  </si>
  <si>
    <t>TRABS. VARIOS EN L/PROVS. SAMANA Y MARIA T. SANCHEZ, S/CONT.#56-2017,D/F06/02/2017(DECS. #s.340,341, 342,344,346 Y 370 D/F11,14,18 Y 24 DE NOV./2016 Y15 DE DIC./2016) CUB.04 $72,173,545.31 (-) 1ER. AB $52,000,000.00 (-) ESTE PAGO $20,173,545.31 (SALDA)</t>
  </si>
  <si>
    <t>1752</t>
  </si>
  <si>
    <t>TRABS. VARIOS EN LAS PROVS. MARIA T. SANCHEZ Y SAMANA,S/CONT.# 47-2017; DECS. #s.340,341,342,344,346 Y 370; D/F.11,14,18,24 DE NOV. Y 15 DIC. 2016.(VAL.CUB.02 $96,790,858.18,1er. AB.S/LIB.11802(-)2DO. AB.$54,873,488.19 S/L.636 (-)ESTE PAGO$2,754,514.91(SALDA)</t>
  </si>
  <si>
    <t>1753</t>
  </si>
  <si>
    <t>TRABS. VARIOS EN LAS PROVS. DE PUERTO PLATA Y VALVERDE, S/CONT. #17/2017 D/F 06/02/2017 (DECS. #s. 340,341,342,344,346 Y 370 DE NOV. Y 15 DE DIC.- 2016, (VALOR CUB. 06 $10,626,953.50 (-) 1ER. AB. $9,721,711.94 (-) ESTE PAGO $905,241.56 (SALDA)</t>
  </si>
  <si>
    <t>1807</t>
  </si>
  <si>
    <t>PAGO EXPROPIACION DE TERRENO, 23,270.04 M², DE LA PARCELA No.198-A, DEL DISTRITO CATASTRAL 09, SEGUN CONTRATO 732-2018, TITULOS E INFORME DE TASACION Y ANEXOS, PARA EL PROYECTO DE RECONST. Y AMPLIACION CARRET. NAVARRETE PUERTO PLATA.</t>
  </si>
  <si>
    <t>1818</t>
  </si>
  <si>
    <t>PAGO PATROCINIO EN EL CONCIERTO DE "FERNANDO  VILLALONA, UNA MARCA NACIONAL" ACOMPAÑADO DE 40 MUSICOS, BAJO LA DIRECCION DEL MAESTRO  VICTOR WAILL, CORRESP. DIC.25/2018, S/FACT. NCF:B1500000117, VALOR $944,000.00 (-) ESTE AB. $615,000.00 PXP $329,000.00</t>
  </si>
  <si>
    <t>1819</t>
  </si>
  <si>
    <t>PAGO POR REPARACION EQUIPO (CAMION VOLTEO INTERNATIONAL, FICHA-F-204), PROPIEDAD DE ESTE MINISTERIO, SEGUN FACTURA B1500000167.</t>
  </si>
  <si>
    <t>1828</t>
  </si>
  <si>
    <t>TRABAJOS VARIOS EN LAS PROVINCIAS HERMANAS MIRABAL Y PUERTO PLATA, SEGUN CONTRATO 54-2017, (DECRETOS 340,341, 342, 344, 346 Y 370 D/F 11, 14, 18, 24 NOV. Y 15 DIC. 2016.  (PAGO CUB.01, $37,736,270.39).</t>
  </si>
  <si>
    <t>1870</t>
  </si>
  <si>
    <t>PAGO SERVICIOS DE CAPACITACION EN EL MASTER IN BUSINESS ADMINISTRACION (MBA), IMPARTIDO A TRES (3) EMPLEADOS DE ESTE MOPC, S/FACT. NCF:B1500000058 VALOR $3,362,500.00 (-) 1ER.AB. $757,692.50 S/LIB.11910 (-) ESTE PAGO  $2,604,807.50 (SALDA)</t>
  </si>
  <si>
    <t>1879</t>
  </si>
  <si>
    <t>PAGO COLOCACIÓN DE CUÑAS PUBLICITARIAS DEL MOPC, EN EL PROGRAMA "FORO LEGISLATIVO Y EJECUTIVO",TRANSMITIDO LOS DOMINGOS POR CINEVISION (CANAL19) EN HORARIO DE 2:00  3:00 PM, DESDE EL 22 DE ENERO AL 22 DE ABRIL-2018, S/FACTS. NCF:A010010011500000051, 0052, 0053</t>
  </si>
  <si>
    <t>1892</t>
  </si>
  <si>
    <t>PAGO COMPENSACION SEGURIDAD (NOVIEMBRE 2018) A PERSONAL DE LA COMISION MILITAR DE ESTE MOPC</t>
  </si>
  <si>
    <t>1894</t>
  </si>
  <si>
    <t>PAGO COMPENSACION SEGURIDAD (DICIEMBRE 2018) A PERS. DE LA COMISION MILITAR DE ESTE MOPC</t>
  </si>
  <si>
    <t>1896</t>
  </si>
  <si>
    <t>PAGO INDEMNIZACION POR DAÑOS Y PERJICIOS EN VIRTUD DEL DISPOSITIVO DE LA SENTENCIA NO.1303-729-2015 A FAVOR DE LA SRA. MARIBEL ALCANTARA MATEO.</t>
  </si>
  <si>
    <t>1901</t>
  </si>
  <si>
    <t>TRABAJOS VARIOS EN LAS  PROVS. LA VEGA, MONTECRISTI Y PUERTO PLATA, S/CONT. #55-2017, D/F 07/02/2017 DECS.#s. 340,341,342,344,346 Y 370 D/F.11,14,18, 24 DE NOV. Y 15 DIC.-2016;(SALDO CUB.04 $23,502,266.29 Y PAGO CUB.05, CUB.06, CUB.07, CUB.08 Y CUB.09)</t>
  </si>
  <si>
    <t>1902</t>
  </si>
  <si>
    <t>TRAB.CONSTRUCCION DE CARRETERAS EN YERBA BUENA Y VICENTILLO, PROV. HATO MAYOR, DAÑOS OCASIONADOS POR LAS TORRENCIALES LLUVIAS DE OCTUBRE Y NOVIEMBRE DEL 2016 (PAGO CUBICACION 06).</t>
  </si>
  <si>
    <t>1922</t>
  </si>
  <si>
    <t>TRABS.VARIOS EN L/PROVS. STGO., PTO.PTA.,MONTEC. Y VALVERDE S/CONT.15/17(DECS #s.340,341,342,344,346 Y 370 D/F 11,14,18,24 NOV. Y 15 DE DIC./2016 (VAL. CUB.05 $178,303,441.13(-)1ER. AB.$14,361,479.55(-) 2DO.AB.$135,219,002.58(-)ESTE PAGO $28,722,959.00 (SALDA)</t>
  </si>
  <si>
    <t>1948</t>
  </si>
  <si>
    <t>PAGO COMPENSACION SEGURIDAD (DICIEMBRE 2018) A PERS. DE LA COMISION MILITAR POR OPERATIVO NAVIDEÑO DE ESTE MOPC</t>
  </si>
  <si>
    <t>1950</t>
  </si>
  <si>
    <t>PAGO COMPENSACION ESPECIAL (SEPTIEMBRE - NOVIEMBRE 2018) A PERS. DE LA DIRECCION GENERAL DE EDIFICACIONES DE ESTE MOPC</t>
  </si>
  <si>
    <t>1952</t>
  </si>
  <si>
    <t>PAGO COMPENSACION ESPECIAL (ABRIL - JUNIO 2018) A PERS. DE LA DIRECCION GENERAL DE EDIFICACIONES DE ESTE MOPC</t>
  </si>
  <si>
    <t>1954</t>
  </si>
  <si>
    <t>PAGO COMPENSACION ESPECIAL (ENERO - MARZO 2018) A PERS. DE LA DIRECCION GENERAL DE EDIFICACIONES DE ESTE MOPC</t>
  </si>
  <si>
    <t>1956</t>
  </si>
  <si>
    <t>PAGO HORAS EXTRAS (DICIEMBRE 2018) A PERSONAL DE DIFERENTES DEPARTAMENTOS DE ESTE MOPC</t>
  </si>
  <si>
    <t>2025</t>
  </si>
  <si>
    <t>TRABS. VARIOS EN LA PROV. Y VARIOS  MUNICIPIOS DE SANTIAGO,S/CONT.#.34-2017 D/F 3/02/17 (DECS. #s.340,341,342,344,346 Y 370 D/F11,14,18,24 DE NOV. Y 15 D/DIC./2016 (SALDO CUB. #03 28,205,995.57) PAGO CUB.04 $11,794,004.42</t>
  </si>
  <si>
    <t>2081</t>
  </si>
  <si>
    <t>PAGO COMPENSACION SEGURIDAD (NOVIEMBRE 2018) A PERS. POR OPERATIVO DE FUMIGACION, DISTRIBUCION AGUA, Y OPERATIVO ODONTOLOGICO DE ESTE MINISTERIO</t>
  </si>
  <si>
    <t>2083</t>
  </si>
  <si>
    <t>PAGO COMPENSACION SEGURIDAD (OCTUBRE 2018) A PERS. POR OPERATIVO DE FUMIGACION, DISTRIBUCION AGUA, Y OPERATIVO ODONTOLOGICO DE ESTE MINISTERIO</t>
  </si>
  <si>
    <t>2085</t>
  </si>
  <si>
    <t>PAGO VIATICOS (OCTUBRE 2018) A PERS. DE PAVIMENTACION ASFALTICA SANTO DOMINGO DE ESTE MOPC</t>
  </si>
  <si>
    <t>2142</t>
  </si>
  <si>
    <t>PAGO  DE PÓLIZAS NOS. 2-2-502-0207493, 2-2-814-0010492, 2-2-402-0006873, 2-2-502-0207812, 2-2-201-0046494, 2-2-815-0009225, 2-2-812-0009224 , SEGUN FACTURAS ANEXAS  NCF: A010010031500057021, 7023, 8405, 7804, 7984, 7983, B1500000137, 0175, 1714, 2874,)</t>
  </si>
  <si>
    <t>2162</t>
  </si>
  <si>
    <t>TRABAJOS VARIOS EN LAS PROVINCIAS PUERTO PLATA Y SAMANA, SEGUN CONTRATO 49-2017, (DECRETOS Nos. 340, 341, 342, 344, 346 Y 370 D/F 11, 14, 18 Y 24 DE NOV. Y 15 DIC. 2016); PAGO CUBICACION 01, $73,745,738.45.</t>
  </si>
  <si>
    <t>2184</t>
  </si>
  <si>
    <t>PAG.PÓLIZA  2-2-502-0006512, FACTS. NCF: A010010031500056845, 7370,7428,7666, 7519, 7888, 8235 ,B1500000053, 0086,0460,0455,0638, 0535,0536,0721,1461,2952,3194,3389,3891, (-) N/C,6495,7489,9962,1013,8119,8125,8176,6776,)</t>
  </si>
  <si>
    <t>2194</t>
  </si>
  <si>
    <t>TRABAJOS  VARIOS EN LA PROV. SANCHEZ RAMIREZ, S/CONT. #19-2017 (DECTS. #s. 340,341,342,344,346 Y 370 D/F 11,14,18,24 NOV. Y 15 DIC./2016)  (CUB.02 $37,146,868.45(-)1ER. AB. $35,000,000.00, LIB.5520, ESTE PAGO $2,146,868.45 SALDA Y PAGO CUB.03, $27,348,411.67</t>
  </si>
  <si>
    <t>2203</t>
  </si>
  <si>
    <t>TRABAJOS VARIOS EN LA PROVINCIA PUERTO PLATA (DECRETOS Nos. 340, 341, 342, 344, 346 Y 370 D/F 11, 14, 18 Y 24 DE NOV. Y 15 DE DIC. DEL 2016) (SALDO CUB.#03, $2,426,957.58) PAGO CUB. 04$6,946,540.44, CUB. 05 $33,361,212.30</t>
  </si>
  <si>
    <t>2205</t>
  </si>
  <si>
    <t>TRABAJOS VARIOS EN LA PROVINCIA PUERTO PLATA S/CONTRATO #31/2017 D/F 03/02/2017 (DECRETOS Nos. 340, 341, 342, 344, 346 Y 370 D/F 11, 14, 18 Y 24 DE NOV. Y 15 DE DIC. DEL 2016) (PAGO CUB. 04 $6,660,131.71, Y CUB. 05 $3, 652,898.30)</t>
  </si>
  <si>
    <t>2253</t>
  </si>
  <si>
    <t>PAGO HORAS EXTRAS (DICIEMBRE 2018) A PERS. DE PAVIMENTACION VIAL Y SUPERVISION DE ESTE MOPC</t>
  </si>
  <si>
    <t>2377</t>
  </si>
  <si>
    <t>TRAB.CONSTRUCCION DE CARRETERAS EN YERBA BUENA Y VICENTILLO, PROV. HATO MAYOR, DAÑOS OCASIONADOS POR LAS TORRENCIALES LLUVIAS DE OCTUBRE Y NOVIEMBRE DEL 2016 (VALOR CUBICACION 07, $15,620,309.61(-)ESTE ABONO $7,403,706.07, PXP $8,216,603.54).</t>
  </si>
  <si>
    <t>2382</t>
  </si>
  <si>
    <t>CONST.CARRET. EL JOBO DULCE-HIGUEY, RECONST.CAM.VEC. COLIÑAL-GUANIABONO-CHAVON Y EL CAM, VEC.GUARAPITO-LOS CERRITOS-N.CHINA, RECONST. BARRIO LOS SOTOS ABAJOS-VILLA PALMERA-BRISA DEL DUEY, PROV. LA ALTAGRACIA, P/DAÑOS E INUD.OCAS.P/VAG. NOV-16 (PAGO CUB.#05)</t>
  </si>
  <si>
    <t>1374</t>
  </si>
  <si>
    <t>PAGO INDEMNIZACION POR DAÑOS Y PERJUICIOS EN VIRTUD DEL DIPOSITIVO DE LA SENTENCIA CIVIL No.1303-729-2015 DE LA TERCERA SALA DE LA CAMARA CIVIL Y COMERCIAL DE LA CORTE DE APELACION DEL DISTRITO NACIONAL, RACTIFICADA CON LA SENTENCIA TC/0297-2018, MAS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</si>
</sst>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2" fillId="0" borderId="5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8" xfId="0" applyFill="1" applyBorder="1" applyAlignment="1">
      <alignment vertical="center"/>
    </xf>
    <xf numFmtId="0" fontId="0" fillId="3" borderId="8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4" fontId="2" fillId="0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/>
    </xf>
    <xf numFmtId="4" fontId="0" fillId="0" borderId="0" xfId="0" applyNumberFormat="1"/>
    <xf numFmtId="4" fontId="11" fillId="2" borderId="15" xfId="0" applyNumberFormat="1" applyFont="1" applyFill="1" applyBorder="1" applyAlignment="1">
      <alignment horizontal="center" wrapText="1"/>
    </xf>
    <xf numFmtId="14" fontId="11" fillId="2" borderId="15" xfId="0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wrapText="1"/>
    </xf>
    <xf numFmtId="0" fontId="11" fillId="2" borderId="15" xfId="0" applyFont="1" applyFill="1" applyBorder="1"/>
    <xf numFmtId="39" fontId="11" fillId="2" borderId="15" xfId="1" applyNumberFormat="1" applyFont="1" applyFill="1" applyBorder="1" applyAlignment="1">
      <alignment wrapText="1"/>
    </xf>
    <xf numFmtId="49" fontId="9" fillId="2" borderId="15" xfId="0" applyNumberFormat="1" applyFont="1" applyFill="1" applyBorder="1" applyAlignment="1">
      <alignment horizontal="center" vertical="center"/>
    </xf>
    <xf numFmtId="43" fontId="9" fillId="2" borderId="15" xfId="0" applyNumberFormat="1" applyFont="1" applyFill="1" applyBorder="1" applyAlignment="1">
      <alignment horizontal="center" vertical="center"/>
    </xf>
    <xf numFmtId="4" fontId="0" fillId="2" borderId="15" xfId="0" applyNumberFormat="1" applyFill="1" applyBorder="1" applyAlignment="1">
      <alignment horizontal="center"/>
    </xf>
    <xf numFmtId="15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 vertical="center" wrapText="1"/>
    </xf>
    <xf numFmtId="43" fontId="9" fillId="0" borderId="15" xfId="0" applyNumberFormat="1" applyFont="1" applyBorder="1" applyAlignment="1">
      <alignment horizontal="right"/>
    </xf>
    <xf numFmtId="0" fontId="12" fillId="0" borderId="0" xfId="0" applyFont="1" applyFill="1" applyBorder="1"/>
    <xf numFmtId="4" fontId="10" fillId="3" borderId="0" xfId="0" applyNumberFormat="1" applyFont="1" applyFill="1"/>
    <xf numFmtId="0" fontId="8" fillId="0" borderId="15" xfId="0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center" wrapText="1"/>
    </xf>
    <xf numFmtId="0" fontId="13" fillId="2" borderId="0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/>
    <xf numFmtId="4" fontId="9" fillId="0" borderId="0" xfId="0" applyNumberFormat="1" applyFont="1" applyBorder="1" applyAlignment="1">
      <alignment horizontal="center" vertical="center"/>
    </xf>
    <xf numFmtId="15" fontId="9" fillId="2" borderId="15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horizontal="center" wrapText="1"/>
    </xf>
    <xf numFmtId="15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/>
    </xf>
    <xf numFmtId="43" fontId="9" fillId="0" borderId="20" xfId="0" applyNumberFormat="1" applyFont="1" applyBorder="1" applyAlignment="1">
      <alignment horizontal="center" vertical="center"/>
    </xf>
    <xf numFmtId="43" fontId="9" fillId="0" borderId="17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wrapText="1"/>
    </xf>
    <xf numFmtId="49" fontId="9" fillId="0" borderId="15" xfId="0" applyNumberFormat="1" applyFont="1" applyBorder="1" applyAlignment="1">
      <alignment horizontal="center" vertical="center"/>
    </xf>
    <xf numFmtId="43" fontId="9" fillId="0" borderId="15" xfId="0" applyNumberFormat="1" applyFont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left" vertical="center" wrapText="1"/>
    </xf>
    <xf numFmtId="4" fontId="10" fillId="0" borderId="22" xfId="0" applyNumberFormat="1" applyFont="1" applyBorder="1" applyAlignment="1">
      <alignment horizontal="center" wrapText="1"/>
    </xf>
    <xf numFmtId="4" fontId="10" fillId="0" borderId="23" xfId="0" applyNumberFormat="1" applyFont="1" applyBorder="1" applyAlignment="1">
      <alignment horizontal="center" wrapText="1"/>
    </xf>
    <xf numFmtId="4" fontId="10" fillId="0" borderId="24" xfId="0" applyNumberFormat="1" applyFont="1" applyBorder="1" applyAlignment="1">
      <alignment horizontal="center" wrapText="1"/>
    </xf>
    <xf numFmtId="0" fontId="12" fillId="2" borderId="9" xfId="2" applyFill="1" applyBorder="1" applyAlignment="1">
      <alignment wrapText="1"/>
    </xf>
    <xf numFmtId="0" fontId="12" fillId="2" borderId="13" xfId="2" applyFill="1" applyBorder="1" applyAlignment="1">
      <alignment wrapText="1"/>
    </xf>
    <xf numFmtId="0" fontId="12" fillId="2" borderId="13" xfId="2" applyFill="1" applyBorder="1"/>
    <xf numFmtId="0" fontId="12" fillId="2" borderId="13" xfId="2" applyFill="1" applyBorder="1" applyAlignment="1">
      <alignment horizontal="center" wrapText="1"/>
    </xf>
    <xf numFmtId="0" fontId="12" fillId="2" borderId="14" xfId="2" applyFill="1" applyBorder="1" applyAlignment="1">
      <alignment wrapText="1"/>
    </xf>
    <xf numFmtId="0" fontId="12" fillId="0" borderId="0" xfId="2" applyBorder="1"/>
    <xf numFmtId="0" fontId="12" fillId="2" borderId="5" xfId="2" applyFill="1" applyBorder="1" applyAlignment="1">
      <alignment wrapText="1"/>
    </xf>
    <xf numFmtId="0" fontId="12" fillId="2" borderId="0" xfId="2" applyFill="1" applyBorder="1" applyAlignment="1">
      <alignment wrapText="1"/>
    </xf>
    <xf numFmtId="0" fontId="12" fillId="2" borderId="0" xfId="2" applyFill="1" applyBorder="1"/>
    <xf numFmtId="0" fontId="12" fillId="2" borderId="0" xfId="2" applyFill="1" applyBorder="1" applyAlignment="1">
      <alignment horizontal="center" wrapText="1"/>
    </xf>
    <xf numFmtId="0" fontId="12" fillId="2" borderId="4" xfId="2" applyFill="1" applyBorder="1" applyAlignment="1">
      <alignment wrapText="1"/>
    </xf>
    <xf numFmtId="0" fontId="13" fillId="2" borderId="0" xfId="2" applyFont="1" applyFill="1" applyBorder="1" applyAlignment="1">
      <alignment wrapText="1"/>
    </xf>
    <xf numFmtId="0" fontId="12" fillId="0" borderId="0" xfId="2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vertical="center"/>
    </xf>
    <xf numFmtId="0" fontId="12" fillId="2" borderId="2" xfId="2" applyFill="1" applyBorder="1" applyAlignment="1">
      <alignment vertical="center"/>
    </xf>
    <xf numFmtId="0" fontId="12" fillId="2" borderId="2" xfId="2" applyFill="1" applyBorder="1"/>
    <xf numFmtId="0" fontId="12" fillId="2" borderId="2" xfId="2" applyFill="1" applyBorder="1" applyAlignment="1">
      <alignment horizontal="center" wrapText="1"/>
    </xf>
    <xf numFmtId="0" fontId="12" fillId="2" borderId="1" xfId="2" applyFill="1" applyBorder="1" applyAlignment="1">
      <alignment wrapText="1"/>
    </xf>
    <xf numFmtId="0" fontId="12" fillId="3" borderId="11" xfId="2" applyFill="1" applyBorder="1" applyAlignment="1">
      <alignment horizontal="center" wrapText="1"/>
    </xf>
    <xf numFmtId="0" fontId="12" fillId="3" borderId="11" xfId="2" applyFill="1" applyBorder="1" applyAlignment="1">
      <alignment wrapText="1"/>
    </xf>
    <xf numFmtId="0" fontId="12" fillId="3" borderId="12" xfId="2" applyFill="1" applyBorder="1" applyAlignment="1">
      <alignment horizontal="center" wrapText="1"/>
    </xf>
    <xf numFmtId="0" fontId="12" fillId="3" borderId="8" xfId="2" applyFill="1" applyBorder="1" applyAlignment="1">
      <alignment wrapText="1"/>
    </xf>
    <xf numFmtId="0" fontId="12" fillId="3" borderId="13" xfId="2" applyFill="1" applyBorder="1" applyAlignment="1">
      <alignment wrapText="1"/>
    </xf>
    <xf numFmtId="0" fontId="12" fillId="3" borderId="9" xfId="2" applyFill="1" applyBorder="1"/>
    <xf numFmtId="4" fontId="10" fillId="3" borderId="0" xfId="2" applyNumberFormat="1" applyFont="1" applyFill="1"/>
    <xf numFmtId="0" fontId="12" fillId="3" borderId="14" xfId="2" applyFill="1" applyBorder="1" applyAlignment="1">
      <alignment vertical="center"/>
    </xf>
    <xf numFmtId="0" fontId="12" fillId="3" borderId="8" xfId="2" applyFill="1" applyBorder="1"/>
    <xf numFmtId="0" fontId="12" fillId="3" borderId="8" xfId="2" applyFill="1" applyBorder="1" applyAlignment="1">
      <alignment horizont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14" fontId="11" fillId="2" borderId="15" xfId="2" applyNumberFormat="1" applyFont="1" applyFill="1" applyBorder="1" applyAlignment="1">
      <alignment horizontal="center" wrapText="1"/>
    </xf>
    <xf numFmtId="0" fontId="11" fillId="2" borderId="15" xfId="2" applyFont="1" applyFill="1" applyBorder="1" applyAlignment="1">
      <alignment wrapText="1"/>
    </xf>
    <xf numFmtId="0" fontId="11" fillId="2" borderId="15" xfId="2" applyFont="1" applyFill="1" applyBorder="1"/>
    <xf numFmtId="43" fontId="11" fillId="2" borderId="15" xfId="3" applyFont="1" applyFill="1" applyBorder="1" applyAlignment="1">
      <alignment horizontal="center" wrapText="1"/>
    </xf>
    <xf numFmtId="43" fontId="11" fillId="2" borderId="15" xfId="3" applyFont="1" applyFill="1" applyBorder="1" applyAlignment="1">
      <alignment wrapText="1"/>
    </xf>
    <xf numFmtId="0" fontId="12" fillId="0" borderId="0" xfId="2"/>
    <xf numFmtId="4" fontId="12" fillId="0" borderId="0" xfId="2" applyNumberFormat="1" applyBorder="1" applyAlignment="1">
      <alignment horizontal="center" wrapText="1"/>
    </xf>
    <xf numFmtId="14" fontId="9" fillId="0" borderId="15" xfId="2" applyNumberFormat="1" applyFont="1" applyBorder="1" applyAlignment="1">
      <alignment horizontal="center"/>
    </xf>
    <xf numFmtId="4" fontId="12" fillId="0" borderId="0" xfId="2" applyNumberFormat="1"/>
    <xf numFmtId="15" fontId="9" fillId="0" borderId="15" xfId="2" applyNumberFormat="1" applyFont="1" applyBorder="1" applyAlignment="1">
      <alignment horizontal="center" vertical="center"/>
    </xf>
    <xf numFmtId="49" fontId="9" fillId="0" borderId="15" xfId="2" applyNumberFormat="1" applyFont="1" applyBorder="1" applyAlignment="1">
      <alignment horizontal="center" vertical="center"/>
    </xf>
    <xf numFmtId="49" fontId="9" fillId="0" borderId="15" xfId="2" applyNumberFormat="1" applyFont="1" applyBorder="1" applyAlignment="1">
      <alignment horizontal="left" vertical="center" wrapText="1"/>
    </xf>
    <xf numFmtId="43" fontId="9" fillId="0" borderId="15" xfId="3" applyFont="1" applyBorder="1" applyAlignment="1">
      <alignment horizontal="left" vertical="center" wrapText="1"/>
    </xf>
    <xf numFmtId="43" fontId="9" fillId="0" borderId="15" xfId="3" applyFont="1" applyBorder="1" applyAlignment="1">
      <alignment horizontal="center" vertical="center"/>
    </xf>
    <xf numFmtId="49" fontId="9" fillId="0" borderId="15" xfId="2" applyNumberFormat="1" applyFont="1" applyBorder="1" applyAlignment="1">
      <alignment vertical="center" wrapText="1"/>
    </xf>
    <xf numFmtId="43" fontId="9" fillId="0" borderId="15" xfId="3" applyFont="1" applyBorder="1" applyAlignment="1">
      <alignment vertical="center" wrapText="1"/>
    </xf>
    <xf numFmtId="0" fontId="12" fillId="0" borderId="0" xfId="2" applyAlignment="1">
      <alignment horizontal="center"/>
    </xf>
    <xf numFmtId="49" fontId="14" fillId="0" borderId="0" xfId="2" applyNumberFormat="1" applyFont="1" applyFill="1" applyBorder="1" applyAlignment="1">
      <alignment horizontal="left" vertical="center" wrapText="1"/>
    </xf>
    <xf numFmtId="0" fontId="12" fillId="0" borderId="0" xfId="2" applyAlignment="1">
      <alignment horizontal="left" wrapText="1"/>
    </xf>
    <xf numFmtId="43" fontId="11" fillId="2" borderId="15" xfId="1" applyFont="1" applyFill="1" applyBorder="1" applyAlignment="1">
      <alignment horizontal="center" wrapText="1"/>
    </xf>
    <xf numFmtId="15" fontId="9" fillId="0" borderId="0" xfId="2" applyNumberFormat="1" applyFont="1" applyBorder="1" applyAlignment="1">
      <alignment horizontal="center" vertical="center"/>
    </xf>
    <xf numFmtId="49" fontId="9" fillId="0" borderId="0" xfId="2" applyNumberFormat="1" applyFont="1" applyBorder="1" applyAlignment="1">
      <alignment horizontal="center" vertical="center"/>
    </xf>
    <xf numFmtId="49" fontId="9" fillId="0" borderId="0" xfId="2" applyNumberFormat="1" applyFont="1" applyBorder="1" applyAlignment="1">
      <alignment horizontal="left" vertical="center" wrapText="1"/>
    </xf>
    <xf numFmtId="43" fontId="9" fillId="0" borderId="26" xfId="3" applyFont="1" applyBorder="1" applyAlignment="1">
      <alignment horizontal="left" vertical="center" wrapText="1"/>
    </xf>
    <xf numFmtId="43" fontId="9" fillId="0" borderId="26" xfId="3" applyFont="1" applyBorder="1" applyAlignment="1">
      <alignment horizontal="center" vertical="center"/>
    </xf>
    <xf numFmtId="43" fontId="11" fillId="2" borderId="26" xfId="1" applyFont="1" applyFill="1" applyBorder="1" applyAlignment="1">
      <alignment horizontal="center" wrapText="1"/>
    </xf>
    <xf numFmtId="43" fontId="10" fillId="0" borderId="27" xfId="3" applyFont="1" applyBorder="1" applyAlignment="1">
      <alignment horizontal="center" wrapText="1"/>
    </xf>
    <xf numFmtId="43" fontId="12" fillId="0" borderId="0" xfId="2" applyNumberFormat="1"/>
    <xf numFmtId="0" fontId="5" fillId="3" borderId="13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wrapText="1"/>
    </xf>
    <xf numFmtId="0" fontId="7" fillId="2" borderId="0" xfId="2" applyFont="1" applyFill="1" applyBorder="1" applyAlignment="1">
      <alignment horizontal="center" wrapText="1"/>
    </xf>
    <xf numFmtId="0" fontId="7" fillId="2" borderId="4" xfId="2" applyFont="1" applyFill="1" applyBorder="1" applyAlignment="1">
      <alignment horizontal="center" wrapText="1"/>
    </xf>
    <xf numFmtId="0" fontId="3" fillId="2" borderId="5" xfId="2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43" fontId="12" fillId="2" borderId="15" xfId="1" applyFont="1" applyFill="1" applyBorder="1" applyAlignment="1">
      <alignment horizontal="center"/>
    </xf>
    <xf numFmtId="0" fontId="12" fillId="2" borderId="0" xfId="2" applyFill="1"/>
    <xf numFmtId="43" fontId="9" fillId="2" borderId="15" xfId="3" applyFont="1" applyFill="1" applyBorder="1" applyAlignment="1">
      <alignment horizontal="left" vertical="center" wrapText="1"/>
    </xf>
    <xf numFmtId="43" fontId="9" fillId="2" borderId="15" xfId="3" applyFont="1" applyFill="1" applyBorder="1" applyAlignment="1">
      <alignment horizontal="center" vertical="center"/>
    </xf>
    <xf numFmtId="0" fontId="12" fillId="2" borderId="0" xfId="2" applyFill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1533525</xdr:colOff>
      <xdr:row>0</xdr:row>
      <xdr:rowOff>95250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95250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87" workbookViewId="0">
      <selection activeCell="G90" sqref="G90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3.28515625" customWidth="1"/>
    <col min="5" max="5" width="17.7109375" style="1" customWidth="1"/>
    <col min="6" max="6" width="17" style="2" customWidth="1"/>
    <col min="7" max="7" width="20.28515625" style="13" customWidth="1"/>
    <col min="9" max="9" width="18" customWidth="1"/>
  </cols>
  <sheetData>
    <row r="1" spans="1:7" x14ac:dyDescent="0.2">
      <c r="A1" s="21"/>
      <c r="B1" s="22"/>
      <c r="C1" s="22"/>
      <c r="D1" s="23"/>
      <c r="E1" s="24"/>
      <c r="F1" s="22"/>
      <c r="G1" s="25"/>
    </row>
    <row r="2" spans="1:7" x14ac:dyDescent="0.2">
      <c r="A2" s="26"/>
      <c r="B2" s="27"/>
      <c r="C2" s="27"/>
      <c r="D2" s="28"/>
      <c r="E2" s="12"/>
      <c r="F2" s="27"/>
      <c r="G2" s="29"/>
    </row>
    <row r="3" spans="1:7" x14ac:dyDescent="0.2">
      <c r="A3" s="26"/>
      <c r="B3" s="27"/>
      <c r="C3" s="27"/>
      <c r="D3" s="28"/>
      <c r="E3" s="12"/>
      <c r="F3" s="27"/>
      <c r="G3" s="29"/>
    </row>
    <row r="4" spans="1:7" x14ac:dyDescent="0.2">
      <c r="A4" s="26"/>
      <c r="B4" s="27"/>
      <c r="C4" s="27"/>
      <c r="D4" s="28"/>
      <c r="E4" s="12"/>
      <c r="F4" s="27"/>
      <c r="G4" s="29"/>
    </row>
    <row r="5" spans="1:7" x14ac:dyDescent="0.2">
      <c r="A5" s="26"/>
      <c r="B5" s="27"/>
      <c r="C5" s="59"/>
      <c r="D5" s="28"/>
      <c r="E5" s="12"/>
      <c r="F5" s="27"/>
      <c r="G5" s="29"/>
    </row>
    <row r="6" spans="1:7" ht="63.75" customHeight="1" x14ac:dyDescent="0.3">
      <c r="A6" s="149" t="s">
        <v>0</v>
      </c>
      <c r="B6" s="150"/>
      <c r="C6" s="150"/>
      <c r="D6" s="150"/>
      <c r="E6" s="150"/>
      <c r="F6" s="150"/>
      <c r="G6" s="151"/>
    </row>
    <row r="7" spans="1:7" x14ac:dyDescent="0.2">
      <c r="A7" s="26"/>
      <c r="B7" s="27"/>
      <c r="C7" s="27"/>
      <c r="D7" s="28"/>
      <c r="E7" s="12"/>
      <c r="F7" s="27"/>
      <c r="G7" s="29"/>
    </row>
    <row r="8" spans="1:7" ht="24" customHeight="1" x14ac:dyDescent="0.3">
      <c r="A8" s="149" t="s">
        <v>1</v>
      </c>
      <c r="B8" s="150"/>
      <c r="C8" s="150"/>
      <c r="D8" s="150"/>
      <c r="E8" s="150"/>
      <c r="F8" s="150"/>
      <c r="G8" s="151"/>
    </row>
    <row r="9" spans="1:7" x14ac:dyDescent="0.2">
      <c r="A9" s="26"/>
      <c r="B9" s="27"/>
      <c r="C9" s="27"/>
      <c r="D9" s="28"/>
      <c r="E9" s="12"/>
      <c r="F9" s="27"/>
      <c r="G9" s="29"/>
    </row>
    <row r="10" spans="1:7" ht="18" x14ac:dyDescent="0.25">
      <c r="A10" s="152" t="s">
        <v>2</v>
      </c>
      <c r="B10" s="153"/>
      <c r="C10" s="153"/>
      <c r="D10" s="153"/>
      <c r="E10" s="153"/>
      <c r="F10" s="153"/>
      <c r="G10" s="154"/>
    </row>
    <row r="11" spans="1:7" ht="25.5" customHeight="1" x14ac:dyDescent="0.25">
      <c r="A11" s="155" t="s">
        <v>3</v>
      </c>
      <c r="B11" s="156"/>
      <c r="C11" s="156"/>
      <c r="D11" s="156"/>
      <c r="E11" s="156"/>
      <c r="F11" s="156"/>
      <c r="G11" s="157"/>
    </row>
    <row r="12" spans="1:7" ht="18" x14ac:dyDescent="0.2">
      <c r="A12" s="30"/>
      <c r="B12" s="31"/>
      <c r="C12" s="31"/>
      <c r="D12" s="28"/>
      <c r="E12" s="12"/>
      <c r="F12" s="27"/>
      <c r="G12" s="29"/>
    </row>
    <row r="13" spans="1:7" x14ac:dyDescent="0.2">
      <c r="A13" s="158" t="s">
        <v>26</v>
      </c>
      <c r="B13" s="159"/>
      <c r="C13" s="159"/>
      <c r="D13" s="159"/>
      <c r="E13" s="159"/>
      <c r="F13" s="159"/>
      <c r="G13" s="160"/>
    </row>
    <row r="14" spans="1:7" x14ac:dyDescent="0.2">
      <c r="A14" s="158"/>
      <c r="B14" s="159"/>
      <c r="C14" s="159"/>
      <c r="D14" s="159"/>
      <c r="E14" s="159"/>
      <c r="F14" s="159"/>
      <c r="G14" s="160"/>
    </row>
    <row r="15" spans="1:7" ht="16.5" thickBot="1" x14ac:dyDescent="0.25">
      <c r="A15" s="32"/>
      <c r="B15" s="33"/>
      <c r="C15" s="33"/>
      <c r="D15" s="34"/>
      <c r="E15" s="35"/>
      <c r="F15" s="36"/>
      <c r="G15" s="37"/>
    </row>
    <row r="16" spans="1:7" ht="28.5" customHeight="1" thickBot="1" x14ac:dyDescent="0.25">
      <c r="A16" s="4"/>
      <c r="B16" s="161" t="s">
        <v>10</v>
      </c>
      <c r="C16" s="161"/>
      <c r="D16" s="161"/>
      <c r="E16" s="6"/>
      <c r="F16" s="7"/>
      <c r="G16" s="8"/>
    </row>
    <row r="17" spans="1:11" ht="16.5" thickBot="1" x14ac:dyDescent="0.3">
      <c r="A17" s="5"/>
      <c r="B17" s="20"/>
      <c r="C17" s="9"/>
      <c r="D17" s="11"/>
      <c r="E17" s="146" t="s">
        <v>9</v>
      </c>
      <c r="F17" s="146"/>
      <c r="G17" s="56">
        <v>7047060298.8400002</v>
      </c>
      <c r="I17" s="64"/>
    </row>
    <row r="18" spans="1:11" ht="16.5" thickBot="1" x14ac:dyDescent="0.25">
      <c r="A18" s="5"/>
      <c r="B18" s="14"/>
      <c r="C18" s="19"/>
      <c r="D18" s="15"/>
      <c r="E18" s="17"/>
      <c r="F18" s="9"/>
      <c r="G18" s="17"/>
    </row>
    <row r="19" spans="1:11" ht="33.75" thickBot="1" x14ac:dyDescent="0.25">
      <c r="A19" s="147"/>
      <c r="B19" s="147" t="s">
        <v>4</v>
      </c>
      <c r="C19" s="10" t="s">
        <v>14</v>
      </c>
      <c r="D19" s="16" t="s">
        <v>5</v>
      </c>
      <c r="E19" s="60" t="s">
        <v>6</v>
      </c>
      <c r="F19" s="18" t="s">
        <v>7</v>
      </c>
      <c r="G19" s="60" t="s">
        <v>8</v>
      </c>
      <c r="I19" s="43"/>
    </row>
    <row r="20" spans="1:11" ht="17.25" hidden="1" thickBot="1" x14ac:dyDescent="0.25">
      <c r="A20" s="148"/>
      <c r="B20" s="147"/>
      <c r="C20" s="39"/>
      <c r="D20" s="40"/>
      <c r="E20" s="39"/>
      <c r="F20" s="39"/>
      <c r="G20" s="41"/>
      <c r="I20" s="43"/>
    </row>
    <row r="21" spans="1:11" ht="23.25" customHeight="1" x14ac:dyDescent="0.25">
      <c r="A21" s="38"/>
      <c r="B21" s="45">
        <v>43465</v>
      </c>
      <c r="C21" s="46"/>
      <c r="D21" s="47" t="s">
        <v>27</v>
      </c>
      <c r="E21" s="44"/>
      <c r="F21" s="48"/>
      <c r="G21" s="51">
        <v>7047060298.8400002</v>
      </c>
      <c r="I21" s="43"/>
    </row>
    <row r="22" spans="1:11" ht="22.5" customHeight="1" x14ac:dyDescent="0.25">
      <c r="A22" s="3"/>
      <c r="B22" s="42">
        <v>43466</v>
      </c>
      <c r="C22" s="46"/>
      <c r="D22" s="47" t="s">
        <v>15</v>
      </c>
      <c r="E22" s="44">
        <v>3618170519.77</v>
      </c>
      <c r="F22" s="48"/>
      <c r="G22" s="44">
        <f>SUM(G21+E22-F22)</f>
        <v>10665230818.610001</v>
      </c>
      <c r="I22" s="43"/>
    </row>
    <row r="23" spans="1:11" ht="22.5" customHeight="1" x14ac:dyDescent="0.25">
      <c r="A23" s="3"/>
      <c r="B23" s="42"/>
      <c r="C23" s="46"/>
      <c r="D23" s="47" t="s">
        <v>25</v>
      </c>
      <c r="E23" s="44">
        <v>274293354.13</v>
      </c>
      <c r="F23" s="48"/>
      <c r="G23" s="44">
        <f>SUM(G22+E23-F23)</f>
        <v>10939524172.74</v>
      </c>
      <c r="I23" s="43"/>
    </row>
    <row r="24" spans="1:11" ht="72.75" customHeight="1" x14ac:dyDescent="0.25">
      <c r="A24" s="3"/>
      <c r="B24" s="70" t="s">
        <v>28</v>
      </c>
      <c r="C24" s="71" t="s">
        <v>29</v>
      </c>
      <c r="D24" s="72" t="s">
        <v>30</v>
      </c>
      <c r="E24" s="54"/>
      <c r="F24" s="74">
        <v>114876</v>
      </c>
      <c r="G24" s="44">
        <f t="shared" ref="G24:G87" si="0">SUM(G23+E24-F24)</f>
        <v>10939409296.74</v>
      </c>
      <c r="I24" s="61"/>
      <c r="J24" s="62"/>
      <c r="K24" s="62"/>
    </row>
    <row r="25" spans="1:11" ht="57.75" customHeight="1" x14ac:dyDescent="0.25">
      <c r="A25" s="3"/>
      <c r="B25" s="52" t="s">
        <v>28</v>
      </c>
      <c r="C25" s="73" t="s">
        <v>22</v>
      </c>
      <c r="D25" s="53" t="s">
        <v>31</v>
      </c>
      <c r="E25" s="54"/>
      <c r="F25" s="75">
        <v>14044496.390000001</v>
      </c>
      <c r="G25" s="44">
        <f t="shared" si="0"/>
        <v>10925364800.35</v>
      </c>
      <c r="I25" s="61"/>
      <c r="J25" s="62"/>
      <c r="K25" s="62"/>
    </row>
    <row r="26" spans="1:11" ht="69.75" customHeight="1" x14ac:dyDescent="0.25">
      <c r="A26" s="3"/>
      <c r="B26" s="52" t="s">
        <v>28</v>
      </c>
      <c r="C26" s="73" t="s">
        <v>32</v>
      </c>
      <c r="D26" s="53" t="s">
        <v>33</v>
      </c>
      <c r="E26" s="54"/>
      <c r="F26" s="75">
        <v>2633180.44</v>
      </c>
      <c r="G26" s="44">
        <f t="shared" si="0"/>
        <v>10922731619.91</v>
      </c>
      <c r="I26" s="61"/>
      <c r="J26" s="62"/>
      <c r="K26" s="62"/>
    </row>
    <row r="27" spans="1:11" ht="60.75" customHeight="1" x14ac:dyDescent="0.25">
      <c r="A27" s="3"/>
      <c r="B27" s="52" t="s">
        <v>28</v>
      </c>
      <c r="C27" s="73" t="s">
        <v>24</v>
      </c>
      <c r="D27" s="53" t="s">
        <v>34</v>
      </c>
      <c r="E27" s="54"/>
      <c r="F27" s="75">
        <v>11487130</v>
      </c>
      <c r="G27" s="44">
        <f t="shared" si="0"/>
        <v>10911244489.91</v>
      </c>
      <c r="I27" s="61"/>
      <c r="J27" s="62"/>
      <c r="K27" s="62"/>
    </row>
    <row r="28" spans="1:11" ht="51" customHeight="1" x14ac:dyDescent="0.25">
      <c r="A28" s="3"/>
      <c r="B28" s="52" t="s">
        <v>28</v>
      </c>
      <c r="C28" s="73" t="s">
        <v>35</v>
      </c>
      <c r="D28" s="53" t="s">
        <v>36</v>
      </c>
      <c r="E28" s="54"/>
      <c r="F28" s="75">
        <v>2031273</v>
      </c>
      <c r="G28" s="44">
        <f t="shared" si="0"/>
        <v>10909213216.91</v>
      </c>
      <c r="I28" s="61"/>
      <c r="J28" s="63"/>
      <c r="K28" s="62"/>
    </row>
    <row r="29" spans="1:11" ht="69.75" customHeight="1" x14ac:dyDescent="0.25">
      <c r="A29" s="3"/>
      <c r="B29" s="52" t="s">
        <v>28</v>
      </c>
      <c r="C29" s="73" t="s">
        <v>37</v>
      </c>
      <c r="D29" s="53" t="s">
        <v>38</v>
      </c>
      <c r="E29" s="54"/>
      <c r="F29" s="75">
        <v>20986</v>
      </c>
      <c r="G29" s="44">
        <f t="shared" si="0"/>
        <v>10909192230.91</v>
      </c>
      <c r="I29" s="61"/>
      <c r="J29" s="63"/>
      <c r="K29" s="62"/>
    </row>
    <row r="30" spans="1:11" ht="60" customHeight="1" x14ac:dyDescent="0.25">
      <c r="A30" s="3"/>
      <c r="B30" s="52" t="s">
        <v>39</v>
      </c>
      <c r="C30" s="73" t="s">
        <v>23</v>
      </c>
      <c r="D30" s="53" t="s">
        <v>40</v>
      </c>
      <c r="E30" s="54"/>
      <c r="F30" s="75">
        <v>36019790.280000001</v>
      </c>
      <c r="G30" s="44">
        <f t="shared" si="0"/>
        <v>10873172440.629999</v>
      </c>
      <c r="I30" s="61"/>
      <c r="J30" s="63"/>
      <c r="K30" s="62"/>
    </row>
    <row r="31" spans="1:11" ht="60" customHeight="1" x14ac:dyDescent="0.25">
      <c r="A31" s="3"/>
      <c r="B31" s="52" t="s">
        <v>39</v>
      </c>
      <c r="C31" s="73" t="s">
        <v>41</v>
      </c>
      <c r="D31" s="53" t="s">
        <v>42</v>
      </c>
      <c r="E31" s="54"/>
      <c r="F31" s="75">
        <v>19099382.719999999</v>
      </c>
      <c r="G31" s="44">
        <f t="shared" si="0"/>
        <v>10854073057.91</v>
      </c>
      <c r="I31" s="61"/>
      <c r="J31" s="63"/>
      <c r="K31" s="62"/>
    </row>
    <row r="32" spans="1:11" ht="51" customHeight="1" x14ac:dyDescent="0.25">
      <c r="A32" s="3"/>
      <c r="B32" s="52" t="s">
        <v>43</v>
      </c>
      <c r="C32" s="73" t="s">
        <v>44</v>
      </c>
      <c r="D32" s="53" t="s">
        <v>45</v>
      </c>
      <c r="E32" s="54"/>
      <c r="F32" s="75">
        <v>41757126.200000003</v>
      </c>
      <c r="G32" s="44">
        <f t="shared" si="0"/>
        <v>10812315931.709999</v>
      </c>
      <c r="I32" s="61"/>
      <c r="J32" s="63"/>
      <c r="K32" s="62"/>
    </row>
    <row r="33" spans="1:11" ht="48.75" customHeight="1" x14ac:dyDescent="0.25">
      <c r="A33" s="3"/>
      <c r="B33" s="52" t="s">
        <v>43</v>
      </c>
      <c r="C33" s="73" t="s">
        <v>44</v>
      </c>
      <c r="D33" s="53" t="s">
        <v>45</v>
      </c>
      <c r="E33" s="54"/>
      <c r="F33" s="75">
        <v>2762241.57</v>
      </c>
      <c r="G33" s="44">
        <f t="shared" si="0"/>
        <v>10809553690.139999</v>
      </c>
      <c r="I33" s="61"/>
      <c r="J33" s="62"/>
      <c r="K33" s="62"/>
    </row>
    <row r="34" spans="1:11" ht="49.5" customHeight="1" x14ac:dyDescent="0.25">
      <c r="A34" s="3"/>
      <c r="B34" s="52" t="s">
        <v>43</v>
      </c>
      <c r="C34" s="73" t="s">
        <v>44</v>
      </c>
      <c r="D34" s="53" t="s">
        <v>45</v>
      </c>
      <c r="E34" s="54"/>
      <c r="F34" s="75">
        <v>2959013.33</v>
      </c>
      <c r="G34" s="44">
        <f t="shared" si="0"/>
        <v>10806594676.809999</v>
      </c>
      <c r="I34" s="61"/>
      <c r="J34" s="63"/>
      <c r="K34" s="62"/>
    </row>
    <row r="35" spans="1:11" ht="66" customHeight="1" x14ac:dyDescent="0.25">
      <c r="A35" s="3"/>
      <c r="B35" s="52" t="s">
        <v>43</v>
      </c>
      <c r="C35" s="73" t="s">
        <v>44</v>
      </c>
      <c r="D35" s="53" t="s">
        <v>45</v>
      </c>
      <c r="E35" s="54"/>
      <c r="F35" s="75">
        <v>421526.51</v>
      </c>
      <c r="G35" s="44">
        <f t="shared" si="0"/>
        <v>10806173150.299999</v>
      </c>
      <c r="I35" s="61"/>
      <c r="J35" s="55"/>
      <c r="K35" s="62"/>
    </row>
    <row r="36" spans="1:11" ht="58.5" customHeight="1" x14ac:dyDescent="0.25">
      <c r="A36" s="3"/>
      <c r="B36" s="52" t="s">
        <v>43</v>
      </c>
      <c r="C36" s="73" t="s">
        <v>46</v>
      </c>
      <c r="D36" s="53" t="s">
        <v>47</v>
      </c>
      <c r="E36" s="54"/>
      <c r="F36" s="75">
        <v>41274170.659999996</v>
      </c>
      <c r="G36" s="44">
        <f t="shared" si="0"/>
        <v>10764898979.639999</v>
      </c>
      <c r="I36" s="61"/>
      <c r="J36" s="55"/>
      <c r="K36" s="62"/>
    </row>
    <row r="37" spans="1:11" ht="52.5" customHeight="1" x14ac:dyDescent="0.25">
      <c r="A37" s="3"/>
      <c r="B37" s="52" t="s">
        <v>43</v>
      </c>
      <c r="C37" s="73" t="s">
        <v>46</v>
      </c>
      <c r="D37" s="53" t="s">
        <v>47</v>
      </c>
      <c r="E37" s="54"/>
      <c r="F37" s="75">
        <v>2850226.86</v>
      </c>
      <c r="G37" s="44">
        <f t="shared" si="0"/>
        <v>10762048752.779999</v>
      </c>
      <c r="I37" s="61"/>
      <c r="J37" s="62"/>
      <c r="K37" s="62"/>
    </row>
    <row r="38" spans="1:11" ht="64.5" customHeight="1" x14ac:dyDescent="0.25">
      <c r="A38" s="3"/>
      <c r="B38" s="52" t="s">
        <v>43</v>
      </c>
      <c r="C38" s="73" t="s">
        <v>46</v>
      </c>
      <c r="D38" s="53" t="s">
        <v>47</v>
      </c>
      <c r="E38" s="54"/>
      <c r="F38" s="75">
        <v>2930217.02</v>
      </c>
      <c r="G38" s="44">
        <f t="shared" si="0"/>
        <v>10759118535.759998</v>
      </c>
      <c r="I38" s="61"/>
      <c r="J38" s="62"/>
      <c r="K38" s="62"/>
    </row>
    <row r="39" spans="1:11" ht="57" customHeight="1" x14ac:dyDescent="0.25">
      <c r="A39" s="3"/>
      <c r="B39" s="52" t="s">
        <v>43</v>
      </c>
      <c r="C39" s="73" t="s">
        <v>46</v>
      </c>
      <c r="D39" s="53" t="s">
        <v>47</v>
      </c>
      <c r="E39" s="54"/>
      <c r="F39" s="75">
        <v>467537.91999999998</v>
      </c>
      <c r="G39" s="44">
        <f t="shared" si="0"/>
        <v>10758650997.839998</v>
      </c>
      <c r="I39" s="61"/>
      <c r="J39" s="62"/>
      <c r="K39" s="62"/>
    </row>
    <row r="40" spans="1:11" ht="59.25" customHeight="1" x14ac:dyDescent="0.25">
      <c r="A40" s="3"/>
      <c r="B40" s="52" t="s">
        <v>43</v>
      </c>
      <c r="C40" s="73" t="s">
        <v>48</v>
      </c>
      <c r="D40" s="53" t="s">
        <v>49</v>
      </c>
      <c r="E40" s="54"/>
      <c r="F40" s="75">
        <v>2045372.77</v>
      </c>
      <c r="G40" s="44">
        <f t="shared" si="0"/>
        <v>10756605625.069998</v>
      </c>
      <c r="I40" s="61"/>
      <c r="J40" s="62"/>
      <c r="K40" s="62"/>
    </row>
    <row r="41" spans="1:11" ht="53.25" customHeight="1" x14ac:dyDescent="0.25">
      <c r="A41" s="3"/>
      <c r="B41" s="52" t="s">
        <v>43</v>
      </c>
      <c r="C41" s="73" t="s">
        <v>48</v>
      </c>
      <c r="D41" s="53" t="s">
        <v>49</v>
      </c>
      <c r="E41" s="54"/>
      <c r="F41" s="75">
        <v>144893.53</v>
      </c>
      <c r="G41" s="44">
        <f t="shared" si="0"/>
        <v>10756460731.539997</v>
      </c>
      <c r="I41" s="61"/>
      <c r="J41" s="63"/>
      <c r="K41" s="62"/>
    </row>
    <row r="42" spans="1:11" ht="61.5" customHeight="1" x14ac:dyDescent="0.25">
      <c r="A42" s="3"/>
      <c r="B42" s="52" t="s">
        <v>43</v>
      </c>
      <c r="C42" s="73" t="s">
        <v>48</v>
      </c>
      <c r="D42" s="53" t="s">
        <v>49</v>
      </c>
      <c r="E42" s="54"/>
      <c r="F42" s="75">
        <v>145221.29</v>
      </c>
      <c r="G42" s="44">
        <f t="shared" si="0"/>
        <v>10756315510.249996</v>
      </c>
      <c r="I42" s="61"/>
      <c r="J42" s="63"/>
      <c r="K42" s="62"/>
    </row>
    <row r="43" spans="1:11" ht="60" customHeight="1" x14ac:dyDescent="0.25">
      <c r="A43" s="3"/>
      <c r="B43" s="52" t="s">
        <v>43</v>
      </c>
      <c r="C43" s="73" t="s">
        <v>48</v>
      </c>
      <c r="D43" s="53" t="s">
        <v>49</v>
      </c>
      <c r="E43" s="54"/>
      <c r="F43" s="75">
        <v>24524.49</v>
      </c>
      <c r="G43" s="44">
        <f t="shared" si="0"/>
        <v>10756290985.759996</v>
      </c>
      <c r="I43" s="61"/>
      <c r="J43" s="63"/>
      <c r="K43" s="62"/>
    </row>
    <row r="44" spans="1:11" ht="72.75" customHeight="1" x14ac:dyDescent="0.25">
      <c r="A44" s="3"/>
      <c r="B44" s="52" t="s">
        <v>43</v>
      </c>
      <c r="C44" s="73" t="s">
        <v>50</v>
      </c>
      <c r="D44" s="53" t="s">
        <v>51</v>
      </c>
      <c r="E44" s="54"/>
      <c r="F44" s="75">
        <v>315500</v>
      </c>
      <c r="G44" s="44">
        <f t="shared" si="0"/>
        <v>10755975485.759996</v>
      </c>
      <c r="I44" s="61"/>
      <c r="J44" s="62"/>
      <c r="K44" s="62"/>
    </row>
    <row r="45" spans="1:11" ht="64.5" customHeight="1" x14ac:dyDescent="0.25">
      <c r="A45" s="3"/>
      <c r="B45" s="52" t="s">
        <v>43</v>
      </c>
      <c r="C45" s="73" t="s">
        <v>50</v>
      </c>
      <c r="D45" s="53" t="s">
        <v>51</v>
      </c>
      <c r="E45" s="54"/>
      <c r="F45" s="75">
        <v>22368.95</v>
      </c>
      <c r="G45" s="44">
        <f t="shared" si="0"/>
        <v>10755953116.809996</v>
      </c>
      <c r="I45" s="61"/>
      <c r="J45" s="62"/>
      <c r="K45" s="62"/>
    </row>
    <row r="46" spans="1:11" ht="63" customHeight="1" x14ac:dyDescent="0.25">
      <c r="A46" s="3"/>
      <c r="B46" s="52" t="s">
        <v>43</v>
      </c>
      <c r="C46" s="73" t="s">
        <v>50</v>
      </c>
      <c r="D46" s="53" t="s">
        <v>51</v>
      </c>
      <c r="E46" s="54"/>
      <c r="F46" s="75">
        <v>22400.5</v>
      </c>
      <c r="G46" s="44">
        <f t="shared" si="0"/>
        <v>10755930716.309996</v>
      </c>
      <c r="I46" s="61"/>
      <c r="J46" s="62"/>
      <c r="K46" s="62"/>
    </row>
    <row r="47" spans="1:11" ht="56.25" customHeight="1" x14ac:dyDescent="0.25">
      <c r="A47" s="3"/>
      <c r="B47" s="52" t="s">
        <v>43</v>
      </c>
      <c r="C47" s="73" t="s">
        <v>50</v>
      </c>
      <c r="D47" s="53" t="s">
        <v>51</v>
      </c>
      <c r="E47" s="54"/>
      <c r="F47" s="75">
        <v>4066.45</v>
      </c>
      <c r="G47" s="44">
        <f t="shared" si="0"/>
        <v>10755926649.859995</v>
      </c>
      <c r="I47" s="61"/>
      <c r="J47" s="62"/>
      <c r="K47" s="62"/>
    </row>
    <row r="48" spans="1:11" ht="36" x14ac:dyDescent="0.25">
      <c r="A48" s="3"/>
      <c r="B48" s="52" t="s">
        <v>43</v>
      </c>
      <c r="C48" s="73" t="s">
        <v>52</v>
      </c>
      <c r="D48" s="53" t="s">
        <v>53</v>
      </c>
      <c r="E48" s="54"/>
      <c r="F48" s="75">
        <v>227520.75</v>
      </c>
      <c r="G48" s="44">
        <f t="shared" si="0"/>
        <v>10755699129.109995</v>
      </c>
      <c r="I48" s="61"/>
      <c r="J48" s="62"/>
      <c r="K48" s="62"/>
    </row>
    <row r="49" spans="1:11" ht="24" x14ac:dyDescent="0.25">
      <c r="A49" s="3"/>
      <c r="B49" s="52" t="s">
        <v>43</v>
      </c>
      <c r="C49" s="73" t="s">
        <v>54</v>
      </c>
      <c r="D49" s="53" t="s">
        <v>55</v>
      </c>
      <c r="E49" s="54"/>
      <c r="F49" s="75">
        <v>6121500</v>
      </c>
      <c r="G49" s="44">
        <f t="shared" si="0"/>
        <v>10749577629.109995</v>
      </c>
      <c r="I49" s="61"/>
      <c r="J49" s="62"/>
      <c r="K49" s="62"/>
    </row>
    <row r="50" spans="1:11" ht="47.25" customHeight="1" x14ac:dyDescent="0.25">
      <c r="A50" s="3"/>
      <c r="B50" s="52" t="s">
        <v>43</v>
      </c>
      <c r="C50" s="73" t="s">
        <v>54</v>
      </c>
      <c r="D50" s="53" t="s">
        <v>55</v>
      </c>
      <c r="E50" s="54"/>
      <c r="F50" s="75">
        <v>433890.98</v>
      </c>
      <c r="G50" s="44">
        <f t="shared" si="0"/>
        <v>10749143738.129995</v>
      </c>
      <c r="I50" s="61"/>
      <c r="J50" s="62"/>
      <c r="K50" s="62"/>
    </row>
    <row r="51" spans="1:11" ht="50.25" customHeight="1" x14ac:dyDescent="0.25">
      <c r="A51" s="3"/>
      <c r="B51" s="52" t="s">
        <v>43</v>
      </c>
      <c r="C51" s="73" t="s">
        <v>54</v>
      </c>
      <c r="D51" s="53" t="s">
        <v>55</v>
      </c>
      <c r="E51" s="54"/>
      <c r="F51" s="75">
        <v>434626.5</v>
      </c>
      <c r="G51" s="44">
        <f t="shared" si="0"/>
        <v>10748709111.629995</v>
      </c>
      <c r="I51" s="61"/>
      <c r="J51" s="62"/>
      <c r="K51" s="62"/>
    </row>
    <row r="52" spans="1:11" ht="49.5" customHeight="1" x14ac:dyDescent="0.25">
      <c r="A52" s="3"/>
      <c r="B52" s="52" t="s">
        <v>43</v>
      </c>
      <c r="C52" s="73" t="s">
        <v>54</v>
      </c>
      <c r="D52" s="53" t="s">
        <v>55</v>
      </c>
      <c r="E52" s="54"/>
      <c r="F52" s="75">
        <v>73850.149999999994</v>
      </c>
      <c r="G52" s="44">
        <f t="shared" si="0"/>
        <v>10748635261.479996</v>
      </c>
      <c r="I52" s="61"/>
      <c r="J52" s="62"/>
      <c r="K52" s="62"/>
    </row>
    <row r="53" spans="1:11" ht="50.25" customHeight="1" x14ac:dyDescent="0.25">
      <c r="A53" s="3"/>
      <c r="B53" s="52" t="s">
        <v>43</v>
      </c>
      <c r="C53" s="73" t="s">
        <v>56</v>
      </c>
      <c r="D53" s="53" t="s">
        <v>57</v>
      </c>
      <c r="E53" s="54"/>
      <c r="F53" s="75">
        <v>10343347.98</v>
      </c>
      <c r="G53" s="44">
        <f t="shared" si="0"/>
        <v>10738291913.499996</v>
      </c>
      <c r="I53" s="61"/>
      <c r="J53" s="62"/>
      <c r="K53" s="62"/>
    </row>
    <row r="54" spans="1:11" ht="54" customHeight="1" x14ac:dyDescent="0.25">
      <c r="A54" s="3"/>
      <c r="B54" s="52" t="s">
        <v>43</v>
      </c>
      <c r="C54" s="73" t="s">
        <v>56</v>
      </c>
      <c r="D54" s="53" t="s">
        <v>57</v>
      </c>
      <c r="E54" s="54"/>
      <c r="F54" s="75">
        <v>725174.27</v>
      </c>
      <c r="G54" s="44">
        <f t="shared" si="0"/>
        <v>10737566739.229996</v>
      </c>
      <c r="I54" s="61"/>
      <c r="J54" s="62"/>
      <c r="K54" s="62"/>
    </row>
    <row r="55" spans="1:11" ht="49.5" customHeight="1" x14ac:dyDescent="0.25">
      <c r="A55" s="3"/>
      <c r="B55" s="52" t="s">
        <v>43</v>
      </c>
      <c r="C55" s="73" t="s">
        <v>56</v>
      </c>
      <c r="D55" s="53" t="s">
        <v>57</v>
      </c>
      <c r="E55" s="54"/>
      <c r="F55" s="75">
        <v>734377.7</v>
      </c>
      <c r="G55" s="44">
        <f t="shared" si="0"/>
        <v>10736832361.529995</v>
      </c>
      <c r="I55" s="61"/>
      <c r="J55" s="62"/>
      <c r="K55" s="62"/>
    </row>
    <row r="56" spans="1:11" ht="55.5" customHeight="1" x14ac:dyDescent="0.25">
      <c r="A56" s="3"/>
      <c r="B56" s="52" t="s">
        <v>43</v>
      </c>
      <c r="C56" s="73" t="s">
        <v>56</v>
      </c>
      <c r="D56" s="53" t="s">
        <v>57</v>
      </c>
      <c r="E56" s="54"/>
      <c r="F56" s="75">
        <v>121308.27</v>
      </c>
      <c r="G56" s="44">
        <f t="shared" si="0"/>
        <v>10736711053.259995</v>
      </c>
      <c r="I56" s="61"/>
      <c r="J56" s="62"/>
      <c r="K56" s="62"/>
    </row>
    <row r="57" spans="1:11" ht="71.25" customHeight="1" x14ac:dyDescent="0.25">
      <c r="A57" s="3"/>
      <c r="B57" s="52" t="s">
        <v>43</v>
      </c>
      <c r="C57" s="73" t="s">
        <v>58</v>
      </c>
      <c r="D57" s="53" t="s">
        <v>59</v>
      </c>
      <c r="E57" s="54"/>
      <c r="F57" s="75">
        <v>11571600</v>
      </c>
      <c r="G57" s="44">
        <f t="shared" si="0"/>
        <v>10725139453.259995</v>
      </c>
      <c r="I57" s="61"/>
      <c r="J57" s="62"/>
      <c r="K57" s="62"/>
    </row>
    <row r="58" spans="1:11" ht="63" customHeight="1" x14ac:dyDescent="0.25">
      <c r="A58" s="3"/>
      <c r="B58" s="52" t="s">
        <v>43</v>
      </c>
      <c r="C58" s="73" t="s">
        <v>60</v>
      </c>
      <c r="D58" s="53" t="s">
        <v>61</v>
      </c>
      <c r="E58" s="54"/>
      <c r="F58" s="75">
        <v>2190000</v>
      </c>
      <c r="G58" s="44">
        <f t="shared" si="0"/>
        <v>10722949453.259995</v>
      </c>
      <c r="I58" s="61"/>
      <c r="J58" s="62"/>
      <c r="K58" s="62"/>
    </row>
    <row r="59" spans="1:11" ht="46.5" customHeight="1" x14ac:dyDescent="0.25">
      <c r="A59" s="3"/>
      <c r="B59" s="52" t="s">
        <v>43</v>
      </c>
      <c r="C59" s="73" t="s">
        <v>62</v>
      </c>
      <c r="D59" s="53" t="s">
        <v>63</v>
      </c>
      <c r="E59" s="54"/>
      <c r="F59" s="75">
        <v>2320000</v>
      </c>
      <c r="G59" s="44">
        <f t="shared" si="0"/>
        <v>10720629453.259995</v>
      </c>
      <c r="I59" s="61"/>
      <c r="J59" s="62"/>
      <c r="K59" s="62"/>
    </row>
    <row r="60" spans="1:11" ht="59.25" customHeight="1" x14ac:dyDescent="0.25">
      <c r="A60" s="3"/>
      <c r="B60" s="52" t="s">
        <v>43</v>
      </c>
      <c r="C60" s="73" t="s">
        <v>64</v>
      </c>
      <c r="D60" s="53" t="s">
        <v>65</v>
      </c>
      <c r="E60" s="54"/>
      <c r="F60" s="75">
        <v>42121500</v>
      </c>
      <c r="G60" s="44">
        <f t="shared" si="0"/>
        <v>10678507953.259995</v>
      </c>
      <c r="I60" s="61"/>
      <c r="J60" s="62"/>
      <c r="K60" s="62"/>
    </row>
    <row r="61" spans="1:11" ht="48.75" customHeight="1" x14ac:dyDescent="0.25">
      <c r="A61" s="3"/>
      <c r="B61" s="52" t="s">
        <v>43</v>
      </c>
      <c r="C61" s="73" t="s">
        <v>12</v>
      </c>
      <c r="D61" s="53" t="s">
        <v>66</v>
      </c>
      <c r="E61" s="54"/>
      <c r="F61" s="75">
        <v>14631906.23</v>
      </c>
      <c r="G61" s="44">
        <f t="shared" si="0"/>
        <v>10663876047.029995</v>
      </c>
      <c r="I61" s="61"/>
      <c r="J61" s="62"/>
      <c r="K61" s="62"/>
    </row>
    <row r="62" spans="1:11" ht="46.5" customHeight="1" x14ac:dyDescent="0.25">
      <c r="A62" s="3"/>
      <c r="B62" s="52" t="s">
        <v>43</v>
      </c>
      <c r="C62" s="73" t="s">
        <v>12</v>
      </c>
      <c r="D62" s="53" t="s">
        <v>66</v>
      </c>
      <c r="E62" s="54"/>
      <c r="F62" s="75">
        <v>1031236.68</v>
      </c>
      <c r="G62" s="44">
        <f t="shared" si="0"/>
        <v>10662844810.349995</v>
      </c>
      <c r="I62" s="61"/>
      <c r="J62" s="62"/>
      <c r="K62" s="62"/>
    </row>
    <row r="63" spans="1:11" ht="66.75" customHeight="1" x14ac:dyDescent="0.25">
      <c r="A63" s="3"/>
      <c r="B63" s="52" t="s">
        <v>43</v>
      </c>
      <c r="C63" s="73" t="s">
        <v>12</v>
      </c>
      <c r="D63" s="53" t="s">
        <v>66</v>
      </c>
      <c r="E63" s="54"/>
      <c r="F63" s="75">
        <v>1038865.33</v>
      </c>
      <c r="G63" s="44">
        <f t="shared" si="0"/>
        <v>10661805945.019995</v>
      </c>
      <c r="I63" s="61"/>
      <c r="J63" s="62"/>
      <c r="K63" s="62"/>
    </row>
    <row r="64" spans="1:11" ht="61.5" customHeight="1" x14ac:dyDescent="0.25">
      <c r="A64" s="3"/>
      <c r="B64" s="52" t="s">
        <v>43</v>
      </c>
      <c r="C64" s="73" t="s">
        <v>12</v>
      </c>
      <c r="D64" s="53" t="s">
        <v>66</v>
      </c>
      <c r="E64" s="54"/>
      <c r="F64" s="75">
        <v>174933.26</v>
      </c>
      <c r="G64" s="44">
        <f t="shared" si="0"/>
        <v>10661631011.759995</v>
      </c>
      <c r="I64" s="61"/>
      <c r="J64" s="62"/>
      <c r="K64" s="62"/>
    </row>
    <row r="65" spans="1:11" ht="64.5" customHeight="1" x14ac:dyDescent="0.25">
      <c r="A65" s="3"/>
      <c r="B65" s="52" t="s">
        <v>43</v>
      </c>
      <c r="C65" s="73" t="s">
        <v>13</v>
      </c>
      <c r="D65" s="53" t="s">
        <v>67</v>
      </c>
      <c r="E65" s="54"/>
      <c r="F65" s="75">
        <v>32698500</v>
      </c>
      <c r="G65" s="44">
        <f t="shared" si="0"/>
        <v>10628932511.759995</v>
      </c>
      <c r="I65" s="61"/>
      <c r="J65" s="62"/>
      <c r="K65" s="62"/>
    </row>
    <row r="66" spans="1:11" ht="69" customHeight="1" x14ac:dyDescent="0.25">
      <c r="A66" s="3"/>
      <c r="B66" s="52" t="s">
        <v>43</v>
      </c>
      <c r="C66" s="73" t="s">
        <v>13</v>
      </c>
      <c r="D66" s="53" t="s">
        <v>67</v>
      </c>
      <c r="E66" s="54"/>
      <c r="F66" s="75">
        <v>2265871.75</v>
      </c>
      <c r="G66" s="44">
        <f t="shared" si="0"/>
        <v>10626666640.009995</v>
      </c>
      <c r="I66" s="61"/>
      <c r="J66" s="62"/>
      <c r="K66" s="62"/>
    </row>
    <row r="67" spans="1:11" ht="54.75" customHeight="1" x14ac:dyDescent="0.25">
      <c r="A67" s="3"/>
      <c r="B67" s="52" t="s">
        <v>43</v>
      </c>
      <c r="C67" s="73" t="s">
        <v>13</v>
      </c>
      <c r="D67" s="53" t="s">
        <v>67</v>
      </c>
      <c r="E67" s="54"/>
      <c r="F67" s="75">
        <v>2321346.42</v>
      </c>
      <c r="G67" s="44">
        <f t="shared" si="0"/>
        <v>10624345293.589994</v>
      </c>
      <c r="I67" s="61"/>
      <c r="J67" s="62"/>
      <c r="K67" s="62"/>
    </row>
    <row r="68" spans="1:11" ht="60" customHeight="1" x14ac:dyDescent="0.25">
      <c r="A68" s="3"/>
      <c r="B68" s="52" t="s">
        <v>43</v>
      </c>
      <c r="C68" s="73" t="s">
        <v>13</v>
      </c>
      <c r="D68" s="53" t="s">
        <v>67</v>
      </c>
      <c r="E68" s="54"/>
      <c r="F68" s="75">
        <v>363950.45</v>
      </c>
      <c r="G68" s="44">
        <f t="shared" si="0"/>
        <v>10623981343.139994</v>
      </c>
      <c r="I68" s="61"/>
      <c r="J68" s="62"/>
      <c r="K68" s="62"/>
    </row>
    <row r="69" spans="1:11" ht="66" customHeight="1" x14ac:dyDescent="0.25">
      <c r="A69" s="3"/>
      <c r="B69" s="52" t="s">
        <v>43</v>
      </c>
      <c r="C69" s="73" t="s">
        <v>68</v>
      </c>
      <c r="D69" s="53" t="s">
        <v>69</v>
      </c>
      <c r="E69" s="54"/>
      <c r="F69" s="75">
        <v>544422.92000000004</v>
      </c>
      <c r="G69" s="44">
        <f t="shared" si="0"/>
        <v>10623436920.219994</v>
      </c>
      <c r="I69" s="61"/>
      <c r="J69" s="62"/>
      <c r="K69" s="62"/>
    </row>
    <row r="70" spans="1:11" ht="36" x14ac:dyDescent="0.25">
      <c r="A70" s="3"/>
      <c r="B70" s="52" t="s">
        <v>43</v>
      </c>
      <c r="C70" s="73" t="s">
        <v>70</v>
      </c>
      <c r="D70" s="53" t="s">
        <v>71</v>
      </c>
      <c r="E70" s="54"/>
      <c r="F70" s="75">
        <v>2004036.96</v>
      </c>
      <c r="G70" s="44">
        <f t="shared" si="0"/>
        <v>10621432883.259995</v>
      </c>
      <c r="I70" s="61"/>
      <c r="J70" s="62"/>
      <c r="K70" s="62"/>
    </row>
    <row r="71" spans="1:11" ht="56.25" customHeight="1" x14ac:dyDescent="0.25">
      <c r="A71" s="3"/>
      <c r="B71" s="52" t="s">
        <v>72</v>
      </c>
      <c r="C71" s="73" t="s">
        <v>73</v>
      </c>
      <c r="D71" s="53" t="s">
        <v>74</v>
      </c>
      <c r="E71" s="54"/>
      <c r="F71" s="75">
        <v>1929600</v>
      </c>
      <c r="G71" s="44">
        <f t="shared" si="0"/>
        <v>10619503283.259995</v>
      </c>
      <c r="I71" s="61"/>
      <c r="J71" s="62"/>
      <c r="K71" s="62"/>
    </row>
    <row r="72" spans="1:11" ht="60.75" customHeight="1" x14ac:dyDescent="0.25">
      <c r="A72" s="3"/>
      <c r="B72" s="52" t="s">
        <v>72</v>
      </c>
      <c r="C72" s="73" t="s">
        <v>75</v>
      </c>
      <c r="D72" s="53" t="s">
        <v>76</v>
      </c>
      <c r="E72" s="54"/>
      <c r="F72" s="75">
        <v>829500</v>
      </c>
      <c r="G72" s="44">
        <f t="shared" si="0"/>
        <v>10618673783.259995</v>
      </c>
      <c r="I72" s="61"/>
      <c r="J72" s="62"/>
      <c r="K72" s="62"/>
    </row>
    <row r="73" spans="1:11" ht="36" x14ac:dyDescent="0.25">
      <c r="A73" s="3"/>
      <c r="B73" s="52" t="s">
        <v>72</v>
      </c>
      <c r="C73" s="73" t="s">
        <v>77</v>
      </c>
      <c r="D73" s="53" t="s">
        <v>78</v>
      </c>
      <c r="E73" s="54"/>
      <c r="F73" s="75">
        <v>66827.81</v>
      </c>
      <c r="G73" s="44">
        <f t="shared" si="0"/>
        <v>10618606955.449995</v>
      </c>
      <c r="I73" s="61"/>
      <c r="J73" s="62"/>
      <c r="K73" s="62"/>
    </row>
    <row r="74" spans="1:11" ht="53.25" customHeight="1" x14ac:dyDescent="0.25">
      <c r="A74" s="3"/>
      <c r="B74" s="52" t="s">
        <v>72</v>
      </c>
      <c r="C74" s="73" t="s">
        <v>79</v>
      </c>
      <c r="D74" s="53" t="s">
        <v>80</v>
      </c>
      <c r="E74" s="54"/>
      <c r="F74" s="75">
        <v>521337.04</v>
      </c>
      <c r="G74" s="44">
        <f t="shared" si="0"/>
        <v>10618085618.409994</v>
      </c>
      <c r="I74" s="61"/>
      <c r="J74" s="62"/>
      <c r="K74" s="62"/>
    </row>
    <row r="75" spans="1:11" ht="69.75" customHeight="1" x14ac:dyDescent="0.25">
      <c r="A75" s="3"/>
      <c r="B75" s="52" t="s">
        <v>81</v>
      </c>
      <c r="C75" s="73" t="s">
        <v>82</v>
      </c>
      <c r="D75" s="53" t="s">
        <v>83</v>
      </c>
      <c r="E75" s="54"/>
      <c r="F75" s="75">
        <v>3512643.24</v>
      </c>
      <c r="G75" s="44">
        <f t="shared" si="0"/>
        <v>10614572975.169994</v>
      </c>
      <c r="I75" s="61"/>
      <c r="J75" s="62"/>
      <c r="K75" s="62"/>
    </row>
    <row r="76" spans="1:11" ht="72" x14ac:dyDescent="0.25">
      <c r="A76" s="3"/>
      <c r="B76" s="52" t="s">
        <v>81</v>
      </c>
      <c r="C76" s="73" t="s">
        <v>84</v>
      </c>
      <c r="D76" s="53" t="s">
        <v>85</v>
      </c>
      <c r="E76" s="54"/>
      <c r="F76" s="75">
        <v>305181.55</v>
      </c>
      <c r="G76" s="44">
        <f t="shared" si="0"/>
        <v>10614267793.619995</v>
      </c>
      <c r="I76" s="61"/>
      <c r="J76" s="62"/>
      <c r="K76" s="62"/>
    </row>
    <row r="77" spans="1:11" ht="60" x14ac:dyDescent="0.25">
      <c r="A77" s="3"/>
      <c r="B77" s="52" t="s">
        <v>81</v>
      </c>
      <c r="C77" s="73" t="s">
        <v>16</v>
      </c>
      <c r="D77" s="53" t="s">
        <v>86</v>
      </c>
      <c r="E77" s="54"/>
      <c r="F77" s="75">
        <v>8558.9</v>
      </c>
      <c r="G77" s="44">
        <f t="shared" si="0"/>
        <v>10614259234.719995</v>
      </c>
      <c r="I77" s="61"/>
      <c r="J77" s="62"/>
      <c r="K77" s="62"/>
    </row>
    <row r="78" spans="1:11" ht="36" x14ac:dyDescent="0.25">
      <c r="A78" s="3"/>
      <c r="B78" s="52" t="s">
        <v>81</v>
      </c>
      <c r="C78" s="73" t="s">
        <v>87</v>
      </c>
      <c r="D78" s="53" t="s">
        <v>88</v>
      </c>
      <c r="E78" s="54"/>
      <c r="F78" s="75">
        <v>432.6</v>
      </c>
      <c r="G78" s="44">
        <f t="shared" si="0"/>
        <v>10614258802.119995</v>
      </c>
      <c r="I78" s="61"/>
      <c r="J78" s="62"/>
      <c r="K78" s="62"/>
    </row>
    <row r="79" spans="1:11" ht="79.5" customHeight="1" x14ac:dyDescent="0.25">
      <c r="A79" s="3"/>
      <c r="B79" s="52" t="s">
        <v>81</v>
      </c>
      <c r="C79" s="73" t="s">
        <v>89</v>
      </c>
      <c r="D79" s="53" t="s">
        <v>90</v>
      </c>
      <c r="E79" s="54"/>
      <c r="F79" s="75">
        <v>906953.96</v>
      </c>
      <c r="G79" s="44">
        <f t="shared" si="0"/>
        <v>10613351848.159996</v>
      </c>
      <c r="I79" s="61"/>
      <c r="J79" s="62"/>
      <c r="K79" s="62"/>
    </row>
    <row r="80" spans="1:11" ht="67.5" customHeight="1" x14ac:dyDescent="0.25">
      <c r="A80" s="3"/>
      <c r="B80" s="52" t="s">
        <v>81</v>
      </c>
      <c r="C80" s="73" t="s">
        <v>91</v>
      </c>
      <c r="D80" s="53" t="s">
        <v>92</v>
      </c>
      <c r="E80" s="54"/>
      <c r="F80" s="75">
        <v>97077.49</v>
      </c>
      <c r="G80" s="44">
        <f t="shared" si="0"/>
        <v>10613254770.669996</v>
      </c>
      <c r="I80" s="61"/>
      <c r="J80" s="62"/>
      <c r="K80" s="62"/>
    </row>
    <row r="81" spans="1:11" ht="75" customHeight="1" x14ac:dyDescent="0.25">
      <c r="A81" s="3"/>
      <c r="B81" s="52" t="s">
        <v>81</v>
      </c>
      <c r="C81" s="73" t="s">
        <v>17</v>
      </c>
      <c r="D81" s="53" t="s">
        <v>93</v>
      </c>
      <c r="E81" s="54"/>
      <c r="F81" s="75">
        <v>8048808.2800000003</v>
      </c>
      <c r="G81" s="44">
        <f t="shared" si="0"/>
        <v>10605205962.389996</v>
      </c>
      <c r="I81" s="61"/>
      <c r="J81" s="62"/>
      <c r="K81" s="62"/>
    </row>
    <row r="82" spans="1:11" ht="48" x14ac:dyDescent="0.25">
      <c r="A82" s="3"/>
      <c r="B82" s="52" t="s">
        <v>81</v>
      </c>
      <c r="C82" s="73" t="s">
        <v>18</v>
      </c>
      <c r="D82" s="53" t="s">
        <v>94</v>
      </c>
      <c r="E82" s="54"/>
      <c r="F82" s="75">
        <v>9456765.8200000003</v>
      </c>
      <c r="G82" s="44">
        <f t="shared" si="0"/>
        <v>10595749196.569996</v>
      </c>
      <c r="I82" s="61"/>
      <c r="J82" s="62"/>
      <c r="K82" s="62"/>
    </row>
    <row r="83" spans="1:11" ht="53.25" customHeight="1" x14ac:dyDescent="0.25">
      <c r="A83" s="3"/>
      <c r="B83" s="52" t="s">
        <v>81</v>
      </c>
      <c r="C83" s="73" t="s">
        <v>95</v>
      </c>
      <c r="D83" s="53" t="s">
        <v>96</v>
      </c>
      <c r="E83" s="54"/>
      <c r="F83" s="75">
        <v>6080614.75</v>
      </c>
      <c r="G83" s="44">
        <f t="shared" si="0"/>
        <v>10589668581.819996</v>
      </c>
      <c r="I83" s="61"/>
      <c r="J83" s="62"/>
      <c r="K83" s="62"/>
    </row>
    <row r="84" spans="1:11" ht="63" customHeight="1" x14ac:dyDescent="0.25">
      <c r="A84" s="3"/>
      <c r="B84" s="52" t="s">
        <v>81</v>
      </c>
      <c r="C84" s="73" t="s">
        <v>19</v>
      </c>
      <c r="D84" s="53" t="s">
        <v>97</v>
      </c>
      <c r="E84" s="54"/>
      <c r="F84" s="75">
        <v>658000</v>
      </c>
      <c r="G84" s="44">
        <f t="shared" si="0"/>
        <v>10589010581.819996</v>
      </c>
      <c r="I84" s="61"/>
      <c r="J84" s="62"/>
      <c r="K84" s="62"/>
    </row>
    <row r="85" spans="1:11" ht="83.25" customHeight="1" x14ac:dyDescent="0.25">
      <c r="A85" s="3"/>
      <c r="B85" s="52" t="s">
        <v>81</v>
      </c>
      <c r="C85" s="73" t="s">
        <v>98</v>
      </c>
      <c r="D85" s="53" t="s">
        <v>99</v>
      </c>
      <c r="E85" s="54"/>
      <c r="F85" s="75">
        <v>9306800.5600000005</v>
      </c>
      <c r="G85" s="44">
        <f t="shared" si="0"/>
        <v>10579703781.259996</v>
      </c>
      <c r="I85" s="61"/>
      <c r="J85" s="62"/>
      <c r="K85" s="62"/>
    </row>
    <row r="86" spans="1:11" ht="86.25" customHeight="1" x14ac:dyDescent="0.25">
      <c r="A86" s="3"/>
      <c r="B86" s="52" t="s">
        <v>81</v>
      </c>
      <c r="C86" s="73" t="s">
        <v>20</v>
      </c>
      <c r="D86" s="53" t="s">
        <v>100</v>
      </c>
      <c r="E86" s="54"/>
      <c r="F86" s="75">
        <v>133308656</v>
      </c>
      <c r="G86" s="44">
        <f t="shared" si="0"/>
        <v>10446395125.259996</v>
      </c>
      <c r="I86" s="61"/>
      <c r="J86" s="62"/>
      <c r="K86" s="62"/>
    </row>
    <row r="87" spans="1:11" ht="88.5" customHeight="1" x14ac:dyDescent="0.25">
      <c r="A87" s="3"/>
      <c r="B87" s="52" t="s">
        <v>81</v>
      </c>
      <c r="C87" s="73" t="s">
        <v>21</v>
      </c>
      <c r="D87" s="53" t="s">
        <v>101</v>
      </c>
      <c r="E87" s="54"/>
      <c r="F87" s="75">
        <v>18023053.280000001</v>
      </c>
      <c r="G87" s="44">
        <f t="shared" si="0"/>
        <v>10428372071.979996</v>
      </c>
      <c r="I87" s="61"/>
      <c r="J87" s="62"/>
      <c r="K87" s="62"/>
    </row>
    <row r="88" spans="1:11" ht="68.25" customHeight="1" x14ac:dyDescent="0.25">
      <c r="A88" s="3"/>
      <c r="B88" s="52" t="s">
        <v>81</v>
      </c>
      <c r="C88" s="73" t="s">
        <v>102</v>
      </c>
      <c r="D88" s="53" t="s">
        <v>103</v>
      </c>
      <c r="E88" s="54"/>
      <c r="F88" s="75">
        <v>17876999.960000001</v>
      </c>
      <c r="G88" s="44">
        <f t="shared" ref="G88:G90" si="1">SUM(G87+E88-F88)</f>
        <v>10410495072.019997</v>
      </c>
      <c r="I88" s="61"/>
      <c r="J88" s="62"/>
      <c r="K88" s="62"/>
    </row>
    <row r="89" spans="1:11" ht="83.25" customHeight="1" x14ac:dyDescent="0.25">
      <c r="A89" s="3"/>
      <c r="B89" s="52" t="s">
        <v>81</v>
      </c>
      <c r="C89" s="73" t="s">
        <v>104</v>
      </c>
      <c r="D89" s="53" t="s">
        <v>105</v>
      </c>
      <c r="E89" s="54"/>
      <c r="F89" s="75">
        <v>13097615.199999999</v>
      </c>
      <c r="G89" s="44">
        <f t="shared" si="1"/>
        <v>10397397456.819996</v>
      </c>
      <c r="I89" s="61"/>
      <c r="J89" s="62"/>
      <c r="K89" s="62"/>
    </row>
    <row r="90" spans="1:11" ht="15.75" x14ac:dyDescent="0.25">
      <c r="A90" s="3"/>
      <c r="B90" s="65"/>
      <c r="C90" s="49"/>
      <c r="D90" s="66"/>
      <c r="E90" s="54"/>
      <c r="F90" s="50"/>
      <c r="G90" s="44">
        <f t="shared" si="1"/>
        <v>10397397456.819996</v>
      </c>
      <c r="I90" s="61"/>
      <c r="J90" s="62"/>
      <c r="K90" s="62"/>
    </row>
    <row r="91" spans="1:11" x14ac:dyDescent="0.2">
      <c r="B91" s="67"/>
      <c r="C91" s="67"/>
      <c r="D91" s="68"/>
      <c r="E91" s="69"/>
      <c r="F91" s="67"/>
      <c r="G91" s="69"/>
    </row>
    <row r="92" spans="1:11" x14ac:dyDescent="0.2">
      <c r="B92" s="67"/>
      <c r="C92" s="67"/>
      <c r="D92" s="68"/>
      <c r="E92" s="69"/>
      <c r="F92" s="67"/>
      <c r="G92" s="69"/>
    </row>
    <row r="93" spans="1:11" x14ac:dyDescent="0.2">
      <c r="B93" s="67"/>
      <c r="C93" s="67"/>
      <c r="D93" s="68"/>
      <c r="E93" s="69"/>
      <c r="F93" s="67"/>
      <c r="G93" s="69"/>
    </row>
    <row r="94" spans="1:11" x14ac:dyDescent="0.2">
      <c r="B94" s="67"/>
      <c r="C94" s="67"/>
      <c r="D94" s="68"/>
      <c r="E94" s="69"/>
      <c r="F94" s="67"/>
      <c r="G94" s="69"/>
    </row>
    <row r="95" spans="1:11" ht="16.5" thickBot="1" x14ac:dyDescent="0.3">
      <c r="B95" s="67"/>
      <c r="C95" s="67"/>
      <c r="D95" s="57" t="s">
        <v>11</v>
      </c>
      <c r="E95" s="83">
        <f>SUM(E21:E94)</f>
        <v>3892463873.9000001</v>
      </c>
      <c r="F95" s="83">
        <f>SUM(F21:F94)</f>
        <v>542126715.91999996</v>
      </c>
      <c r="G95" s="83">
        <f>SUM(E95-F95)</f>
        <v>3350337157.98</v>
      </c>
    </row>
    <row r="96" spans="1:11" ht="13.5" thickTop="1" x14ac:dyDescent="0.2"/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1"/>
  <sheetViews>
    <sheetView topLeftCell="A301" workbookViewId="0">
      <selection activeCell="G306" sqref="G306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3.28515625" customWidth="1"/>
    <col min="5" max="5" width="17.7109375" style="1" customWidth="1"/>
    <col min="6" max="6" width="17" style="2" customWidth="1"/>
    <col min="7" max="7" width="20.28515625" style="13" customWidth="1"/>
    <col min="9" max="9" width="18" customWidth="1"/>
  </cols>
  <sheetData>
    <row r="1" spans="1:7" x14ac:dyDescent="0.2">
      <c r="A1" s="21"/>
      <c r="B1" s="22"/>
      <c r="C1" s="22"/>
      <c r="D1" s="23"/>
      <c r="E1" s="24"/>
      <c r="F1" s="22"/>
      <c r="G1" s="25"/>
    </row>
    <row r="2" spans="1:7" x14ac:dyDescent="0.2">
      <c r="A2" s="26"/>
      <c r="B2" s="27"/>
      <c r="C2" s="27"/>
      <c r="D2" s="28"/>
      <c r="E2" s="12"/>
      <c r="F2" s="27"/>
      <c r="G2" s="29"/>
    </row>
    <row r="3" spans="1:7" x14ac:dyDescent="0.2">
      <c r="A3" s="26"/>
      <c r="B3" s="27"/>
      <c r="C3" s="27"/>
      <c r="D3" s="28"/>
      <c r="E3" s="12"/>
      <c r="F3" s="27"/>
      <c r="G3" s="29"/>
    </row>
    <row r="4" spans="1:7" x14ac:dyDescent="0.2">
      <c r="A4" s="26"/>
      <c r="B4" s="27"/>
      <c r="C4" s="27"/>
      <c r="D4" s="28"/>
      <c r="E4" s="12"/>
      <c r="F4" s="27"/>
      <c r="G4" s="29"/>
    </row>
    <row r="5" spans="1:7" x14ac:dyDescent="0.2">
      <c r="A5" s="26"/>
      <c r="B5" s="27"/>
      <c r="C5" s="59"/>
      <c r="D5" s="28"/>
      <c r="E5" s="12"/>
      <c r="F5" s="27"/>
      <c r="G5" s="29"/>
    </row>
    <row r="6" spans="1:7" ht="63.75" customHeight="1" x14ac:dyDescent="0.3">
      <c r="A6" s="149" t="s">
        <v>0</v>
      </c>
      <c r="B6" s="150"/>
      <c r="C6" s="150"/>
      <c r="D6" s="150"/>
      <c r="E6" s="150"/>
      <c r="F6" s="150"/>
      <c r="G6" s="151"/>
    </row>
    <row r="7" spans="1:7" x14ac:dyDescent="0.2">
      <c r="A7" s="26"/>
      <c r="B7" s="27"/>
      <c r="C7" s="27"/>
      <c r="D7" s="28"/>
      <c r="E7" s="12"/>
      <c r="F7" s="27"/>
      <c r="G7" s="29"/>
    </row>
    <row r="8" spans="1:7" ht="24" customHeight="1" x14ac:dyDescent="0.3">
      <c r="A8" s="149" t="s">
        <v>1</v>
      </c>
      <c r="B8" s="150"/>
      <c r="C8" s="150"/>
      <c r="D8" s="150"/>
      <c r="E8" s="150"/>
      <c r="F8" s="150"/>
      <c r="G8" s="151"/>
    </row>
    <row r="9" spans="1:7" x14ac:dyDescent="0.2">
      <c r="A9" s="26"/>
      <c r="B9" s="27"/>
      <c r="C9" s="27"/>
      <c r="D9" s="28"/>
      <c r="E9" s="12"/>
      <c r="F9" s="27"/>
      <c r="G9" s="29"/>
    </row>
    <row r="10" spans="1:7" ht="18" x14ac:dyDescent="0.25">
      <c r="A10" s="152" t="s">
        <v>2</v>
      </c>
      <c r="B10" s="153"/>
      <c r="C10" s="153"/>
      <c r="D10" s="153"/>
      <c r="E10" s="153"/>
      <c r="F10" s="153"/>
      <c r="G10" s="154"/>
    </row>
    <row r="11" spans="1:7" ht="25.5" customHeight="1" x14ac:dyDescent="0.25">
      <c r="A11" s="155" t="s">
        <v>3</v>
      </c>
      <c r="B11" s="156"/>
      <c r="C11" s="156"/>
      <c r="D11" s="156"/>
      <c r="E11" s="156"/>
      <c r="F11" s="156"/>
      <c r="G11" s="157"/>
    </row>
    <row r="12" spans="1:7" ht="18" x14ac:dyDescent="0.2">
      <c r="A12" s="30"/>
      <c r="B12" s="31"/>
      <c r="C12" s="31"/>
      <c r="D12" s="28"/>
      <c r="E12" s="12"/>
      <c r="F12" s="27"/>
      <c r="G12" s="29"/>
    </row>
    <row r="13" spans="1:7" x14ac:dyDescent="0.2">
      <c r="A13" s="158" t="s">
        <v>106</v>
      </c>
      <c r="B13" s="159"/>
      <c r="C13" s="159"/>
      <c r="D13" s="159"/>
      <c r="E13" s="159"/>
      <c r="F13" s="159"/>
      <c r="G13" s="160"/>
    </row>
    <row r="14" spans="1:7" x14ac:dyDescent="0.2">
      <c r="A14" s="158"/>
      <c r="B14" s="159"/>
      <c r="C14" s="159"/>
      <c r="D14" s="159"/>
      <c r="E14" s="159"/>
      <c r="F14" s="159"/>
      <c r="G14" s="160"/>
    </row>
    <row r="15" spans="1:7" ht="16.5" thickBot="1" x14ac:dyDescent="0.25">
      <c r="A15" s="32"/>
      <c r="B15" s="33"/>
      <c r="C15" s="33"/>
      <c r="D15" s="34"/>
      <c r="E15" s="35"/>
      <c r="F15" s="36"/>
      <c r="G15" s="37"/>
    </row>
    <row r="16" spans="1:7" ht="28.5" customHeight="1" thickBot="1" x14ac:dyDescent="0.25">
      <c r="A16" s="4"/>
      <c r="B16" s="161" t="s">
        <v>10</v>
      </c>
      <c r="C16" s="161"/>
      <c r="D16" s="161"/>
      <c r="E16" s="6"/>
      <c r="F16" s="7"/>
      <c r="G16" s="8"/>
    </row>
    <row r="17" spans="1:11" ht="16.5" thickBot="1" x14ac:dyDescent="0.3">
      <c r="A17" s="5"/>
      <c r="B17" s="20"/>
      <c r="C17" s="9"/>
      <c r="D17" s="11"/>
      <c r="E17" s="146" t="s">
        <v>9</v>
      </c>
      <c r="F17" s="146"/>
      <c r="G17" s="56">
        <v>10397397456.82</v>
      </c>
      <c r="I17" s="64"/>
    </row>
    <row r="18" spans="1:11" ht="16.5" thickBot="1" x14ac:dyDescent="0.25">
      <c r="A18" s="5"/>
      <c r="B18" s="14"/>
      <c r="C18" s="19"/>
      <c r="D18" s="15"/>
      <c r="E18" s="17"/>
      <c r="F18" s="9"/>
      <c r="G18" s="17"/>
    </row>
    <row r="19" spans="1:11" ht="33.75" thickBot="1" x14ac:dyDescent="0.25">
      <c r="A19" s="147"/>
      <c r="B19" s="147" t="s">
        <v>4</v>
      </c>
      <c r="C19" s="10" t="s">
        <v>14</v>
      </c>
      <c r="D19" s="16" t="s">
        <v>5</v>
      </c>
      <c r="E19" s="76" t="s">
        <v>6</v>
      </c>
      <c r="F19" s="18" t="s">
        <v>7</v>
      </c>
      <c r="G19" s="76" t="s">
        <v>8</v>
      </c>
      <c r="I19" s="43"/>
    </row>
    <row r="20" spans="1:11" ht="17.25" hidden="1" thickBot="1" x14ac:dyDescent="0.25">
      <c r="A20" s="148"/>
      <c r="B20" s="147"/>
      <c r="C20" s="39"/>
      <c r="D20" s="40"/>
      <c r="E20" s="39"/>
      <c r="F20" s="39"/>
      <c r="G20" s="41"/>
      <c r="I20" s="43"/>
    </row>
    <row r="21" spans="1:11" ht="23.25" customHeight="1" x14ac:dyDescent="0.25">
      <c r="A21" s="38"/>
      <c r="B21" s="45">
        <v>43496</v>
      </c>
      <c r="C21" s="46"/>
      <c r="D21" s="47" t="s">
        <v>107</v>
      </c>
      <c r="E21" s="44"/>
      <c r="F21" s="48"/>
      <c r="G21" s="51">
        <v>10397397456.82</v>
      </c>
      <c r="I21" s="77"/>
    </row>
    <row r="22" spans="1:11" ht="22.5" customHeight="1" x14ac:dyDescent="0.25">
      <c r="A22" s="3"/>
      <c r="B22" s="42">
        <v>43497</v>
      </c>
      <c r="C22" s="46"/>
      <c r="D22" s="47" t="s">
        <v>15</v>
      </c>
      <c r="E22" s="44">
        <v>4364030814.7700005</v>
      </c>
      <c r="F22" s="48"/>
      <c r="G22" s="44">
        <f>SUM(G21+E22-F22)</f>
        <v>14761428271.59</v>
      </c>
      <c r="I22" s="43"/>
    </row>
    <row r="23" spans="1:11" ht="22.5" customHeight="1" x14ac:dyDescent="0.25">
      <c r="A23" s="3"/>
      <c r="B23" s="42"/>
      <c r="C23" s="46"/>
      <c r="D23" s="47" t="s">
        <v>25</v>
      </c>
      <c r="E23" s="44">
        <v>28267798.010000002</v>
      </c>
      <c r="F23" s="48"/>
      <c r="G23" s="44">
        <f>SUM(G22+E23-F23)</f>
        <v>14789696069.6</v>
      </c>
      <c r="I23" s="43"/>
    </row>
    <row r="24" spans="1:11" ht="72.75" customHeight="1" x14ac:dyDescent="0.25">
      <c r="A24" s="3"/>
      <c r="B24" s="52" t="s">
        <v>108</v>
      </c>
      <c r="C24" s="78" t="s">
        <v>109</v>
      </c>
      <c r="D24" s="53" t="s">
        <v>110</v>
      </c>
      <c r="E24" s="54"/>
      <c r="F24" s="79">
        <v>13005.8</v>
      </c>
      <c r="G24" s="44">
        <f>SUM(G23+E24-F24)</f>
        <v>14789683063.800001</v>
      </c>
      <c r="I24" s="61"/>
      <c r="J24" s="62"/>
      <c r="K24" s="62"/>
    </row>
    <row r="25" spans="1:11" ht="72.75" customHeight="1" x14ac:dyDescent="0.25">
      <c r="A25" s="3"/>
      <c r="B25" s="52" t="s">
        <v>108</v>
      </c>
      <c r="C25" s="78" t="s">
        <v>111</v>
      </c>
      <c r="D25" s="53" t="s">
        <v>112</v>
      </c>
      <c r="E25" s="54"/>
      <c r="F25" s="79">
        <v>4353</v>
      </c>
      <c r="G25" s="44">
        <f>SUM(G24+E25-F25)</f>
        <v>14789678710.800001</v>
      </c>
      <c r="I25" s="61"/>
      <c r="J25" s="62"/>
      <c r="K25" s="62"/>
    </row>
    <row r="26" spans="1:11" ht="72.75" customHeight="1" x14ac:dyDescent="0.25">
      <c r="A26" s="3"/>
      <c r="B26" s="52" t="s">
        <v>108</v>
      </c>
      <c r="C26" s="78" t="s">
        <v>113</v>
      </c>
      <c r="D26" s="53" t="s">
        <v>114</v>
      </c>
      <c r="E26" s="54"/>
      <c r="F26" s="79">
        <v>48768359.149999999</v>
      </c>
      <c r="G26" s="44">
        <f>SUM(G25+E26-F26)</f>
        <v>14740910351.650002</v>
      </c>
      <c r="I26" s="61"/>
      <c r="J26" s="62"/>
      <c r="K26" s="62"/>
    </row>
    <row r="27" spans="1:11" ht="72.75" customHeight="1" x14ac:dyDescent="0.25">
      <c r="A27" s="3"/>
      <c r="B27" s="52" t="s">
        <v>108</v>
      </c>
      <c r="C27" s="78" t="s">
        <v>115</v>
      </c>
      <c r="D27" s="53" t="s">
        <v>116</v>
      </c>
      <c r="E27" s="54"/>
      <c r="F27" s="79">
        <v>973500</v>
      </c>
      <c r="G27" s="44">
        <f t="shared" ref="G27:G88" si="0">SUM(G26+E27-F27)</f>
        <v>14739936851.650002</v>
      </c>
      <c r="I27" s="61"/>
      <c r="J27" s="62"/>
      <c r="K27" s="62"/>
    </row>
    <row r="28" spans="1:11" ht="72.75" customHeight="1" x14ac:dyDescent="0.25">
      <c r="A28" s="3"/>
      <c r="B28" s="52" t="s">
        <v>108</v>
      </c>
      <c r="C28" s="78" t="s">
        <v>117</v>
      </c>
      <c r="D28" s="53" t="s">
        <v>118</v>
      </c>
      <c r="E28" s="54"/>
      <c r="F28" s="79">
        <v>193536236.97</v>
      </c>
      <c r="G28" s="44">
        <f t="shared" si="0"/>
        <v>14546400614.680002</v>
      </c>
      <c r="I28" s="61"/>
      <c r="J28" s="62"/>
      <c r="K28" s="62"/>
    </row>
    <row r="29" spans="1:11" ht="72.75" customHeight="1" x14ac:dyDescent="0.25">
      <c r="A29" s="3"/>
      <c r="B29" s="52" t="s">
        <v>108</v>
      </c>
      <c r="C29" s="78" t="s">
        <v>119</v>
      </c>
      <c r="D29" s="53" t="s">
        <v>120</v>
      </c>
      <c r="E29" s="54"/>
      <c r="F29" s="79">
        <v>4488030.58</v>
      </c>
      <c r="G29" s="44">
        <f t="shared" si="0"/>
        <v>14541912584.100002</v>
      </c>
      <c r="I29" s="61"/>
      <c r="J29" s="62"/>
      <c r="K29" s="62"/>
    </row>
    <row r="30" spans="1:11" ht="72.75" customHeight="1" x14ac:dyDescent="0.25">
      <c r="A30" s="3"/>
      <c r="B30" s="52" t="s">
        <v>108</v>
      </c>
      <c r="C30" s="78" t="s">
        <v>121</v>
      </c>
      <c r="D30" s="53" t="s">
        <v>122</v>
      </c>
      <c r="E30" s="54"/>
      <c r="F30" s="79">
        <v>4824426.59</v>
      </c>
      <c r="G30" s="44">
        <f t="shared" si="0"/>
        <v>14537088157.510002</v>
      </c>
      <c r="I30" s="61"/>
      <c r="J30" s="62"/>
      <c r="K30" s="62"/>
    </row>
    <row r="31" spans="1:11" ht="72.75" customHeight="1" x14ac:dyDescent="0.25">
      <c r="A31" s="3"/>
      <c r="B31" s="52" t="s">
        <v>108</v>
      </c>
      <c r="C31" s="78" t="s">
        <v>123</v>
      </c>
      <c r="D31" s="53" t="s">
        <v>124</v>
      </c>
      <c r="E31" s="54"/>
      <c r="F31" s="79">
        <v>25000000</v>
      </c>
      <c r="G31" s="44">
        <f t="shared" si="0"/>
        <v>14512088157.510002</v>
      </c>
      <c r="I31" s="61"/>
      <c r="J31" s="62"/>
      <c r="K31" s="62"/>
    </row>
    <row r="32" spans="1:11" ht="72.75" customHeight="1" x14ac:dyDescent="0.25">
      <c r="A32" s="3"/>
      <c r="B32" s="52" t="s">
        <v>108</v>
      </c>
      <c r="C32" s="78" t="s">
        <v>125</v>
      </c>
      <c r="D32" s="53" t="s">
        <v>126</v>
      </c>
      <c r="E32" s="54"/>
      <c r="F32" s="79">
        <v>151385532</v>
      </c>
      <c r="G32" s="44">
        <f t="shared" si="0"/>
        <v>14360702625.510002</v>
      </c>
      <c r="I32" s="61"/>
      <c r="J32" s="62"/>
      <c r="K32" s="62"/>
    </row>
    <row r="33" spans="1:11" ht="72.75" customHeight="1" x14ac:dyDescent="0.25">
      <c r="A33" s="3"/>
      <c r="B33" s="52" t="s">
        <v>108</v>
      </c>
      <c r="C33" s="78" t="s">
        <v>127</v>
      </c>
      <c r="D33" s="53" t="s">
        <v>128</v>
      </c>
      <c r="E33" s="54"/>
      <c r="F33" s="79">
        <v>3679816.26</v>
      </c>
      <c r="G33" s="44">
        <f t="shared" si="0"/>
        <v>14357022809.250002</v>
      </c>
      <c r="I33" s="61"/>
      <c r="J33" s="62"/>
      <c r="K33" s="62"/>
    </row>
    <row r="34" spans="1:11" ht="72.75" customHeight="1" x14ac:dyDescent="0.25">
      <c r="A34" s="3"/>
      <c r="B34" s="52" t="s">
        <v>108</v>
      </c>
      <c r="C34" s="78" t="s">
        <v>129</v>
      </c>
      <c r="D34" s="53" t="s">
        <v>130</v>
      </c>
      <c r="E34" s="54"/>
      <c r="F34" s="79">
        <v>70000000</v>
      </c>
      <c r="G34" s="44">
        <f t="shared" si="0"/>
        <v>14287022809.250002</v>
      </c>
      <c r="I34" s="61"/>
      <c r="J34" s="62"/>
      <c r="K34" s="62"/>
    </row>
    <row r="35" spans="1:11" ht="72.75" customHeight="1" x14ac:dyDescent="0.25">
      <c r="A35" s="3"/>
      <c r="B35" s="52" t="s">
        <v>108</v>
      </c>
      <c r="C35" s="78" t="s">
        <v>131</v>
      </c>
      <c r="D35" s="53" t="s">
        <v>132</v>
      </c>
      <c r="E35" s="54"/>
      <c r="F35" s="79">
        <v>9437295.8200000003</v>
      </c>
      <c r="G35" s="44">
        <f t="shared" si="0"/>
        <v>14277585513.430002</v>
      </c>
      <c r="I35" s="61"/>
      <c r="J35" s="62"/>
      <c r="K35" s="62"/>
    </row>
    <row r="36" spans="1:11" ht="72.75" customHeight="1" x14ac:dyDescent="0.25">
      <c r="A36" s="3"/>
      <c r="B36" s="52" t="s">
        <v>108</v>
      </c>
      <c r="C36" s="78" t="s">
        <v>133</v>
      </c>
      <c r="D36" s="53" t="s">
        <v>134</v>
      </c>
      <c r="E36" s="54"/>
      <c r="F36" s="79">
        <v>3927041.37</v>
      </c>
      <c r="G36" s="44">
        <f t="shared" si="0"/>
        <v>14273658472.060001</v>
      </c>
      <c r="I36" s="61"/>
      <c r="J36" s="62"/>
      <c r="K36" s="62"/>
    </row>
    <row r="37" spans="1:11" ht="72.75" customHeight="1" x14ac:dyDescent="0.25">
      <c r="A37" s="3"/>
      <c r="B37" s="52" t="s">
        <v>108</v>
      </c>
      <c r="C37" s="78" t="s">
        <v>135</v>
      </c>
      <c r="D37" s="53" t="s">
        <v>136</v>
      </c>
      <c r="E37" s="54"/>
      <c r="F37" s="79">
        <v>42968280.090000004</v>
      </c>
      <c r="G37" s="44">
        <f t="shared" si="0"/>
        <v>14230690191.970001</v>
      </c>
      <c r="I37" s="61"/>
      <c r="J37" s="62"/>
      <c r="K37" s="62"/>
    </row>
    <row r="38" spans="1:11" ht="72.75" customHeight="1" x14ac:dyDescent="0.25">
      <c r="A38" s="3"/>
      <c r="B38" s="52" t="s">
        <v>108</v>
      </c>
      <c r="C38" s="78" t="s">
        <v>137</v>
      </c>
      <c r="D38" s="53" t="s">
        <v>138</v>
      </c>
      <c r="E38" s="54"/>
      <c r="F38" s="79">
        <v>60000000</v>
      </c>
      <c r="G38" s="44">
        <f t="shared" si="0"/>
        <v>14170690191.970001</v>
      </c>
      <c r="I38" s="61"/>
      <c r="J38" s="62"/>
      <c r="K38" s="62"/>
    </row>
    <row r="39" spans="1:11" ht="72.75" customHeight="1" x14ac:dyDescent="0.25">
      <c r="A39" s="3"/>
      <c r="B39" s="52" t="s">
        <v>108</v>
      </c>
      <c r="C39" s="78" t="s">
        <v>139</v>
      </c>
      <c r="D39" s="53" t="s">
        <v>140</v>
      </c>
      <c r="E39" s="54"/>
      <c r="F39" s="79">
        <v>40000000</v>
      </c>
      <c r="G39" s="44">
        <f t="shared" si="0"/>
        <v>14130690191.970001</v>
      </c>
      <c r="I39" s="61"/>
      <c r="J39" s="62"/>
      <c r="K39" s="62"/>
    </row>
    <row r="40" spans="1:11" ht="72.75" customHeight="1" x14ac:dyDescent="0.25">
      <c r="A40" s="3"/>
      <c r="B40" s="52" t="s">
        <v>108</v>
      </c>
      <c r="C40" s="78" t="s">
        <v>141</v>
      </c>
      <c r="D40" s="53" t="s">
        <v>142</v>
      </c>
      <c r="E40" s="54"/>
      <c r="F40" s="79">
        <v>1778458.93</v>
      </c>
      <c r="G40" s="44">
        <f t="shared" si="0"/>
        <v>14128911733.040001</v>
      </c>
      <c r="I40" s="61"/>
      <c r="J40" s="62"/>
      <c r="K40" s="62"/>
    </row>
    <row r="41" spans="1:11" ht="72.75" customHeight="1" x14ac:dyDescent="0.25">
      <c r="A41" s="3"/>
      <c r="B41" s="52" t="s">
        <v>108</v>
      </c>
      <c r="C41" s="78" t="s">
        <v>143</v>
      </c>
      <c r="D41" s="53" t="s">
        <v>144</v>
      </c>
      <c r="E41" s="54"/>
      <c r="F41" s="79">
        <v>3169566</v>
      </c>
      <c r="G41" s="44">
        <f t="shared" si="0"/>
        <v>14125742167.040001</v>
      </c>
      <c r="I41" s="61"/>
      <c r="J41" s="62"/>
      <c r="K41" s="62"/>
    </row>
    <row r="42" spans="1:11" ht="72.75" customHeight="1" x14ac:dyDescent="0.25">
      <c r="A42" s="3"/>
      <c r="B42" s="52" t="s">
        <v>108</v>
      </c>
      <c r="C42" s="78" t="s">
        <v>145</v>
      </c>
      <c r="D42" s="53" t="s">
        <v>146</v>
      </c>
      <c r="E42" s="54"/>
      <c r="F42" s="79">
        <v>4015599.78</v>
      </c>
      <c r="G42" s="44">
        <f t="shared" si="0"/>
        <v>14121726567.26</v>
      </c>
      <c r="I42" s="61"/>
      <c r="J42" s="62"/>
      <c r="K42" s="62"/>
    </row>
    <row r="43" spans="1:11" ht="72.75" customHeight="1" x14ac:dyDescent="0.25">
      <c r="A43" s="3"/>
      <c r="B43" s="52" t="s">
        <v>147</v>
      </c>
      <c r="C43" s="78" t="s">
        <v>148</v>
      </c>
      <c r="D43" s="53" t="s">
        <v>149</v>
      </c>
      <c r="E43" s="54"/>
      <c r="F43" s="79">
        <v>2073268.07</v>
      </c>
      <c r="G43" s="44">
        <f t="shared" si="0"/>
        <v>14119653299.190001</v>
      </c>
      <c r="I43" s="61"/>
      <c r="J43" s="62"/>
      <c r="K43" s="62"/>
    </row>
    <row r="44" spans="1:11" ht="72.75" customHeight="1" x14ac:dyDescent="0.25">
      <c r="A44" s="3"/>
      <c r="B44" s="52" t="s">
        <v>147</v>
      </c>
      <c r="C44" s="78" t="s">
        <v>150</v>
      </c>
      <c r="D44" s="53" t="s">
        <v>151</v>
      </c>
      <c r="E44" s="54"/>
      <c r="F44" s="79">
        <v>472691.92</v>
      </c>
      <c r="G44" s="44">
        <f t="shared" si="0"/>
        <v>14119180607.27</v>
      </c>
      <c r="I44" s="61"/>
      <c r="J44" s="62"/>
      <c r="K44" s="62"/>
    </row>
    <row r="45" spans="1:11" ht="72.75" customHeight="1" x14ac:dyDescent="0.25">
      <c r="A45" s="3"/>
      <c r="B45" s="52" t="s">
        <v>147</v>
      </c>
      <c r="C45" s="78" t="s">
        <v>152</v>
      </c>
      <c r="D45" s="53" t="s">
        <v>153</v>
      </c>
      <c r="E45" s="54"/>
      <c r="F45" s="79">
        <v>76113665.400000006</v>
      </c>
      <c r="G45" s="44">
        <f t="shared" si="0"/>
        <v>14043066941.870001</v>
      </c>
      <c r="I45" s="61"/>
      <c r="J45" s="62"/>
      <c r="K45" s="62"/>
    </row>
    <row r="46" spans="1:11" ht="72.75" customHeight="1" x14ac:dyDescent="0.25">
      <c r="A46" s="3"/>
      <c r="B46" s="52" t="s">
        <v>147</v>
      </c>
      <c r="C46" s="78" t="s">
        <v>154</v>
      </c>
      <c r="D46" s="53" t="s">
        <v>155</v>
      </c>
      <c r="E46" s="54"/>
      <c r="F46" s="79">
        <v>29628549.210000001</v>
      </c>
      <c r="G46" s="44">
        <f t="shared" si="0"/>
        <v>14013438392.660002</v>
      </c>
      <c r="I46" s="61"/>
      <c r="J46" s="62"/>
      <c r="K46" s="62"/>
    </row>
    <row r="47" spans="1:11" ht="72.75" customHeight="1" x14ac:dyDescent="0.25">
      <c r="A47" s="3"/>
      <c r="B47" s="52" t="s">
        <v>147</v>
      </c>
      <c r="C47" s="78" t="s">
        <v>156</v>
      </c>
      <c r="D47" s="53" t="s">
        <v>157</v>
      </c>
      <c r="E47" s="54"/>
      <c r="F47" s="79">
        <v>2191478</v>
      </c>
      <c r="G47" s="44">
        <f t="shared" si="0"/>
        <v>14011246914.660002</v>
      </c>
      <c r="I47" s="61"/>
      <c r="J47" s="62"/>
      <c r="K47" s="62"/>
    </row>
    <row r="48" spans="1:11" ht="72.75" customHeight="1" x14ac:dyDescent="0.25">
      <c r="A48" s="3"/>
      <c r="B48" s="52" t="s">
        <v>147</v>
      </c>
      <c r="C48" s="78" t="s">
        <v>158</v>
      </c>
      <c r="D48" s="53" t="s">
        <v>159</v>
      </c>
      <c r="E48" s="54"/>
      <c r="F48" s="79">
        <v>2050170.79</v>
      </c>
      <c r="G48" s="44">
        <f t="shared" si="0"/>
        <v>14009196743.870001</v>
      </c>
      <c r="I48" s="61"/>
      <c r="J48" s="62"/>
      <c r="K48" s="62"/>
    </row>
    <row r="49" spans="1:11" ht="72.75" customHeight="1" x14ac:dyDescent="0.25">
      <c r="A49" s="3"/>
      <c r="B49" s="52" t="s">
        <v>160</v>
      </c>
      <c r="C49" s="78" t="s">
        <v>161</v>
      </c>
      <c r="D49" s="53" t="s">
        <v>162</v>
      </c>
      <c r="E49" s="54"/>
      <c r="F49" s="79">
        <v>3800000</v>
      </c>
      <c r="G49" s="44">
        <f t="shared" si="0"/>
        <v>14005396743.870001</v>
      </c>
      <c r="I49" s="61"/>
      <c r="J49" s="62"/>
      <c r="K49" s="62"/>
    </row>
    <row r="50" spans="1:11" ht="72.75" customHeight="1" x14ac:dyDescent="0.25">
      <c r="A50" s="3"/>
      <c r="B50" s="52" t="s">
        <v>160</v>
      </c>
      <c r="C50" s="78" t="s">
        <v>163</v>
      </c>
      <c r="D50" s="53" t="s">
        <v>164</v>
      </c>
      <c r="E50" s="54"/>
      <c r="F50" s="79">
        <v>823200</v>
      </c>
      <c r="G50" s="44">
        <f t="shared" si="0"/>
        <v>14004573543.870001</v>
      </c>
      <c r="I50" s="61"/>
      <c r="J50" s="62"/>
      <c r="K50" s="62"/>
    </row>
    <row r="51" spans="1:11" ht="72.75" customHeight="1" x14ac:dyDescent="0.25">
      <c r="A51" s="3"/>
      <c r="B51" s="52" t="s">
        <v>160</v>
      </c>
      <c r="C51" s="78" t="s">
        <v>165</v>
      </c>
      <c r="D51" s="53" t="s">
        <v>166</v>
      </c>
      <c r="E51" s="54"/>
      <c r="F51" s="79">
        <v>1714205.08</v>
      </c>
      <c r="G51" s="44">
        <f t="shared" si="0"/>
        <v>14002859338.790001</v>
      </c>
      <c r="I51" s="61"/>
      <c r="J51" s="62"/>
      <c r="K51" s="62"/>
    </row>
    <row r="52" spans="1:11" ht="72.75" customHeight="1" x14ac:dyDescent="0.25">
      <c r="A52" s="3"/>
      <c r="B52" s="52" t="s">
        <v>160</v>
      </c>
      <c r="C52" s="78" t="s">
        <v>165</v>
      </c>
      <c r="D52" s="53" t="s">
        <v>166</v>
      </c>
      <c r="E52" s="54"/>
      <c r="F52" s="79">
        <v>203064</v>
      </c>
      <c r="G52" s="44">
        <f t="shared" si="0"/>
        <v>14002656274.790001</v>
      </c>
      <c r="I52" s="61"/>
      <c r="J52" s="62"/>
      <c r="K52" s="62"/>
    </row>
    <row r="53" spans="1:11" ht="72.75" customHeight="1" x14ac:dyDescent="0.25">
      <c r="A53" s="3"/>
      <c r="B53" s="52" t="s">
        <v>160</v>
      </c>
      <c r="C53" s="78" t="s">
        <v>167</v>
      </c>
      <c r="D53" s="53" t="s">
        <v>168</v>
      </c>
      <c r="E53" s="54"/>
      <c r="F53" s="79">
        <v>59000</v>
      </c>
      <c r="G53" s="44">
        <f t="shared" si="0"/>
        <v>14002597274.790001</v>
      </c>
      <c r="I53" s="61"/>
      <c r="J53" s="62"/>
      <c r="K53" s="62"/>
    </row>
    <row r="54" spans="1:11" ht="72.75" customHeight="1" x14ac:dyDescent="0.25">
      <c r="A54" s="3"/>
      <c r="B54" s="52" t="s">
        <v>160</v>
      </c>
      <c r="C54" s="78" t="s">
        <v>169</v>
      </c>
      <c r="D54" s="53" t="s">
        <v>170</v>
      </c>
      <c r="E54" s="54"/>
      <c r="F54" s="79">
        <v>655099.42000000004</v>
      </c>
      <c r="G54" s="44">
        <f t="shared" si="0"/>
        <v>14001942175.370001</v>
      </c>
      <c r="I54" s="61"/>
      <c r="J54" s="62"/>
      <c r="K54" s="62"/>
    </row>
    <row r="55" spans="1:11" ht="72.75" customHeight="1" x14ac:dyDescent="0.25">
      <c r="A55" s="3"/>
      <c r="B55" s="52" t="s">
        <v>160</v>
      </c>
      <c r="C55" s="78" t="s">
        <v>171</v>
      </c>
      <c r="D55" s="53" t="s">
        <v>172</v>
      </c>
      <c r="E55" s="54"/>
      <c r="F55" s="79">
        <v>70800</v>
      </c>
      <c r="G55" s="44">
        <f t="shared" si="0"/>
        <v>14001871375.370001</v>
      </c>
      <c r="I55" s="61"/>
      <c r="J55" s="62"/>
      <c r="K55" s="62"/>
    </row>
    <row r="56" spans="1:11" ht="72.75" customHeight="1" x14ac:dyDescent="0.25">
      <c r="A56" s="3"/>
      <c r="B56" s="52" t="s">
        <v>160</v>
      </c>
      <c r="C56" s="78" t="s">
        <v>173</v>
      </c>
      <c r="D56" s="53" t="s">
        <v>174</v>
      </c>
      <c r="E56" s="54"/>
      <c r="F56" s="79">
        <v>7858750</v>
      </c>
      <c r="G56" s="44">
        <f t="shared" si="0"/>
        <v>13994012625.370001</v>
      </c>
      <c r="I56" s="61"/>
      <c r="J56" s="62"/>
      <c r="K56" s="62"/>
    </row>
    <row r="57" spans="1:11" ht="72.75" customHeight="1" x14ac:dyDescent="0.25">
      <c r="A57" s="3"/>
      <c r="B57" s="52" t="s">
        <v>160</v>
      </c>
      <c r="C57" s="78" t="s">
        <v>175</v>
      </c>
      <c r="D57" s="53" t="s">
        <v>100</v>
      </c>
      <c r="E57" s="54"/>
      <c r="F57" s="79">
        <v>133308656</v>
      </c>
      <c r="G57" s="44">
        <f t="shared" si="0"/>
        <v>13860703969.370001</v>
      </c>
      <c r="I57" s="61"/>
      <c r="J57" s="62"/>
      <c r="K57" s="62"/>
    </row>
    <row r="58" spans="1:11" ht="72.75" customHeight="1" x14ac:dyDescent="0.25">
      <c r="A58" s="3"/>
      <c r="B58" s="52" t="s">
        <v>160</v>
      </c>
      <c r="C58" s="78" t="s">
        <v>176</v>
      </c>
      <c r="D58" s="53" t="s">
        <v>177</v>
      </c>
      <c r="E58" s="54"/>
      <c r="F58" s="79">
        <v>20358.400000000001</v>
      </c>
      <c r="G58" s="44">
        <f t="shared" si="0"/>
        <v>13860683610.970001</v>
      </c>
      <c r="I58" s="61"/>
      <c r="J58" s="62"/>
      <c r="K58" s="62"/>
    </row>
    <row r="59" spans="1:11" ht="72.75" customHeight="1" x14ac:dyDescent="0.25">
      <c r="A59" s="3"/>
      <c r="B59" s="52" t="s">
        <v>160</v>
      </c>
      <c r="C59" s="78" t="s">
        <v>178</v>
      </c>
      <c r="D59" s="53" t="s">
        <v>179</v>
      </c>
      <c r="E59" s="54"/>
      <c r="F59" s="79">
        <v>10876.8</v>
      </c>
      <c r="G59" s="44">
        <f t="shared" si="0"/>
        <v>13860672734.170002</v>
      </c>
      <c r="I59" s="61"/>
      <c r="J59" s="62"/>
      <c r="K59" s="62"/>
    </row>
    <row r="60" spans="1:11" ht="72.75" customHeight="1" x14ac:dyDescent="0.25">
      <c r="A60" s="3"/>
      <c r="B60" s="52" t="s">
        <v>160</v>
      </c>
      <c r="C60" s="78" t="s">
        <v>180</v>
      </c>
      <c r="D60" s="53" t="s">
        <v>181</v>
      </c>
      <c r="E60" s="54"/>
      <c r="F60" s="79">
        <v>158691</v>
      </c>
      <c r="G60" s="44">
        <f t="shared" si="0"/>
        <v>13860514043.170002</v>
      </c>
      <c r="I60" s="61"/>
      <c r="J60" s="62"/>
      <c r="K60" s="62"/>
    </row>
    <row r="61" spans="1:11" ht="72.75" customHeight="1" x14ac:dyDescent="0.25">
      <c r="A61" s="3"/>
      <c r="B61" s="52" t="s">
        <v>160</v>
      </c>
      <c r="C61" s="78" t="s">
        <v>182</v>
      </c>
      <c r="D61" s="53" t="s">
        <v>183</v>
      </c>
      <c r="E61" s="54"/>
      <c r="F61" s="79">
        <v>513655483.10000002</v>
      </c>
      <c r="G61" s="44">
        <f t="shared" si="0"/>
        <v>13346858560.070002</v>
      </c>
      <c r="I61" s="61"/>
      <c r="J61" s="62"/>
      <c r="K61" s="62"/>
    </row>
    <row r="62" spans="1:11" ht="72.75" customHeight="1" x14ac:dyDescent="0.25">
      <c r="A62" s="3"/>
      <c r="B62" s="52" t="s">
        <v>160</v>
      </c>
      <c r="C62" s="78" t="s">
        <v>184</v>
      </c>
      <c r="D62" s="53" t="s">
        <v>185</v>
      </c>
      <c r="E62" s="54"/>
      <c r="F62" s="79">
        <v>601486057.87</v>
      </c>
      <c r="G62" s="44">
        <f t="shared" si="0"/>
        <v>12745372502.200001</v>
      </c>
      <c r="I62" s="61"/>
      <c r="J62" s="62"/>
      <c r="K62" s="62"/>
    </row>
    <row r="63" spans="1:11" ht="72.75" customHeight="1" x14ac:dyDescent="0.25">
      <c r="A63" s="3"/>
      <c r="B63" s="52" t="s">
        <v>160</v>
      </c>
      <c r="C63" s="78" t="s">
        <v>186</v>
      </c>
      <c r="D63" s="53" t="s">
        <v>187</v>
      </c>
      <c r="E63" s="54"/>
      <c r="F63" s="79">
        <v>1800</v>
      </c>
      <c r="G63" s="44">
        <f t="shared" si="0"/>
        <v>12745370702.200001</v>
      </c>
      <c r="I63" s="61"/>
      <c r="J63" s="62"/>
      <c r="K63" s="62"/>
    </row>
    <row r="64" spans="1:11" ht="72.75" customHeight="1" x14ac:dyDescent="0.25">
      <c r="A64" s="3"/>
      <c r="B64" s="52" t="s">
        <v>160</v>
      </c>
      <c r="C64" s="78" t="s">
        <v>188</v>
      </c>
      <c r="D64" s="53" t="s">
        <v>189</v>
      </c>
      <c r="E64" s="54"/>
      <c r="F64" s="79">
        <v>1320</v>
      </c>
      <c r="G64" s="44">
        <f t="shared" si="0"/>
        <v>12745369382.200001</v>
      </c>
      <c r="I64" s="61"/>
      <c r="J64" s="62"/>
      <c r="K64" s="62"/>
    </row>
    <row r="65" spans="1:11" ht="72.75" customHeight="1" x14ac:dyDescent="0.25">
      <c r="A65" s="3"/>
      <c r="B65" s="52" t="s">
        <v>160</v>
      </c>
      <c r="C65" s="78" t="s">
        <v>190</v>
      </c>
      <c r="D65" s="53" t="s">
        <v>191</v>
      </c>
      <c r="E65" s="54"/>
      <c r="F65" s="79">
        <v>43555</v>
      </c>
      <c r="G65" s="44">
        <f t="shared" si="0"/>
        <v>12745325827.200001</v>
      </c>
      <c r="I65" s="61"/>
      <c r="J65" s="62"/>
      <c r="K65" s="62"/>
    </row>
    <row r="66" spans="1:11" ht="72.75" customHeight="1" x14ac:dyDescent="0.25">
      <c r="A66" s="3"/>
      <c r="B66" s="52" t="s">
        <v>160</v>
      </c>
      <c r="C66" s="78" t="s">
        <v>192</v>
      </c>
      <c r="D66" s="53" t="s">
        <v>193</v>
      </c>
      <c r="E66" s="54"/>
      <c r="F66" s="79">
        <v>13571446.630000001</v>
      </c>
      <c r="G66" s="44">
        <f t="shared" si="0"/>
        <v>12731754380.570002</v>
      </c>
      <c r="I66" s="61"/>
      <c r="J66" s="62"/>
      <c r="K66" s="62"/>
    </row>
    <row r="67" spans="1:11" ht="72.75" customHeight="1" x14ac:dyDescent="0.25">
      <c r="A67" s="3"/>
      <c r="B67" s="52" t="s">
        <v>160</v>
      </c>
      <c r="C67" s="78" t="s">
        <v>194</v>
      </c>
      <c r="D67" s="53" t="s">
        <v>195</v>
      </c>
      <c r="E67" s="54"/>
      <c r="F67" s="79">
        <v>4224879.6900000004</v>
      </c>
      <c r="G67" s="44">
        <f t="shared" si="0"/>
        <v>12727529500.880001</v>
      </c>
      <c r="I67" s="61"/>
      <c r="J67" s="62"/>
      <c r="K67" s="62"/>
    </row>
    <row r="68" spans="1:11" ht="72.75" customHeight="1" x14ac:dyDescent="0.25">
      <c r="A68" s="3"/>
      <c r="B68" s="52" t="s">
        <v>160</v>
      </c>
      <c r="C68" s="78" t="s">
        <v>196</v>
      </c>
      <c r="D68" s="53" t="s">
        <v>197</v>
      </c>
      <c r="E68" s="54"/>
      <c r="F68" s="79">
        <v>100000000</v>
      </c>
      <c r="G68" s="44">
        <f t="shared" si="0"/>
        <v>12627529500.880001</v>
      </c>
      <c r="I68" s="61"/>
      <c r="J68" s="62"/>
      <c r="K68" s="62"/>
    </row>
    <row r="69" spans="1:11" ht="72.75" customHeight="1" x14ac:dyDescent="0.25">
      <c r="A69" s="3"/>
      <c r="B69" s="52" t="s">
        <v>160</v>
      </c>
      <c r="C69" s="78" t="s">
        <v>198</v>
      </c>
      <c r="D69" s="53" t="s">
        <v>199</v>
      </c>
      <c r="E69" s="54"/>
      <c r="F69" s="79">
        <v>17543937.140000001</v>
      </c>
      <c r="G69" s="44">
        <f t="shared" si="0"/>
        <v>12609985563.740002</v>
      </c>
      <c r="I69" s="61"/>
      <c r="J69" s="62"/>
      <c r="K69" s="62"/>
    </row>
    <row r="70" spans="1:11" ht="72.75" customHeight="1" x14ac:dyDescent="0.25">
      <c r="A70" s="3"/>
      <c r="B70" s="52" t="s">
        <v>200</v>
      </c>
      <c r="C70" s="78" t="s">
        <v>201</v>
      </c>
      <c r="D70" s="53" t="s">
        <v>202</v>
      </c>
      <c r="E70" s="54"/>
      <c r="F70" s="79">
        <v>114876</v>
      </c>
      <c r="G70" s="44">
        <f t="shared" si="0"/>
        <v>12609870687.740002</v>
      </c>
      <c r="I70" s="61"/>
      <c r="J70" s="62"/>
      <c r="K70" s="62"/>
    </row>
    <row r="71" spans="1:11" ht="72.75" customHeight="1" x14ac:dyDescent="0.25">
      <c r="A71" s="3"/>
      <c r="B71" s="52" t="s">
        <v>200</v>
      </c>
      <c r="C71" s="78" t="s">
        <v>203</v>
      </c>
      <c r="D71" s="53" t="s">
        <v>204</v>
      </c>
      <c r="E71" s="54"/>
      <c r="F71" s="79">
        <v>20986</v>
      </c>
      <c r="G71" s="44">
        <f t="shared" si="0"/>
        <v>12609849701.740002</v>
      </c>
      <c r="I71" s="61"/>
      <c r="J71" s="62"/>
      <c r="K71" s="62"/>
    </row>
    <row r="72" spans="1:11" ht="72.75" customHeight="1" x14ac:dyDescent="0.25">
      <c r="A72" s="3"/>
      <c r="B72" s="52" t="s">
        <v>200</v>
      </c>
      <c r="C72" s="78" t="s">
        <v>205</v>
      </c>
      <c r="D72" s="53" t="s">
        <v>206</v>
      </c>
      <c r="E72" s="54"/>
      <c r="F72" s="79">
        <v>24020731.920000002</v>
      </c>
      <c r="G72" s="44">
        <f t="shared" si="0"/>
        <v>12585828969.820002</v>
      </c>
      <c r="I72" s="61"/>
      <c r="J72" s="62"/>
      <c r="K72" s="62"/>
    </row>
    <row r="73" spans="1:11" ht="72.75" customHeight="1" x14ac:dyDescent="0.25">
      <c r="A73" s="3"/>
      <c r="B73" s="52" t="s">
        <v>200</v>
      </c>
      <c r="C73" s="78" t="s">
        <v>207</v>
      </c>
      <c r="D73" s="53" t="s">
        <v>208</v>
      </c>
      <c r="E73" s="54"/>
      <c r="F73" s="79">
        <v>30000000</v>
      </c>
      <c r="G73" s="44">
        <f t="shared" si="0"/>
        <v>12555828969.820002</v>
      </c>
      <c r="I73" s="61"/>
      <c r="J73" s="62"/>
      <c r="K73" s="62"/>
    </row>
    <row r="74" spans="1:11" ht="72.75" customHeight="1" x14ac:dyDescent="0.25">
      <c r="A74" s="3"/>
      <c r="B74" s="52" t="s">
        <v>200</v>
      </c>
      <c r="C74" s="78" t="s">
        <v>209</v>
      </c>
      <c r="D74" s="53" t="s">
        <v>210</v>
      </c>
      <c r="E74" s="54"/>
      <c r="F74" s="79">
        <v>12699820.390000001</v>
      </c>
      <c r="G74" s="44">
        <f t="shared" si="0"/>
        <v>12543129149.430002</v>
      </c>
      <c r="I74" s="61"/>
      <c r="J74" s="62"/>
      <c r="K74" s="62"/>
    </row>
    <row r="75" spans="1:11" ht="72.75" customHeight="1" x14ac:dyDescent="0.25">
      <c r="A75" s="3"/>
      <c r="B75" s="52" t="s">
        <v>200</v>
      </c>
      <c r="C75" s="78" t="s">
        <v>211</v>
      </c>
      <c r="D75" s="53" t="s">
        <v>212</v>
      </c>
      <c r="E75" s="54"/>
      <c r="F75" s="79">
        <v>80791</v>
      </c>
      <c r="G75" s="44">
        <f t="shared" si="0"/>
        <v>12543048358.430002</v>
      </c>
      <c r="I75" s="61"/>
      <c r="J75" s="62"/>
      <c r="K75" s="62"/>
    </row>
    <row r="76" spans="1:11" ht="72.75" customHeight="1" x14ac:dyDescent="0.25">
      <c r="A76" s="3"/>
      <c r="B76" s="52" t="s">
        <v>200</v>
      </c>
      <c r="C76" s="78" t="s">
        <v>213</v>
      </c>
      <c r="D76" s="53" t="s">
        <v>214</v>
      </c>
      <c r="E76" s="54"/>
      <c r="F76" s="79">
        <v>9786262.9499999993</v>
      </c>
      <c r="G76" s="44">
        <f t="shared" si="0"/>
        <v>12533262095.480001</v>
      </c>
      <c r="I76" s="61"/>
      <c r="J76" s="62"/>
      <c r="K76" s="62"/>
    </row>
    <row r="77" spans="1:11" ht="72.75" customHeight="1" x14ac:dyDescent="0.25">
      <c r="A77" s="3"/>
      <c r="B77" s="52" t="s">
        <v>200</v>
      </c>
      <c r="C77" s="78" t="s">
        <v>215</v>
      </c>
      <c r="D77" s="53" t="s">
        <v>216</v>
      </c>
      <c r="E77" s="54"/>
      <c r="F77" s="79">
        <v>1293463.08</v>
      </c>
      <c r="G77" s="44">
        <f t="shared" si="0"/>
        <v>12531968632.400002</v>
      </c>
      <c r="I77" s="61"/>
      <c r="J77" s="62"/>
      <c r="K77" s="62"/>
    </row>
    <row r="78" spans="1:11" ht="72.75" customHeight="1" x14ac:dyDescent="0.25">
      <c r="A78" s="3"/>
      <c r="B78" s="52" t="s">
        <v>200</v>
      </c>
      <c r="C78" s="78" t="s">
        <v>217</v>
      </c>
      <c r="D78" s="53" t="s">
        <v>218</v>
      </c>
      <c r="E78" s="54"/>
      <c r="F78" s="79">
        <v>5746275.0199999996</v>
      </c>
      <c r="G78" s="44">
        <f t="shared" si="0"/>
        <v>12526222357.380001</v>
      </c>
      <c r="I78" s="61"/>
      <c r="J78" s="62"/>
      <c r="K78" s="62"/>
    </row>
    <row r="79" spans="1:11" ht="72.75" customHeight="1" x14ac:dyDescent="0.25">
      <c r="A79" s="3"/>
      <c r="B79" s="52" t="s">
        <v>219</v>
      </c>
      <c r="C79" s="78" t="s">
        <v>220</v>
      </c>
      <c r="D79" s="53" t="s">
        <v>221</v>
      </c>
      <c r="E79" s="54"/>
      <c r="F79" s="79">
        <v>1226900</v>
      </c>
      <c r="G79" s="44">
        <f t="shared" si="0"/>
        <v>12524995457.380001</v>
      </c>
      <c r="I79" s="61"/>
      <c r="J79" s="62"/>
      <c r="K79" s="62"/>
    </row>
    <row r="80" spans="1:11" ht="72.75" customHeight="1" x14ac:dyDescent="0.25">
      <c r="A80" s="3"/>
      <c r="B80" s="52" t="s">
        <v>219</v>
      </c>
      <c r="C80" s="78" t="s">
        <v>222</v>
      </c>
      <c r="D80" s="53" t="s">
        <v>223</v>
      </c>
      <c r="E80" s="54"/>
      <c r="F80" s="79">
        <v>4009800</v>
      </c>
      <c r="G80" s="44">
        <f t="shared" si="0"/>
        <v>12520985657.380001</v>
      </c>
      <c r="I80" s="61"/>
      <c r="J80" s="62"/>
      <c r="K80" s="62"/>
    </row>
    <row r="81" spans="1:11" ht="72.75" customHeight="1" x14ac:dyDescent="0.25">
      <c r="A81" s="3"/>
      <c r="B81" s="52" t="s">
        <v>219</v>
      </c>
      <c r="C81" s="78" t="s">
        <v>224</v>
      </c>
      <c r="D81" s="53" t="s">
        <v>225</v>
      </c>
      <c r="E81" s="54"/>
      <c r="F81" s="79">
        <v>884150</v>
      </c>
      <c r="G81" s="44">
        <f t="shared" si="0"/>
        <v>12520101507.380001</v>
      </c>
      <c r="I81" s="61"/>
      <c r="J81" s="62"/>
      <c r="K81" s="62"/>
    </row>
    <row r="82" spans="1:11" ht="72.75" customHeight="1" x14ac:dyDescent="0.25">
      <c r="A82" s="3"/>
      <c r="B82" s="52" t="s">
        <v>219</v>
      </c>
      <c r="C82" s="78" t="s">
        <v>226</v>
      </c>
      <c r="D82" s="53" t="s">
        <v>227</v>
      </c>
      <c r="E82" s="54"/>
      <c r="F82" s="79">
        <v>195850</v>
      </c>
      <c r="G82" s="44">
        <f t="shared" si="0"/>
        <v>12519905657.380001</v>
      </c>
      <c r="I82" s="61"/>
      <c r="J82" s="62"/>
      <c r="K82" s="62"/>
    </row>
    <row r="83" spans="1:11" ht="72.75" customHeight="1" x14ac:dyDescent="0.25">
      <c r="A83" s="3"/>
      <c r="B83" s="52" t="s">
        <v>219</v>
      </c>
      <c r="C83" s="78" t="s">
        <v>228</v>
      </c>
      <c r="D83" s="53" t="s">
        <v>229</v>
      </c>
      <c r="E83" s="54"/>
      <c r="F83" s="79">
        <v>1391300</v>
      </c>
      <c r="G83" s="44">
        <f t="shared" si="0"/>
        <v>12518514357.380001</v>
      </c>
      <c r="I83" s="61"/>
      <c r="J83" s="62"/>
      <c r="K83" s="62"/>
    </row>
    <row r="84" spans="1:11" ht="72.75" customHeight="1" x14ac:dyDescent="0.25">
      <c r="A84" s="3"/>
      <c r="B84" s="52" t="s">
        <v>219</v>
      </c>
      <c r="C84" s="78" t="s">
        <v>230</v>
      </c>
      <c r="D84" s="53" t="s">
        <v>231</v>
      </c>
      <c r="E84" s="54"/>
      <c r="F84" s="79">
        <v>850900</v>
      </c>
      <c r="G84" s="44">
        <f t="shared" si="0"/>
        <v>12517663457.380001</v>
      </c>
      <c r="I84" s="61"/>
      <c r="J84" s="62"/>
      <c r="K84" s="62"/>
    </row>
    <row r="85" spans="1:11" ht="72.75" customHeight="1" x14ac:dyDescent="0.25">
      <c r="A85" s="3"/>
      <c r="B85" s="52" t="s">
        <v>219</v>
      </c>
      <c r="C85" s="78" t="s">
        <v>232</v>
      </c>
      <c r="D85" s="53" t="s">
        <v>233</v>
      </c>
      <c r="E85" s="54"/>
      <c r="F85" s="79">
        <v>4702000</v>
      </c>
      <c r="G85" s="44">
        <f t="shared" si="0"/>
        <v>12512961457.380001</v>
      </c>
      <c r="I85" s="61"/>
      <c r="J85" s="62"/>
      <c r="K85" s="62"/>
    </row>
    <row r="86" spans="1:11" ht="72.75" customHeight="1" x14ac:dyDescent="0.25">
      <c r="A86" s="3"/>
      <c r="B86" s="52" t="s">
        <v>219</v>
      </c>
      <c r="C86" s="78" t="s">
        <v>234</v>
      </c>
      <c r="D86" s="53" t="s">
        <v>235</v>
      </c>
      <c r="E86" s="54"/>
      <c r="F86" s="79">
        <v>271600</v>
      </c>
      <c r="G86" s="44">
        <f t="shared" si="0"/>
        <v>12512689857.380001</v>
      </c>
      <c r="I86" s="61"/>
      <c r="J86" s="62"/>
      <c r="K86" s="62"/>
    </row>
    <row r="87" spans="1:11" ht="72.75" customHeight="1" x14ac:dyDescent="0.25">
      <c r="A87" s="3"/>
      <c r="B87" s="52" t="s">
        <v>219</v>
      </c>
      <c r="C87" s="78" t="s">
        <v>236</v>
      </c>
      <c r="D87" s="53" t="s">
        <v>237</v>
      </c>
      <c r="E87" s="54"/>
      <c r="F87" s="79">
        <v>1114100</v>
      </c>
      <c r="G87" s="44">
        <f t="shared" si="0"/>
        <v>12511575757.380001</v>
      </c>
      <c r="I87" s="61"/>
      <c r="J87" s="62"/>
      <c r="K87" s="62"/>
    </row>
    <row r="88" spans="1:11" ht="72.75" customHeight="1" x14ac:dyDescent="0.25">
      <c r="A88" s="3"/>
      <c r="B88" s="52" t="s">
        <v>219</v>
      </c>
      <c r="C88" s="78" t="s">
        <v>238</v>
      </c>
      <c r="D88" s="53" t="s">
        <v>239</v>
      </c>
      <c r="E88" s="54"/>
      <c r="F88" s="79">
        <v>4794400</v>
      </c>
      <c r="G88" s="44">
        <f t="shared" si="0"/>
        <v>12506781357.380001</v>
      </c>
      <c r="I88" s="61"/>
      <c r="J88" s="62"/>
      <c r="K88" s="62"/>
    </row>
    <row r="89" spans="1:11" ht="72.75" customHeight="1" x14ac:dyDescent="0.25">
      <c r="A89" s="3"/>
      <c r="B89" s="52" t="s">
        <v>219</v>
      </c>
      <c r="C89" s="78" t="s">
        <v>240</v>
      </c>
      <c r="D89" s="53" t="s">
        <v>241</v>
      </c>
      <c r="E89" s="54"/>
      <c r="F89" s="79">
        <v>3655700</v>
      </c>
      <c r="G89" s="44">
        <f t="shared" ref="G89:G152" si="1">SUM(G88+E89-F89)</f>
        <v>12503125657.380001</v>
      </c>
      <c r="I89" s="61"/>
      <c r="J89" s="62"/>
      <c r="K89" s="62"/>
    </row>
    <row r="90" spans="1:11" ht="72.75" customHeight="1" x14ac:dyDescent="0.25">
      <c r="A90" s="3"/>
      <c r="B90" s="52" t="s">
        <v>219</v>
      </c>
      <c r="C90" s="78" t="s">
        <v>242</v>
      </c>
      <c r="D90" s="53" t="s">
        <v>243</v>
      </c>
      <c r="E90" s="54"/>
      <c r="F90" s="79">
        <v>948100</v>
      </c>
      <c r="G90" s="44">
        <f t="shared" si="1"/>
        <v>12502177557.380001</v>
      </c>
      <c r="I90" s="61"/>
      <c r="J90" s="62"/>
      <c r="K90" s="62"/>
    </row>
    <row r="91" spans="1:11" ht="72.75" customHeight="1" x14ac:dyDescent="0.25">
      <c r="A91" s="3"/>
      <c r="B91" s="52" t="s">
        <v>219</v>
      </c>
      <c r="C91" s="78" t="s">
        <v>244</v>
      </c>
      <c r="D91" s="53" t="s">
        <v>245</v>
      </c>
      <c r="E91" s="54"/>
      <c r="F91" s="79">
        <v>14616009.220000001</v>
      </c>
      <c r="G91" s="44">
        <f t="shared" si="1"/>
        <v>12487561548.160002</v>
      </c>
      <c r="I91" s="61"/>
      <c r="J91" s="62"/>
      <c r="K91" s="62"/>
    </row>
    <row r="92" spans="1:11" ht="72.75" customHeight="1" x14ac:dyDescent="0.25">
      <c r="A92" s="3"/>
      <c r="B92" s="52" t="s">
        <v>219</v>
      </c>
      <c r="C92" s="78" t="s">
        <v>246</v>
      </c>
      <c r="D92" s="53" t="s">
        <v>247</v>
      </c>
      <c r="E92" s="54"/>
      <c r="F92" s="79">
        <v>3485000</v>
      </c>
      <c r="G92" s="44">
        <f t="shared" si="1"/>
        <v>12484076548.160002</v>
      </c>
      <c r="I92" s="61"/>
      <c r="J92" s="62"/>
      <c r="K92" s="62"/>
    </row>
    <row r="93" spans="1:11" ht="72.75" customHeight="1" x14ac:dyDescent="0.25">
      <c r="A93" s="3"/>
      <c r="B93" s="52" t="s">
        <v>219</v>
      </c>
      <c r="C93" s="78" t="s">
        <v>248</v>
      </c>
      <c r="D93" s="53" t="s">
        <v>249</v>
      </c>
      <c r="E93" s="54"/>
      <c r="F93" s="79">
        <v>1111453.6599999999</v>
      </c>
      <c r="G93" s="44">
        <f t="shared" si="1"/>
        <v>12482965094.500002</v>
      </c>
      <c r="I93" s="61"/>
      <c r="J93" s="62"/>
      <c r="K93" s="62"/>
    </row>
    <row r="94" spans="1:11" ht="72.75" customHeight="1" x14ac:dyDescent="0.25">
      <c r="A94" s="3"/>
      <c r="B94" s="52" t="s">
        <v>219</v>
      </c>
      <c r="C94" s="78" t="s">
        <v>250</v>
      </c>
      <c r="D94" s="53" t="s">
        <v>251</v>
      </c>
      <c r="E94" s="54"/>
      <c r="F94" s="79">
        <v>316350</v>
      </c>
      <c r="G94" s="44">
        <f t="shared" si="1"/>
        <v>12482648744.500002</v>
      </c>
      <c r="I94" s="61"/>
      <c r="J94" s="62"/>
      <c r="K94" s="62"/>
    </row>
    <row r="95" spans="1:11" ht="72.75" customHeight="1" x14ac:dyDescent="0.25">
      <c r="A95" s="3"/>
      <c r="B95" s="52" t="s">
        <v>219</v>
      </c>
      <c r="C95" s="78" t="s">
        <v>252</v>
      </c>
      <c r="D95" s="53" t="s">
        <v>253</v>
      </c>
      <c r="E95" s="54"/>
      <c r="F95" s="79">
        <v>152499.96</v>
      </c>
      <c r="G95" s="44">
        <f t="shared" si="1"/>
        <v>12482496244.540003</v>
      </c>
      <c r="I95" s="61"/>
      <c r="J95" s="62"/>
      <c r="K95" s="62"/>
    </row>
    <row r="96" spans="1:11" ht="72.75" customHeight="1" x14ac:dyDescent="0.25">
      <c r="A96" s="3"/>
      <c r="B96" s="52" t="s">
        <v>219</v>
      </c>
      <c r="C96" s="78" t="s">
        <v>254</v>
      </c>
      <c r="D96" s="53" t="s">
        <v>255</v>
      </c>
      <c r="E96" s="54"/>
      <c r="F96" s="79">
        <v>485000</v>
      </c>
      <c r="G96" s="44">
        <f t="shared" si="1"/>
        <v>12482011244.540003</v>
      </c>
      <c r="I96" s="61"/>
      <c r="J96" s="62"/>
      <c r="K96" s="62"/>
    </row>
    <row r="97" spans="1:11" ht="72.75" customHeight="1" x14ac:dyDescent="0.25">
      <c r="A97" s="3"/>
      <c r="B97" s="52" t="s">
        <v>219</v>
      </c>
      <c r="C97" s="78" t="s">
        <v>256</v>
      </c>
      <c r="D97" s="53" t="s">
        <v>257</v>
      </c>
      <c r="E97" s="54"/>
      <c r="F97" s="79">
        <v>520000</v>
      </c>
      <c r="G97" s="44">
        <f t="shared" si="1"/>
        <v>12481491244.540003</v>
      </c>
      <c r="I97" s="61"/>
      <c r="J97" s="62"/>
      <c r="K97" s="62"/>
    </row>
    <row r="98" spans="1:11" ht="72.75" customHeight="1" x14ac:dyDescent="0.25">
      <c r="A98" s="3"/>
      <c r="B98" s="52" t="s">
        <v>219</v>
      </c>
      <c r="C98" s="78" t="s">
        <v>258</v>
      </c>
      <c r="D98" s="53" t="s">
        <v>259</v>
      </c>
      <c r="E98" s="54"/>
      <c r="F98" s="79">
        <v>500000</v>
      </c>
      <c r="G98" s="44">
        <f t="shared" si="1"/>
        <v>12480991244.540003</v>
      </c>
      <c r="I98" s="61"/>
      <c r="J98" s="62"/>
      <c r="K98" s="62"/>
    </row>
    <row r="99" spans="1:11" ht="72.75" customHeight="1" x14ac:dyDescent="0.25">
      <c r="A99" s="3"/>
      <c r="B99" s="52" t="s">
        <v>219</v>
      </c>
      <c r="C99" s="78" t="s">
        <v>260</v>
      </c>
      <c r="D99" s="53" t="s">
        <v>261</v>
      </c>
      <c r="E99" s="54"/>
      <c r="F99" s="79">
        <v>520000</v>
      </c>
      <c r="G99" s="44">
        <f t="shared" si="1"/>
        <v>12480471244.540003</v>
      </c>
      <c r="I99" s="61"/>
      <c r="J99" s="62"/>
      <c r="K99" s="62"/>
    </row>
    <row r="100" spans="1:11" ht="72.75" customHeight="1" x14ac:dyDescent="0.25">
      <c r="A100" s="3"/>
      <c r="B100" s="52" t="s">
        <v>219</v>
      </c>
      <c r="C100" s="78" t="s">
        <v>262</v>
      </c>
      <c r="D100" s="53" t="s">
        <v>263</v>
      </c>
      <c r="E100" s="54"/>
      <c r="F100" s="79">
        <v>2692073.39</v>
      </c>
      <c r="G100" s="44">
        <f t="shared" si="1"/>
        <v>12477779171.150003</v>
      </c>
      <c r="I100" s="61"/>
      <c r="J100" s="62"/>
      <c r="K100" s="62"/>
    </row>
    <row r="101" spans="1:11" ht="72.75" customHeight="1" x14ac:dyDescent="0.25">
      <c r="A101" s="3"/>
      <c r="B101" s="52" t="s">
        <v>219</v>
      </c>
      <c r="C101" s="78" t="s">
        <v>264</v>
      </c>
      <c r="D101" s="53" t="s">
        <v>265</v>
      </c>
      <c r="E101" s="54"/>
      <c r="F101" s="79">
        <v>405527.5</v>
      </c>
      <c r="G101" s="44">
        <f t="shared" si="1"/>
        <v>12477373643.650003</v>
      </c>
      <c r="I101" s="61"/>
      <c r="J101" s="62"/>
      <c r="K101" s="62"/>
    </row>
    <row r="102" spans="1:11" ht="72.75" customHeight="1" x14ac:dyDescent="0.25">
      <c r="A102" s="3"/>
      <c r="B102" s="52" t="s">
        <v>219</v>
      </c>
      <c r="C102" s="78" t="s">
        <v>266</v>
      </c>
      <c r="D102" s="53" t="s">
        <v>267</v>
      </c>
      <c r="E102" s="54"/>
      <c r="F102" s="79">
        <v>592800</v>
      </c>
      <c r="G102" s="44">
        <f t="shared" si="1"/>
        <v>12476780843.650003</v>
      </c>
      <c r="I102" s="61"/>
      <c r="J102" s="62"/>
      <c r="K102" s="62"/>
    </row>
    <row r="103" spans="1:11" ht="72.75" customHeight="1" x14ac:dyDescent="0.25">
      <c r="A103" s="3"/>
      <c r="B103" s="52" t="s">
        <v>219</v>
      </c>
      <c r="C103" s="78" t="s">
        <v>268</v>
      </c>
      <c r="D103" s="53" t="s">
        <v>269</v>
      </c>
      <c r="E103" s="54"/>
      <c r="F103" s="79">
        <v>61968.73</v>
      </c>
      <c r="G103" s="44">
        <f t="shared" si="1"/>
        <v>12476718874.920004</v>
      </c>
      <c r="I103" s="61"/>
      <c r="J103" s="62"/>
      <c r="K103" s="62"/>
    </row>
    <row r="104" spans="1:11" ht="72.75" customHeight="1" x14ac:dyDescent="0.25">
      <c r="A104" s="3"/>
      <c r="B104" s="52" t="s">
        <v>219</v>
      </c>
      <c r="C104" s="78" t="s">
        <v>270</v>
      </c>
      <c r="D104" s="53" t="s">
        <v>271</v>
      </c>
      <c r="E104" s="54"/>
      <c r="F104" s="79">
        <v>74185.34</v>
      </c>
      <c r="G104" s="44">
        <f t="shared" si="1"/>
        <v>12476644689.580004</v>
      </c>
      <c r="I104" s="61"/>
      <c r="J104" s="62"/>
      <c r="K104" s="62"/>
    </row>
    <row r="105" spans="1:11" ht="72.75" customHeight="1" x14ac:dyDescent="0.25">
      <c r="A105" s="3"/>
      <c r="B105" s="52" t="s">
        <v>219</v>
      </c>
      <c r="C105" s="78" t="s">
        <v>272</v>
      </c>
      <c r="D105" s="53" t="s">
        <v>273</v>
      </c>
      <c r="E105" s="54"/>
      <c r="F105" s="79">
        <v>14576026.65</v>
      </c>
      <c r="G105" s="44">
        <f t="shared" si="1"/>
        <v>12462068662.930004</v>
      </c>
      <c r="I105" s="61"/>
      <c r="J105" s="62"/>
      <c r="K105" s="62"/>
    </row>
    <row r="106" spans="1:11" ht="72.75" customHeight="1" x14ac:dyDescent="0.25">
      <c r="A106" s="3"/>
      <c r="B106" s="52" t="s">
        <v>219</v>
      </c>
      <c r="C106" s="78" t="s">
        <v>274</v>
      </c>
      <c r="D106" s="53" t="s">
        <v>275</v>
      </c>
      <c r="E106" s="54"/>
      <c r="F106" s="79">
        <v>76900037.319999993</v>
      </c>
      <c r="G106" s="44">
        <f t="shared" si="1"/>
        <v>12385168625.610004</v>
      </c>
      <c r="I106" s="61"/>
      <c r="J106" s="62"/>
      <c r="K106" s="62"/>
    </row>
    <row r="107" spans="1:11" ht="72.75" customHeight="1" x14ac:dyDescent="0.25">
      <c r="A107" s="3"/>
      <c r="B107" s="52" t="s">
        <v>276</v>
      </c>
      <c r="C107" s="78" t="s">
        <v>277</v>
      </c>
      <c r="D107" s="53" t="s">
        <v>278</v>
      </c>
      <c r="E107" s="54"/>
      <c r="F107" s="79">
        <v>3460000</v>
      </c>
      <c r="G107" s="44">
        <f t="shared" si="1"/>
        <v>12381708625.610004</v>
      </c>
      <c r="I107" s="61"/>
      <c r="J107" s="62"/>
      <c r="K107" s="62"/>
    </row>
    <row r="108" spans="1:11" ht="72.75" customHeight="1" x14ac:dyDescent="0.25">
      <c r="A108" s="3"/>
      <c r="B108" s="52" t="s">
        <v>276</v>
      </c>
      <c r="C108" s="78" t="s">
        <v>279</v>
      </c>
      <c r="D108" s="53" t="s">
        <v>280</v>
      </c>
      <c r="E108" s="54"/>
      <c r="F108" s="79">
        <v>3485000</v>
      </c>
      <c r="G108" s="44">
        <f t="shared" si="1"/>
        <v>12378223625.610004</v>
      </c>
      <c r="I108" s="61"/>
      <c r="J108" s="62"/>
      <c r="K108" s="62"/>
    </row>
    <row r="109" spans="1:11" ht="72.75" customHeight="1" x14ac:dyDescent="0.25">
      <c r="A109" s="3"/>
      <c r="B109" s="52" t="s">
        <v>276</v>
      </c>
      <c r="C109" s="78" t="s">
        <v>281</v>
      </c>
      <c r="D109" s="53" t="s">
        <v>282</v>
      </c>
      <c r="E109" s="54"/>
      <c r="F109" s="79">
        <v>1273300</v>
      </c>
      <c r="G109" s="44">
        <f t="shared" si="1"/>
        <v>12376950325.610004</v>
      </c>
      <c r="I109" s="61"/>
      <c r="J109" s="62"/>
      <c r="K109" s="62"/>
    </row>
    <row r="110" spans="1:11" ht="72.75" customHeight="1" x14ac:dyDescent="0.25">
      <c r="A110" s="3"/>
      <c r="B110" s="52" t="s">
        <v>276</v>
      </c>
      <c r="C110" s="78" t="s">
        <v>283</v>
      </c>
      <c r="D110" s="53" t="s">
        <v>284</v>
      </c>
      <c r="E110" s="54"/>
      <c r="F110" s="79">
        <v>2046400</v>
      </c>
      <c r="G110" s="44">
        <f t="shared" si="1"/>
        <v>12374903925.610004</v>
      </c>
      <c r="I110" s="61"/>
      <c r="J110" s="62"/>
      <c r="K110" s="62"/>
    </row>
    <row r="111" spans="1:11" ht="72.75" customHeight="1" x14ac:dyDescent="0.25">
      <c r="A111" s="3"/>
      <c r="B111" s="52" t="s">
        <v>276</v>
      </c>
      <c r="C111" s="78" t="s">
        <v>285</v>
      </c>
      <c r="D111" s="53" t="s">
        <v>286</v>
      </c>
      <c r="E111" s="54"/>
      <c r="F111" s="79">
        <v>76730.600000000006</v>
      </c>
      <c r="G111" s="44">
        <f t="shared" si="1"/>
        <v>12374827195.010004</v>
      </c>
      <c r="I111" s="61"/>
      <c r="J111" s="62"/>
      <c r="K111" s="62"/>
    </row>
    <row r="112" spans="1:11" ht="72.75" customHeight="1" x14ac:dyDescent="0.25">
      <c r="A112" s="3"/>
      <c r="B112" s="52" t="s">
        <v>276</v>
      </c>
      <c r="C112" s="78" t="s">
        <v>287</v>
      </c>
      <c r="D112" s="53" t="s">
        <v>288</v>
      </c>
      <c r="E112" s="54"/>
      <c r="F112" s="79">
        <v>36302876.289999999</v>
      </c>
      <c r="G112" s="44">
        <f t="shared" si="1"/>
        <v>12338524318.720003</v>
      </c>
      <c r="I112" s="61"/>
      <c r="J112" s="62"/>
      <c r="K112" s="62"/>
    </row>
    <row r="113" spans="1:11" ht="72.75" customHeight="1" x14ac:dyDescent="0.25">
      <c r="A113" s="3"/>
      <c r="B113" s="52" t="s">
        <v>276</v>
      </c>
      <c r="C113" s="78" t="s">
        <v>287</v>
      </c>
      <c r="D113" s="53" t="s">
        <v>288</v>
      </c>
      <c r="E113" s="54"/>
      <c r="F113" s="79">
        <v>50000000</v>
      </c>
      <c r="G113" s="44">
        <f t="shared" si="1"/>
        <v>12288524318.720003</v>
      </c>
      <c r="I113" s="61"/>
      <c r="J113" s="62"/>
      <c r="K113" s="62"/>
    </row>
    <row r="114" spans="1:11" ht="72.75" customHeight="1" x14ac:dyDescent="0.25">
      <c r="A114" s="3"/>
      <c r="B114" s="52" t="s">
        <v>276</v>
      </c>
      <c r="C114" s="78" t="s">
        <v>287</v>
      </c>
      <c r="D114" s="53" t="s">
        <v>288</v>
      </c>
      <c r="E114" s="54"/>
      <c r="F114" s="79">
        <v>100000000</v>
      </c>
      <c r="G114" s="44">
        <f t="shared" si="1"/>
        <v>12188524318.720003</v>
      </c>
      <c r="I114" s="61"/>
      <c r="J114" s="62"/>
      <c r="K114" s="62"/>
    </row>
    <row r="115" spans="1:11" ht="72.75" customHeight="1" x14ac:dyDescent="0.25">
      <c r="A115" s="3"/>
      <c r="B115" s="52" t="s">
        <v>276</v>
      </c>
      <c r="C115" s="78" t="s">
        <v>287</v>
      </c>
      <c r="D115" s="53" t="s">
        <v>288</v>
      </c>
      <c r="E115" s="54"/>
      <c r="F115" s="79">
        <v>50000000</v>
      </c>
      <c r="G115" s="44">
        <f t="shared" si="1"/>
        <v>12138524318.720003</v>
      </c>
      <c r="I115" s="61"/>
      <c r="J115" s="62"/>
      <c r="K115" s="62"/>
    </row>
    <row r="116" spans="1:11" ht="72.75" customHeight="1" x14ac:dyDescent="0.25">
      <c r="A116" s="3"/>
      <c r="B116" s="52" t="s">
        <v>289</v>
      </c>
      <c r="C116" s="78" t="s">
        <v>290</v>
      </c>
      <c r="D116" s="53" t="s">
        <v>291</v>
      </c>
      <c r="E116" s="54"/>
      <c r="F116" s="79">
        <v>295000</v>
      </c>
      <c r="G116" s="44">
        <f t="shared" si="1"/>
        <v>12138229318.720003</v>
      </c>
      <c r="I116" s="61"/>
      <c r="J116" s="62"/>
      <c r="K116" s="62"/>
    </row>
    <row r="117" spans="1:11" ht="72.75" customHeight="1" x14ac:dyDescent="0.25">
      <c r="A117" s="3"/>
      <c r="B117" s="52" t="s">
        <v>289</v>
      </c>
      <c r="C117" s="78" t="s">
        <v>292</v>
      </c>
      <c r="D117" s="53" t="s">
        <v>293</v>
      </c>
      <c r="E117" s="54"/>
      <c r="F117" s="79">
        <v>590000</v>
      </c>
      <c r="G117" s="44">
        <f t="shared" si="1"/>
        <v>12137639318.720003</v>
      </c>
      <c r="I117" s="61"/>
      <c r="J117" s="62"/>
      <c r="K117" s="62"/>
    </row>
    <row r="118" spans="1:11" ht="72.75" customHeight="1" x14ac:dyDescent="0.25">
      <c r="A118" s="3"/>
      <c r="B118" s="52" t="s">
        <v>289</v>
      </c>
      <c r="C118" s="78" t="s">
        <v>294</v>
      </c>
      <c r="D118" s="53" t="s">
        <v>295</v>
      </c>
      <c r="E118" s="54"/>
      <c r="F118" s="79">
        <v>413000</v>
      </c>
      <c r="G118" s="44">
        <f t="shared" si="1"/>
        <v>12137226318.720003</v>
      </c>
      <c r="I118" s="61"/>
      <c r="J118" s="62"/>
      <c r="K118" s="62"/>
    </row>
    <row r="119" spans="1:11" ht="72.75" customHeight="1" x14ac:dyDescent="0.25">
      <c r="A119" s="3"/>
      <c r="B119" s="52" t="s">
        <v>289</v>
      </c>
      <c r="C119" s="78" t="s">
        <v>296</v>
      </c>
      <c r="D119" s="53" t="s">
        <v>297</v>
      </c>
      <c r="E119" s="54"/>
      <c r="F119" s="79">
        <v>354000</v>
      </c>
      <c r="G119" s="44">
        <f t="shared" si="1"/>
        <v>12136872318.720003</v>
      </c>
      <c r="I119" s="61"/>
      <c r="J119" s="62"/>
      <c r="K119" s="62"/>
    </row>
    <row r="120" spans="1:11" ht="72.75" customHeight="1" x14ac:dyDescent="0.25">
      <c r="A120" s="3"/>
      <c r="B120" s="52" t="s">
        <v>289</v>
      </c>
      <c r="C120" s="78" t="s">
        <v>298</v>
      </c>
      <c r="D120" s="53" t="s">
        <v>299</v>
      </c>
      <c r="E120" s="54"/>
      <c r="F120" s="79">
        <v>236000</v>
      </c>
      <c r="G120" s="44">
        <f t="shared" si="1"/>
        <v>12136636318.720003</v>
      </c>
      <c r="I120" s="61"/>
      <c r="J120" s="62"/>
      <c r="K120" s="62"/>
    </row>
    <row r="121" spans="1:11" ht="72.75" customHeight="1" x14ac:dyDescent="0.25">
      <c r="A121" s="3"/>
      <c r="B121" s="52" t="s">
        <v>300</v>
      </c>
      <c r="C121" s="78" t="s">
        <v>301</v>
      </c>
      <c r="D121" s="53" t="s">
        <v>302</v>
      </c>
      <c r="E121" s="54"/>
      <c r="F121" s="79">
        <v>564999.38</v>
      </c>
      <c r="G121" s="44">
        <f t="shared" si="1"/>
        <v>12136071319.340004</v>
      </c>
      <c r="I121" s="61"/>
      <c r="J121" s="62"/>
      <c r="K121" s="62"/>
    </row>
    <row r="122" spans="1:11" ht="72.75" customHeight="1" x14ac:dyDescent="0.25">
      <c r="A122" s="3"/>
      <c r="B122" s="52" t="s">
        <v>300</v>
      </c>
      <c r="C122" s="78" t="s">
        <v>303</v>
      </c>
      <c r="D122" s="53" t="s">
        <v>304</v>
      </c>
      <c r="E122" s="54"/>
      <c r="F122" s="79">
        <v>36405689.420000002</v>
      </c>
      <c r="G122" s="44">
        <f t="shared" si="1"/>
        <v>12099665629.920004</v>
      </c>
      <c r="I122" s="61"/>
      <c r="J122" s="62"/>
      <c r="K122" s="62"/>
    </row>
    <row r="123" spans="1:11" ht="72.75" customHeight="1" x14ac:dyDescent="0.25">
      <c r="A123" s="3"/>
      <c r="B123" s="52" t="s">
        <v>300</v>
      </c>
      <c r="C123" s="78" t="s">
        <v>305</v>
      </c>
      <c r="D123" s="53" t="s">
        <v>306</v>
      </c>
      <c r="E123" s="54"/>
      <c r="F123" s="79">
        <v>17868720.579999998</v>
      </c>
      <c r="G123" s="44">
        <f t="shared" si="1"/>
        <v>12081796909.340004</v>
      </c>
      <c r="I123" s="61"/>
      <c r="J123" s="62"/>
      <c r="K123" s="62"/>
    </row>
    <row r="124" spans="1:11" ht="72.75" customHeight="1" x14ac:dyDescent="0.25">
      <c r="A124" s="3"/>
      <c r="B124" s="52" t="s">
        <v>300</v>
      </c>
      <c r="C124" s="78" t="s">
        <v>307</v>
      </c>
      <c r="D124" s="53" t="s">
        <v>308</v>
      </c>
      <c r="E124" s="54"/>
      <c r="F124" s="79">
        <v>11500000</v>
      </c>
      <c r="G124" s="44">
        <f t="shared" si="1"/>
        <v>12070296909.340004</v>
      </c>
      <c r="I124" s="61"/>
      <c r="J124" s="62"/>
      <c r="K124" s="62"/>
    </row>
    <row r="125" spans="1:11" ht="72.75" customHeight="1" x14ac:dyDescent="0.25">
      <c r="A125" s="3"/>
      <c r="B125" s="52" t="s">
        <v>309</v>
      </c>
      <c r="C125" s="78" t="s">
        <v>310</v>
      </c>
      <c r="D125" s="53" t="s">
        <v>311</v>
      </c>
      <c r="E125" s="54"/>
      <c r="F125" s="79">
        <v>6359846.4699999997</v>
      </c>
      <c r="G125" s="44">
        <f t="shared" si="1"/>
        <v>12063937062.870005</v>
      </c>
      <c r="I125" s="61"/>
      <c r="J125" s="62"/>
      <c r="K125" s="62"/>
    </row>
    <row r="126" spans="1:11" ht="72.75" customHeight="1" x14ac:dyDescent="0.25">
      <c r="A126" s="3"/>
      <c r="B126" s="52" t="s">
        <v>309</v>
      </c>
      <c r="C126" s="78" t="s">
        <v>312</v>
      </c>
      <c r="D126" s="53" t="s">
        <v>313</v>
      </c>
      <c r="E126" s="54"/>
      <c r="F126" s="79">
        <v>789818.92</v>
      </c>
      <c r="G126" s="44">
        <f t="shared" si="1"/>
        <v>12063147243.950005</v>
      </c>
      <c r="I126" s="61"/>
      <c r="J126" s="62"/>
      <c r="K126" s="62"/>
    </row>
    <row r="127" spans="1:11" ht="72.75" customHeight="1" x14ac:dyDescent="0.25">
      <c r="A127" s="3"/>
      <c r="B127" s="52" t="s">
        <v>309</v>
      </c>
      <c r="C127" s="78" t="s">
        <v>314</v>
      </c>
      <c r="D127" s="53" t="s">
        <v>315</v>
      </c>
      <c r="E127" s="54"/>
      <c r="F127" s="79">
        <v>3305693.74</v>
      </c>
      <c r="G127" s="44">
        <f t="shared" si="1"/>
        <v>12059841550.210005</v>
      </c>
      <c r="I127" s="61"/>
      <c r="J127" s="62"/>
      <c r="K127" s="62"/>
    </row>
    <row r="128" spans="1:11" ht="72.75" customHeight="1" x14ac:dyDescent="0.25">
      <c r="A128" s="3"/>
      <c r="B128" s="52" t="s">
        <v>309</v>
      </c>
      <c r="C128" s="78" t="s">
        <v>316</v>
      </c>
      <c r="D128" s="53" t="s">
        <v>317</v>
      </c>
      <c r="E128" s="54"/>
      <c r="F128" s="79">
        <v>8609.31</v>
      </c>
      <c r="G128" s="44">
        <f t="shared" si="1"/>
        <v>12059832940.900005</v>
      </c>
      <c r="I128" s="61"/>
      <c r="J128" s="62"/>
      <c r="K128" s="62"/>
    </row>
    <row r="129" spans="1:11" ht="72.75" customHeight="1" x14ac:dyDescent="0.25">
      <c r="A129" s="3"/>
      <c r="B129" s="52" t="s">
        <v>309</v>
      </c>
      <c r="C129" s="78" t="s">
        <v>318</v>
      </c>
      <c r="D129" s="53" t="s">
        <v>319</v>
      </c>
      <c r="E129" s="54"/>
      <c r="F129" s="79">
        <v>800200</v>
      </c>
      <c r="G129" s="44">
        <f t="shared" si="1"/>
        <v>12059032740.900005</v>
      </c>
      <c r="I129" s="61"/>
      <c r="J129" s="62"/>
      <c r="K129" s="62"/>
    </row>
    <row r="130" spans="1:11" ht="72.75" customHeight="1" x14ac:dyDescent="0.25">
      <c r="A130" s="3"/>
      <c r="B130" s="52" t="s">
        <v>309</v>
      </c>
      <c r="C130" s="78" t="s">
        <v>320</v>
      </c>
      <c r="D130" s="53" t="s">
        <v>321</v>
      </c>
      <c r="E130" s="54"/>
      <c r="F130" s="79">
        <v>83333334</v>
      </c>
      <c r="G130" s="44">
        <f t="shared" si="1"/>
        <v>11975699406.900005</v>
      </c>
      <c r="I130" s="61"/>
      <c r="J130" s="62"/>
      <c r="K130" s="62"/>
    </row>
    <row r="131" spans="1:11" ht="72.75" customHeight="1" x14ac:dyDescent="0.25">
      <c r="A131" s="3"/>
      <c r="B131" s="52" t="s">
        <v>309</v>
      </c>
      <c r="C131" s="78" t="s">
        <v>322</v>
      </c>
      <c r="D131" s="53" t="s">
        <v>323</v>
      </c>
      <c r="E131" s="54"/>
      <c r="F131" s="79">
        <v>4584950</v>
      </c>
      <c r="G131" s="44">
        <f t="shared" si="1"/>
        <v>11971114456.900005</v>
      </c>
      <c r="I131" s="61"/>
      <c r="J131" s="62"/>
      <c r="K131" s="62"/>
    </row>
    <row r="132" spans="1:11" ht="72.75" customHeight="1" x14ac:dyDescent="0.25">
      <c r="A132" s="3"/>
      <c r="B132" s="52" t="s">
        <v>309</v>
      </c>
      <c r="C132" s="78" t="s">
        <v>324</v>
      </c>
      <c r="D132" s="53" t="s">
        <v>325</v>
      </c>
      <c r="E132" s="54"/>
      <c r="F132" s="79">
        <v>14016263.890000001</v>
      </c>
      <c r="G132" s="44">
        <f t="shared" si="1"/>
        <v>11957098193.010006</v>
      </c>
      <c r="I132" s="61"/>
      <c r="J132" s="62"/>
      <c r="K132" s="62"/>
    </row>
    <row r="133" spans="1:11" ht="72.75" customHeight="1" x14ac:dyDescent="0.25">
      <c r="A133" s="3"/>
      <c r="B133" s="52" t="s">
        <v>309</v>
      </c>
      <c r="C133" s="78" t="s">
        <v>326</v>
      </c>
      <c r="D133" s="53" t="s">
        <v>327</v>
      </c>
      <c r="E133" s="54"/>
      <c r="F133" s="79">
        <v>2661495.94</v>
      </c>
      <c r="G133" s="44">
        <f t="shared" si="1"/>
        <v>11954436697.070005</v>
      </c>
      <c r="I133" s="61"/>
      <c r="J133" s="62"/>
      <c r="K133" s="62"/>
    </row>
    <row r="134" spans="1:11" ht="72.75" customHeight="1" x14ac:dyDescent="0.25">
      <c r="A134" s="3"/>
      <c r="B134" s="52" t="s">
        <v>328</v>
      </c>
      <c r="C134" s="78" t="s">
        <v>329</v>
      </c>
      <c r="D134" s="53" t="s">
        <v>330</v>
      </c>
      <c r="E134" s="54"/>
      <c r="F134" s="79">
        <v>1280650</v>
      </c>
      <c r="G134" s="44">
        <f t="shared" si="1"/>
        <v>11953156047.070005</v>
      </c>
      <c r="I134" s="61"/>
      <c r="J134" s="62"/>
      <c r="K134" s="62"/>
    </row>
    <row r="135" spans="1:11" ht="72.75" customHeight="1" x14ac:dyDescent="0.25">
      <c r="A135" s="3"/>
      <c r="B135" s="52" t="s">
        <v>328</v>
      </c>
      <c r="C135" s="78" t="s">
        <v>331</v>
      </c>
      <c r="D135" s="53" t="s">
        <v>332</v>
      </c>
      <c r="E135" s="54"/>
      <c r="F135" s="79">
        <v>889616.55</v>
      </c>
      <c r="G135" s="44">
        <f t="shared" si="1"/>
        <v>11952266430.520006</v>
      </c>
      <c r="I135" s="61"/>
      <c r="J135" s="62"/>
      <c r="K135" s="62"/>
    </row>
    <row r="136" spans="1:11" ht="72.75" customHeight="1" x14ac:dyDescent="0.25">
      <c r="A136" s="3"/>
      <c r="B136" s="52" t="s">
        <v>328</v>
      </c>
      <c r="C136" s="78" t="s">
        <v>333</v>
      </c>
      <c r="D136" s="53" t="s">
        <v>334</v>
      </c>
      <c r="E136" s="54"/>
      <c r="F136" s="79">
        <v>3000</v>
      </c>
      <c r="G136" s="44">
        <f t="shared" si="1"/>
        <v>11952263430.520006</v>
      </c>
      <c r="I136" s="61"/>
      <c r="J136" s="62"/>
      <c r="K136" s="62"/>
    </row>
    <row r="137" spans="1:11" ht="72.75" customHeight="1" x14ac:dyDescent="0.25">
      <c r="A137" s="3"/>
      <c r="B137" s="52" t="s">
        <v>328</v>
      </c>
      <c r="C137" s="78" t="s">
        <v>335</v>
      </c>
      <c r="D137" s="53" t="s">
        <v>336</v>
      </c>
      <c r="E137" s="54"/>
      <c r="F137" s="79">
        <v>10886.24</v>
      </c>
      <c r="G137" s="44">
        <f t="shared" si="1"/>
        <v>11952252544.280006</v>
      </c>
      <c r="I137" s="61"/>
      <c r="J137" s="62"/>
      <c r="K137" s="62"/>
    </row>
    <row r="138" spans="1:11" ht="72.75" customHeight="1" x14ac:dyDescent="0.25">
      <c r="A138" s="3"/>
      <c r="B138" s="52" t="s">
        <v>328</v>
      </c>
      <c r="C138" s="78" t="s">
        <v>337</v>
      </c>
      <c r="D138" s="53" t="s">
        <v>338</v>
      </c>
      <c r="E138" s="54"/>
      <c r="F138" s="79">
        <v>43555</v>
      </c>
      <c r="G138" s="44">
        <f t="shared" si="1"/>
        <v>11952208989.280006</v>
      </c>
      <c r="I138" s="61"/>
      <c r="J138" s="62"/>
      <c r="K138" s="62"/>
    </row>
    <row r="139" spans="1:11" ht="72.75" customHeight="1" x14ac:dyDescent="0.25">
      <c r="A139" s="3"/>
      <c r="B139" s="52" t="s">
        <v>328</v>
      </c>
      <c r="C139" s="78" t="s">
        <v>339</v>
      </c>
      <c r="D139" s="53" t="s">
        <v>340</v>
      </c>
      <c r="E139" s="54"/>
      <c r="F139" s="79">
        <v>16410978.210000001</v>
      </c>
      <c r="G139" s="44">
        <f t="shared" si="1"/>
        <v>11935798011.070007</v>
      </c>
      <c r="I139" s="61"/>
      <c r="J139" s="62"/>
      <c r="K139" s="62"/>
    </row>
    <row r="140" spans="1:11" ht="72.75" customHeight="1" x14ac:dyDescent="0.25">
      <c r="A140" s="3"/>
      <c r="B140" s="52" t="s">
        <v>328</v>
      </c>
      <c r="C140" s="78" t="s">
        <v>341</v>
      </c>
      <c r="D140" s="53" t="s">
        <v>342</v>
      </c>
      <c r="E140" s="54"/>
      <c r="F140" s="79">
        <v>100000000</v>
      </c>
      <c r="G140" s="44">
        <f t="shared" si="1"/>
        <v>11835798011.070007</v>
      </c>
      <c r="I140" s="61"/>
      <c r="J140" s="62"/>
      <c r="K140" s="62"/>
    </row>
    <row r="141" spans="1:11" ht="72.75" customHeight="1" x14ac:dyDescent="0.25">
      <c r="A141" s="3"/>
      <c r="B141" s="52" t="s">
        <v>328</v>
      </c>
      <c r="C141" s="78" t="s">
        <v>343</v>
      </c>
      <c r="D141" s="53" t="s">
        <v>344</v>
      </c>
      <c r="E141" s="54"/>
      <c r="F141" s="79">
        <v>11580155</v>
      </c>
      <c r="G141" s="44">
        <f t="shared" si="1"/>
        <v>11824217856.070007</v>
      </c>
      <c r="I141" s="61"/>
      <c r="J141" s="62"/>
      <c r="K141" s="62"/>
    </row>
    <row r="142" spans="1:11" ht="72.75" customHeight="1" x14ac:dyDescent="0.25">
      <c r="A142" s="3"/>
      <c r="B142" s="52" t="s">
        <v>328</v>
      </c>
      <c r="C142" s="78" t="s">
        <v>345</v>
      </c>
      <c r="D142" s="53" t="s">
        <v>346</v>
      </c>
      <c r="E142" s="54"/>
      <c r="F142" s="79">
        <v>30000</v>
      </c>
      <c r="G142" s="44">
        <f t="shared" si="1"/>
        <v>11824187856.070007</v>
      </c>
      <c r="I142" s="61"/>
      <c r="J142" s="62"/>
      <c r="K142" s="62"/>
    </row>
    <row r="143" spans="1:11" ht="72.75" customHeight="1" x14ac:dyDescent="0.25">
      <c r="A143" s="3"/>
      <c r="B143" s="52" t="s">
        <v>328</v>
      </c>
      <c r="C143" s="78" t="s">
        <v>347</v>
      </c>
      <c r="D143" s="53" t="s">
        <v>348</v>
      </c>
      <c r="E143" s="54"/>
      <c r="F143" s="79">
        <v>1938248</v>
      </c>
      <c r="G143" s="44">
        <f t="shared" si="1"/>
        <v>11822249608.070007</v>
      </c>
      <c r="I143" s="61"/>
      <c r="J143" s="62"/>
      <c r="K143" s="62"/>
    </row>
    <row r="144" spans="1:11" ht="72.75" customHeight="1" x14ac:dyDescent="0.25">
      <c r="A144" s="3"/>
      <c r="B144" s="52" t="s">
        <v>328</v>
      </c>
      <c r="C144" s="78" t="s">
        <v>349</v>
      </c>
      <c r="D144" s="53" t="s">
        <v>350</v>
      </c>
      <c r="E144" s="54"/>
      <c r="F144" s="79">
        <v>12626511.800000001</v>
      </c>
      <c r="G144" s="44">
        <f t="shared" si="1"/>
        <v>11809623096.270008</v>
      </c>
      <c r="I144" s="61"/>
      <c r="J144" s="62"/>
      <c r="K144" s="62"/>
    </row>
    <row r="145" spans="1:11" ht="72.75" customHeight="1" x14ac:dyDescent="0.25">
      <c r="A145" s="3"/>
      <c r="B145" s="52" t="s">
        <v>328</v>
      </c>
      <c r="C145" s="78" t="s">
        <v>351</v>
      </c>
      <c r="D145" s="53" t="s">
        <v>352</v>
      </c>
      <c r="E145" s="54"/>
      <c r="F145" s="79">
        <v>5758212.5199999996</v>
      </c>
      <c r="G145" s="44">
        <f t="shared" si="1"/>
        <v>11803864883.750008</v>
      </c>
      <c r="I145" s="61"/>
      <c r="J145" s="62"/>
      <c r="K145" s="62"/>
    </row>
    <row r="146" spans="1:11" ht="72.75" customHeight="1" x14ac:dyDescent="0.25">
      <c r="A146" s="3"/>
      <c r="B146" s="52" t="s">
        <v>328</v>
      </c>
      <c r="C146" s="78" t="s">
        <v>351</v>
      </c>
      <c r="D146" s="53" t="s">
        <v>352</v>
      </c>
      <c r="E146" s="54"/>
      <c r="F146" s="79">
        <v>16266932.34</v>
      </c>
      <c r="G146" s="44">
        <f t="shared" si="1"/>
        <v>11787597951.410007</v>
      </c>
      <c r="I146" s="61"/>
      <c r="J146" s="62"/>
      <c r="K146" s="62"/>
    </row>
    <row r="147" spans="1:11" ht="72.75" customHeight="1" x14ac:dyDescent="0.25">
      <c r="A147" s="3"/>
      <c r="B147" s="52" t="s">
        <v>328</v>
      </c>
      <c r="C147" s="78" t="s">
        <v>353</v>
      </c>
      <c r="D147" s="53" t="s">
        <v>354</v>
      </c>
      <c r="E147" s="54"/>
      <c r="F147" s="79">
        <v>10230476.640000001</v>
      </c>
      <c r="G147" s="44">
        <f t="shared" si="1"/>
        <v>11777367474.770008</v>
      </c>
      <c r="I147" s="61"/>
      <c r="J147" s="62"/>
      <c r="K147" s="62"/>
    </row>
    <row r="148" spans="1:11" ht="72.75" customHeight="1" x14ac:dyDescent="0.25">
      <c r="A148" s="3"/>
      <c r="B148" s="52" t="s">
        <v>328</v>
      </c>
      <c r="C148" s="78" t="s">
        <v>355</v>
      </c>
      <c r="D148" s="53" t="s">
        <v>356</v>
      </c>
      <c r="E148" s="54"/>
      <c r="F148" s="79">
        <v>54873488.189999998</v>
      </c>
      <c r="G148" s="44">
        <f t="shared" si="1"/>
        <v>11722493986.580008</v>
      </c>
      <c r="I148" s="61"/>
      <c r="J148" s="62"/>
      <c r="K148" s="62"/>
    </row>
    <row r="149" spans="1:11" ht="72.75" customHeight="1" x14ac:dyDescent="0.25">
      <c r="A149" s="3"/>
      <c r="B149" s="52" t="s">
        <v>328</v>
      </c>
      <c r="C149" s="78" t="s">
        <v>357</v>
      </c>
      <c r="D149" s="53" t="s">
        <v>358</v>
      </c>
      <c r="E149" s="54"/>
      <c r="F149" s="79">
        <v>16769339.09</v>
      </c>
      <c r="G149" s="44">
        <f t="shared" si="1"/>
        <v>11705724647.490007</v>
      </c>
      <c r="I149" s="61"/>
      <c r="J149" s="62"/>
      <c r="K149" s="62"/>
    </row>
    <row r="150" spans="1:11" ht="72.75" customHeight="1" x14ac:dyDescent="0.25">
      <c r="A150" s="3"/>
      <c r="B150" s="52" t="s">
        <v>359</v>
      </c>
      <c r="C150" s="78" t="s">
        <v>360</v>
      </c>
      <c r="D150" s="53" t="s">
        <v>361</v>
      </c>
      <c r="E150" s="54"/>
      <c r="F150" s="79">
        <v>92049.83</v>
      </c>
      <c r="G150" s="44">
        <f t="shared" si="1"/>
        <v>11705632597.660007</v>
      </c>
      <c r="I150" s="61"/>
      <c r="J150" s="62"/>
      <c r="K150" s="62"/>
    </row>
    <row r="151" spans="1:11" ht="72.75" customHeight="1" x14ac:dyDescent="0.25">
      <c r="A151" s="3"/>
      <c r="B151" s="52" t="s">
        <v>359</v>
      </c>
      <c r="C151" s="78" t="s">
        <v>362</v>
      </c>
      <c r="D151" s="53" t="s">
        <v>363</v>
      </c>
      <c r="E151" s="54"/>
      <c r="F151" s="79">
        <v>45000</v>
      </c>
      <c r="G151" s="44">
        <f t="shared" si="1"/>
        <v>11705587597.660007</v>
      </c>
      <c r="I151" s="61"/>
      <c r="J151" s="62"/>
      <c r="K151" s="62"/>
    </row>
    <row r="152" spans="1:11" ht="72.75" customHeight="1" x14ac:dyDescent="0.25">
      <c r="A152" s="3"/>
      <c r="B152" s="52" t="s">
        <v>359</v>
      </c>
      <c r="C152" s="78" t="s">
        <v>364</v>
      </c>
      <c r="D152" s="53" t="s">
        <v>365</v>
      </c>
      <c r="E152" s="54"/>
      <c r="F152" s="79">
        <v>150478.76999999999</v>
      </c>
      <c r="G152" s="44">
        <f t="shared" si="1"/>
        <v>11705437118.890007</v>
      </c>
      <c r="I152" s="61"/>
      <c r="J152" s="62"/>
      <c r="K152" s="62"/>
    </row>
    <row r="153" spans="1:11" ht="72.75" customHeight="1" x14ac:dyDescent="0.25">
      <c r="A153" s="3"/>
      <c r="B153" s="52" t="s">
        <v>359</v>
      </c>
      <c r="C153" s="78" t="s">
        <v>366</v>
      </c>
      <c r="D153" s="53" t="s">
        <v>367</v>
      </c>
      <c r="E153" s="54"/>
      <c r="F153" s="79">
        <v>88500</v>
      </c>
      <c r="G153" s="44">
        <f t="shared" ref="G153:G216" si="2">SUM(G152+E153-F153)</f>
        <v>11705348618.890007</v>
      </c>
      <c r="I153" s="61"/>
      <c r="J153" s="62"/>
      <c r="K153" s="62"/>
    </row>
    <row r="154" spans="1:11" ht="72.75" customHeight="1" x14ac:dyDescent="0.25">
      <c r="A154" s="3"/>
      <c r="B154" s="52" t="s">
        <v>359</v>
      </c>
      <c r="C154" s="78" t="s">
        <v>368</v>
      </c>
      <c r="D154" s="53" t="s">
        <v>369</v>
      </c>
      <c r="E154" s="54"/>
      <c r="F154" s="79">
        <v>165200</v>
      </c>
      <c r="G154" s="44">
        <f t="shared" si="2"/>
        <v>11705183418.890007</v>
      </c>
      <c r="I154" s="61"/>
      <c r="J154" s="62"/>
      <c r="K154" s="62"/>
    </row>
    <row r="155" spans="1:11" ht="72.75" customHeight="1" x14ac:dyDescent="0.25">
      <c r="A155" s="3"/>
      <c r="B155" s="52" t="s">
        <v>359</v>
      </c>
      <c r="C155" s="78" t="s">
        <v>370</v>
      </c>
      <c r="D155" s="53" t="s">
        <v>371</v>
      </c>
      <c r="E155" s="54"/>
      <c r="F155" s="79">
        <v>81471.89</v>
      </c>
      <c r="G155" s="44">
        <f t="shared" si="2"/>
        <v>11705101947.000008</v>
      </c>
      <c r="I155" s="61"/>
      <c r="J155" s="62"/>
      <c r="K155" s="62"/>
    </row>
    <row r="156" spans="1:11" ht="72.75" customHeight="1" x14ac:dyDescent="0.25">
      <c r="A156" s="3"/>
      <c r="B156" s="52" t="s">
        <v>359</v>
      </c>
      <c r="C156" s="78" t="s">
        <v>372</v>
      </c>
      <c r="D156" s="53" t="s">
        <v>373</v>
      </c>
      <c r="E156" s="54"/>
      <c r="F156" s="79">
        <v>119543.44</v>
      </c>
      <c r="G156" s="44">
        <f t="shared" si="2"/>
        <v>11704982403.560007</v>
      </c>
      <c r="I156" s="61"/>
      <c r="J156" s="62"/>
      <c r="K156" s="62"/>
    </row>
    <row r="157" spans="1:11" ht="72.75" customHeight="1" x14ac:dyDescent="0.25">
      <c r="A157" s="3"/>
      <c r="B157" s="52" t="s">
        <v>359</v>
      </c>
      <c r="C157" s="78" t="s">
        <v>374</v>
      </c>
      <c r="D157" s="53" t="s">
        <v>375</v>
      </c>
      <c r="E157" s="54"/>
      <c r="F157" s="79">
        <v>54674.65</v>
      </c>
      <c r="G157" s="44">
        <f t="shared" si="2"/>
        <v>11704927728.910007</v>
      </c>
      <c r="I157" s="61"/>
      <c r="J157" s="62"/>
      <c r="K157" s="62"/>
    </row>
    <row r="158" spans="1:11" ht="72.75" customHeight="1" x14ac:dyDescent="0.25">
      <c r="A158" s="3"/>
      <c r="B158" s="52" t="s">
        <v>359</v>
      </c>
      <c r="C158" s="78" t="s">
        <v>376</v>
      </c>
      <c r="D158" s="53" t="s">
        <v>377</v>
      </c>
      <c r="E158" s="54"/>
      <c r="F158" s="79">
        <v>2551250</v>
      </c>
      <c r="G158" s="44">
        <f t="shared" si="2"/>
        <v>11702376478.910007</v>
      </c>
      <c r="I158" s="61"/>
      <c r="J158" s="62"/>
      <c r="K158" s="62"/>
    </row>
    <row r="159" spans="1:11" ht="72.75" customHeight="1" x14ac:dyDescent="0.25">
      <c r="A159" s="3"/>
      <c r="B159" s="52" t="s">
        <v>359</v>
      </c>
      <c r="C159" s="78" t="s">
        <v>378</v>
      </c>
      <c r="D159" s="53" t="s">
        <v>379</v>
      </c>
      <c r="E159" s="54"/>
      <c r="F159" s="79">
        <v>60099.8</v>
      </c>
      <c r="G159" s="44">
        <f t="shared" si="2"/>
        <v>11702316379.110008</v>
      </c>
      <c r="I159" s="61"/>
      <c r="J159" s="62"/>
      <c r="K159" s="62"/>
    </row>
    <row r="160" spans="1:11" ht="72.75" customHeight="1" x14ac:dyDescent="0.25">
      <c r="A160" s="3"/>
      <c r="B160" s="52" t="s">
        <v>359</v>
      </c>
      <c r="C160" s="78" t="s">
        <v>380</v>
      </c>
      <c r="D160" s="53" t="s">
        <v>381</v>
      </c>
      <c r="E160" s="54"/>
      <c r="F160" s="79">
        <v>1416000</v>
      </c>
      <c r="G160" s="44">
        <f t="shared" si="2"/>
        <v>11700900379.110008</v>
      </c>
      <c r="I160" s="61"/>
      <c r="J160" s="62"/>
      <c r="K160" s="62"/>
    </row>
    <row r="161" spans="1:11" ht="72.75" customHeight="1" x14ac:dyDescent="0.25">
      <c r="A161" s="3"/>
      <c r="B161" s="52" t="s">
        <v>359</v>
      </c>
      <c r="C161" s="78" t="s">
        <v>382</v>
      </c>
      <c r="D161" s="53" t="s">
        <v>383</v>
      </c>
      <c r="E161" s="54"/>
      <c r="F161" s="79">
        <v>696200</v>
      </c>
      <c r="G161" s="44">
        <f t="shared" si="2"/>
        <v>11700204179.110008</v>
      </c>
      <c r="I161" s="61"/>
      <c r="J161" s="62"/>
      <c r="K161" s="62"/>
    </row>
    <row r="162" spans="1:11" ht="72.75" customHeight="1" x14ac:dyDescent="0.25">
      <c r="A162" s="3"/>
      <c r="B162" s="52" t="s">
        <v>359</v>
      </c>
      <c r="C162" s="78" t="s">
        <v>384</v>
      </c>
      <c r="D162" s="53" t="s">
        <v>385</v>
      </c>
      <c r="E162" s="54"/>
      <c r="F162" s="79">
        <v>227154.72</v>
      </c>
      <c r="G162" s="44">
        <f t="shared" si="2"/>
        <v>11699977024.390009</v>
      </c>
      <c r="I162" s="61"/>
      <c r="J162" s="62"/>
      <c r="K162" s="62"/>
    </row>
    <row r="163" spans="1:11" ht="72.75" customHeight="1" x14ac:dyDescent="0.25">
      <c r="A163" s="3"/>
      <c r="B163" s="52" t="s">
        <v>386</v>
      </c>
      <c r="C163" s="78" t="s">
        <v>387</v>
      </c>
      <c r="D163" s="53" t="s">
        <v>388</v>
      </c>
      <c r="E163" s="54"/>
      <c r="F163" s="79">
        <v>944000</v>
      </c>
      <c r="G163" s="44">
        <f t="shared" si="2"/>
        <v>11699033024.390009</v>
      </c>
      <c r="I163" s="61"/>
      <c r="J163" s="62"/>
      <c r="K163" s="62"/>
    </row>
    <row r="164" spans="1:11" ht="72.75" customHeight="1" x14ac:dyDescent="0.25">
      <c r="A164" s="3"/>
      <c r="B164" s="52" t="s">
        <v>386</v>
      </c>
      <c r="C164" s="78" t="s">
        <v>389</v>
      </c>
      <c r="D164" s="53" t="s">
        <v>390</v>
      </c>
      <c r="E164" s="54"/>
      <c r="F164" s="79">
        <v>177000</v>
      </c>
      <c r="G164" s="44">
        <f t="shared" si="2"/>
        <v>11698856024.390009</v>
      </c>
      <c r="I164" s="61"/>
      <c r="J164" s="62"/>
      <c r="K164" s="62"/>
    </row>
    <row r="165" spans="1:11" ht="72.75" customHeight="1" x14ac:dyDescent="0.25">
      <c r="A165" s="3"/>
      <c r="B165" s="52" t="s">
        <v>386</v>
      </c>
      <c r="C165" s="78" t="s">
        <v>391</v>
      </c>
      <c r="D165" s="53" t="s">
        <v>392</v>
      </c>
      <c r="E165" s="54"/>
      <c r="F165" s="79">
        <v>944000</v>
      </c>
      <c r="G165" s="44">
        <f t="shared" si="2"/>
        <v>11697912024.390009</v>
      </c>
      <c r="I165" s="61"/>
      <c r="J165" s="62"/>
      <c r="K165" s="62"/>
    </row>
    <row r="166" spans="1:11" ht="72.75" customHeight="1" x14ac:dyDescent="0.25">
      <c r="A166" s="3"/>
      <c r="B166" s="52" t="s">
        <v>386</v>
      </c>
      <c r="C166" s="78" t="s">
        <v>393</v>
      </c>
      <c r="D166" s="53" t="s">
        <v>394</v>
      </c>
      <c r="E166" s="54"/>
      <c r="F166" s="79">
        <v>323943.74</v>
      </c>
      <c r="G166" s="44">
        <f t="shared" si="2"/>
        <v>11697588080.650009</v>
      </c>
      <c r="I166" s="61"/>
      <c r="J166" s="62"/>
      <c r="K166" s="62"/>
    </row>
    <row r="167" spans="1:11" ht="72.75" customHeight="1" x14ac:dyDescent="0.25">
      <c r="A167" s="3"/>
      <c r="B167" s="52" t="s">
        <v>386</v>
      </c>
      <c r="C167" s="78" t="s">
        <v>395</v>
      </c>
      <c r="D167" s="53" t="s">
        <v>396</v>
      </c>
      <c r="E167" s="54"/>
      <c r="F167" s="79">
        <v>59000</v>
      </c>
      <c r="G167" s="44">
        <f t="shared" si="2"/>
        <v>11697529080.650009</v>
      </c>
      <c r="I167" s="61"/>
      <c r="J167" s="62"/>
      <c r="K167" s="62"/>
    </row>
    <row r="168" spans="1:11" ht="72.75" customHeight="1" x14ac:dyDescent="0.25">
      <c r="A168" s="3"/>
      <c r="B168" s="52" t="s">
        <v>386</v>
      </c>
      <c r="C168" s="78" t="s">
        <v>397</v>
      </c>
      <c r="D168" s="53" t="s">
        <v>398</v>
      </c>
      <c r="E168" s="54"/>
      <c r="F168" s="79">
        <v>148827</v>
      </c>
      <c r="G168" s="44">
        <f t="shared" si="2"/>
        <v>11697380253.650009</v>
      </c>
      <c r="I168" s="61"/>
      <c r="J168" s="62"/>
      <c r="K168" s="62"/>
    </row>
    <row r="169" spans="1:11" ht="72.75" customHeight="1" x14ac:dyDescent="0.25">
      <c r="A169" s="3"/>
      <c r="B169" s="52" t="s">
        <v>386</v>
      </c>
      <c r="C169" s="78" t="s">
        <v>399</v>
      </c>
      <c r="D169" s="53" t="s">
        <v>400</v>
      </c>
      <c r="E169" s="54"/>
      <c r="F169" s="79">
        <v>88500</v>
      </c>
      <c r="G169" s="44">
        <f t="shared" si="2"/>
        <v>11697291753.650009</v>
      </c>
      <c r="I169" s="61"/>
      <c r="J169" s="62"/>
      <c r="K169" s="62"/>
    </row>
    <row r="170" spans="1:11" ht="72.75" customHeight="1" x14ac:dyDescent="0.25">
      <c r="A170" s="3"/>
      <c r="B170" s="52" t="s">
        <v>386</v>
      </c>
      <c r="C170" s="78" t="s">
        <v>401</v>
      </c>
      <c r="D170" s="53" t="s">
        <v>402</v>
      </c>
      <c r="E170" s="54"/>
      <c r="F170" s="79">
        <v>59000</v>
      </c>
      <c r="G170" s="44">
        <f t="shared" si="2"/>
        <v>11697232753.650009</v>
      </c>
      <c r="I170" s="61"/>
      <c r="J170" s="62"/>
      <c r="K170" s="62"/>
    </row>
    <row r="171" spans="1:11" ht="72.75" customHeight="1" x14ac:dyDescent="0.25">
      <c r="A171" s="3"/>
      <c r="B171" s="52" t="s">
        <v>386</v>
      </c>
      <c r="C171" s="78" t="s">
        <v>403</v>
      </c>
      <c r="D171" s="53" t="s">
        <v>404</v>
      </c>
      <c r="E171" s="54"/>
      <c r="F171" s="79">
        <v>12119685.199999999</v>
      </c>
      <c r="G171" s="44">
        <f t="shared" si="2"/>
        <v>11685113068.450008</v>
      </c>
      <c r="I171" s="61"/>
      <c r="J171" s="62"/>
      <c r="K171" s="62"/>
    </row>
    <row r="172" spans="1:11" ht="72.75" customHeight="1" x14ac:dyDescent="0.25">
      <c r="A172" s="3"/>
      <c r="B172" s="52" t="s">
        <v>386</v>
      </c>
      <c r="C172" s="78" t="s">
        <v>405</v>
      </c>
      <c r="D172" s="53" t="s">
        <v>406</v>
      </c>
      <c r="E172" s="54"/>
      <c r="F172" s="79">
        <v>66697.539999999994</v>
      </c>
      <c r="G172" s="44">
        <f t="shared" si="2"/>
        <v>11685046370.910007</v>
      </c>
      <c r="I172" s="61"/>
      <c r="J172" s="62"/>
      <c r="K172" s="62"/>
    </row>
    <row r="173" spans="1:11" ht="72.75" customHeight="1" x14ac:dyDescent="0.25">
      <c r="A173" s="3"/>
      <c r="B173" s="52" t="s">
        <v>386</v>
      </c>
      <c r="C173" s="78" t="s">
        <v>407</v>
      </c>
      <c r="D173" s="53" t="s">
        <v>408</v>
      </c>
      <c r="E173" s="54"/>
      <c r="F173" s="79">
        <v>35149.980000000003</v>
      </c>
      <c r="G173" s="44">
        <f t="shared" si="2"/>
        <v>11685011220.930008</v>
      </c>
      <c r="I173" s="61"/>
      <c r="J173" s="62"/>
      <c r="K173" s="62"/>
    </row>
    <row r="174" spans="1:11" ht="72.75" customHeight="1" x14ac:dyDescent="0.25">
      <c r="A174" s="3"/>
      <c r="B174" s="52" t="s">
        <v>386</v>
      </c>
      <c r="C174" s="78" t="s">
        <v>409</v>
      </c>
      <c r="D174" s="53" t="s">
        <v>410</v>
      </c>
      <c r="E174" s="54"/>
      <c r="F174" s="79">
        <v>40000000</v>
      </c>
      <c r="G174" s="44">
        <f t="shared" si="2"/>
        <v>11645011220.930008</v>
      </c>
      <c r="I174" s="61"/>
      <c r="J174" s="62"/>
      <c r="K174" s="62"/>
    </row>
    <row r="175" spans="1:11" ht="72.75" customHeight="1" x14ac:dyDescent="0.25">
      <c r="A175" s="3"/>
      <c r="B175" s="52" t="s">
        <v>386</v>
      </c>
      <c r="C175" s="78" t="s">
        <v>409</v>
      </c>
      <c r="D175" s="53" t="s">
        <v>410</v>
      </c>
      <c r="E175" s="54"/>
      <c r="F175" s="79">
        <v>19386707.600000001</v>
      </c>
      <c r="G175" s="44">
        <f t="shared" si="2"/>
        <v>11625624513.330008</v>
      </c>
      <c r="I175" s="61"/>
      <c r="J175" s="62"/>
      <c r="K175" s="62"/>
    </row>
    <row r="176" spans="1:11" ht="72.75" customHeight="1" x14ac:dyDescent="0.25">
      <c r="A176" s="3"/>
      <c r="B176" s="52" t="s">
        <v>411</v>
      </c>
      <c r="C176" s="78" t="s">
        <v>412</v>
      </c>
      <c r="D176" s="53" t="s">
        <v>413</v>
      </c>
      <c r="E176" s="54"/>
      <c r="F176" s="79">
        <v>16600</v>
      </c>
      <c r="G176" s="44">
        <f t="shared" si="2"/>
        <v>11625607913.330008</v>
      </c>
      <c r="I176" s="61"/>
      <c r="J176" s="62"/>
      <c r="K176" s="62"/>
    </row>
    <row r="177" spans="1:11" ht="72.75" customHeight="1" x14ac:dyDescent="0.25">
      <c r="A177" s="3"/>
      <c r="B177" s="52" t="s">
        <v>411</v>
      </c>
      <c r="C177" s="78" t="s">
        <v>414</v>
      </c>
      <c r="D177" s="53" t="s">
        <v>415</v>
      </c>
      <c r="E177" s="54"/>
      <c r="F177" s="79">
        <v>294000</v>
      </c>
      <c r="G177" s="44">
        <f t="shared" si="2"/>
        <v>11625313913.330008</v>
      </c>
      <c r="I177" s="61"/>
      <c r="J177" s="62"/>
      <c r="K177" s="62"/>
    </row>
    <row r="178" spans="1:11" ht="72.75" customHeight="1" x14ac:dyDescent="0.25">
      <c r="A178" s="3"/>
      <c r="B178" s="52" t="s">
        <v>411</v>
      </c>
      <c r="C178" s="78" t="s">
        <v>416</v>
      </c>
      <c r="D178" s="53" t="s">
        <v>247</v>
      </c>
      <c r="E178" s="54"/>
      <c r="F178" s="79">
        <v>3325000</v>
      </c>
      <c r="G178" s="44">
        <f t="shared" si="2"/>
        <v>11621988913.330008</v>
      </c>
      <c r="I178" s="61"/>
      <c r="J178" s="62"/>
      <c r="K178" s="62"/>
    </row>
    <row r="179" spans="1:11" ht="72.75" customHeight="1" x14ac:dyDescent="0.25">
      <c r="A179" s="3"/>
      <c r="B179" s="52" t="s">
        <v>411</v>
      </c>
      <c r="C179" s="78" t="s">
        <v>417</v>
      </c>
      <c r="D179" s="53" t="s">
        <v>418</v>
      </c>
      <c r="E179" s="54"/>
      <c r="F179" s="79">
        <v>507456.64</v>
      </c>
      <c r="G179" s="44">
        <f t="shared" si="2"/>
        <v>11621481456.690008</v>
      </c>
      <c r="I179" s="61"/>
      <c r="J179" s="62"/>
      <c r="K179" s="62"/>
    </row>
    <row r="180" spans="1:11" ht="72.75" customHeight="1" x14ac:dyDescent="0.25">
      <c r="A180" s="3"/>
      <c r="B180" s="52" t="s">
        <v>411</v>
      </c>
      <c r="C180" s="78" t="s">
        <v>419</v>
      </c>
      <c r="D180" s="53" t="s">
        <v>420</v>
      </c>
      <c r="E180" s="54"/>
      <c r="F180" s="79">
        <v>535479</v>
      </c>
      <c r="G180" s="44">
        <f t="shared" si="2"/>
        <v>11620945977.690008</v>
      </c>
      <c r="I180" s="61"/>
      <c r="J180" s="62"/>
      <c r="K180" s="62"/>
    </row>
    <row r="181" spans="1:11" ht="72.75" customHeight="1" x14ac:dyDescent="0.25">
      <c r="A181" s="3"/>
      <c r="B181" s="52" t="s">
        <v>411</v>
      </c>
      <c r="C181" s="78" t="s">
        <v>421</v>
      </c>
      <c r="D181" s="53" t="s">
        <v>422</v>
      </c>
      <c r="E181" s="54"/>
      <c r="F181" s="79">
        <v>944000</v>
      </c>
      <c r="G181" s="44">
        <f t="shared" si="2"/>
        <v>11620001977.690008</v>
      </c>
      <c r="I181" s="61"/>
      <c r="J181" s="62"/>
      <c r="K181" s="62"/>
    </row>
    <row r="182" spans="1:11" ht="72.75" customHeight="1" x14ac:dyDescent="0.25">
      <c r="A182" s="3"/>
      <c r="B182" s="52" t="s">
        <v>411</v>
      </c>
      <c r="C182" s="78" t="s">
        <v>423</v>
      </c>
      <c r="D182" s="53" t="s">
        <v>424</v>
      </c>
      <c r="E182" s="54"/>
      <c r="F182" s="79">
        <v>2360000</v>
      </c>
      <c r="G182" s="44">
        <f t="shared" si="2"/>
        <v>11617641977.690008</v>
      </c>
      <c r="I182" s="61"/>
      <c r="J182" s="62"/>
      <c r="K182" s="62"/>
    </row>
    <row r="183" spans="1:11" ht="72.75" customHeight="1" x14ac:dyDescent="0.25">
      <c r="A183" s="3"/>
      <c r="B183" s="52" t="s">
        <v>411</v>
      </c>
      <c r="C183" s="78" t="s">
        <v>425</v>
      </c>
      <c r="D183" s="53" t="s">
        <v>426</v>
      </c>
      <c r="E183" s="54"/>
      <c r="F183" s="79">
        <v>20613292.399999999</v>
      </c>
      <c r="G183" s="44">
        <f t="shared" si="2"/>
        <v>11597028685.290009</v>
      </c>
      <c r="I183" s="61"/>
      <c r="J183" s="62"/>
      <c r="K183" s="62"/>
    </row>
    <row r="184" spans="1:11" ht="72.75" customHeight="1" x14ac:dyDescent="0.25">
      <c r="A184" s="3"/>
      <c r="B184" s="52" t="s">
        <v>411</v>
      </c>
      <c r="C184" s="78" t="s">
        <v>427</v>
      </c>
      <c r="D184" s="53" t="s">
        <v>428</v>
      </c>
      <c r="E184" s="54"/>
      <c r="F184" s="79">
        <v>4248000</v>
      </c>
      <c r="G184" s="44">
        <f t="shared" si="2"/>
        <v>11592780685.290009</v>
      </c>
      <c r="I184" s="61"/>
      <c r="J184" s="62"/>
      <c r="K184" s="62"/>
    </row>
    <row r="185" spans="1:11" ht="72.75" customHeight="1" x14ac:dyDescent="0.25">
      <c r="A185" s="3"/>
      <c r="B185" s="52" t="s">
        <v>429</v>
      </c>
      <c r="C185" s="78" t="s">
        <v>430</v>
      </c>
      <c r="D185" s="53" t="s">
        <v>278</v>
      </c>
      <c r="E185" s="54"/>
      <c r="F185" s="79">
        <v>3330000</v>
      </c>
      <c r="G185" s="44">
        <f t="shared" si="2"/>
        <v>11589450685.290009</v>
      </c>
      <c r="I185" s="61"/>
      <c r="J185" s="62"/>
      <c r="K185" s="62"/>
    </row>
    <row r="186" spans="1:11" ht="72.75" customHeight="1" x14ac:dyDescent="0.25">
      <c r="A186" s="3"/>
      <c r="B186" s="52" t="s">
        <v>429</v>
      </c>
      <c r="C186" s="78" t="s">
        <v>431</v>
      </c>
      <c r="D186" s="53" t="s">
        <v>432</v>
      </c>
      <c r="E186" s="54"/>
      <c r="F186" s="79">
        <v>3355000</v>
      </c>
      <c r="G186" s="44">
        <f t="shared" si="2"/>
        <v>11586095685.290009</v>
      </c>
      <c r="I186" s="61"/>
      <c r="J186" s="62"/>
      <c r="K186" s="62"/>
    </row>
    <row r="187" spans="1:11" ht="72.75" customHeight="1" x14ac:dyDescent="0.25">
      <c r="A187" s="3"/>
      <c r="B187" s="52" t="s">
        <v>429</v>
      </c>
      <c r="C187" s="78" t="s">
        <v>433</v>
      </c>
      <c r="D187" s="53" t="s">
        <v>434</v>
      </c>
      <c r="E187" s="54"/>
      <c r="F187" s="79">
        <v>15163.53</v>
      </c>
      <c r="G187" s="44">
        <f t="shared" si="2"/>
        <v>11586080521.760008</v>
      </c>
      <c r="I187" s="61"/>
      <c r="J187" s="62"/>
      <c r="K187" s="62"/>
    </row>
    <row r="188" spans="1:11" ht="72.75" customHeight="1" x14ac:dyDescent="0.25">
      <c r="A188" s="3"/>
      <c r="B188" s="52" t="s">
        <v>429</v>
      </c>
      <c r="C188" s="78" t="s">
        <v>435</v>
      </c>
      <c r="D188" s="53" t="s">
        <v>436</v>
      </c>
      <c r="E188" s="54"/>
      <c r="F188" s="79">
        <v>180045.46</v>
      </c>
      <c r="G188" s="44">
        <f t="shared" si="2"/>
        <v>11585900476.300009</v>
      </c>
      <c r="I188" s="61"/>
      <c r="J188" s="62"/>
      <c r="K188" s="62"/>
    </row>
    <row r="189" spans="1:11" ht="72.75" customHeight="1" x14ac:dyDescent="0.25">
      <c r="A189" s="3"/>
      <c r="B189" s="52" t="s">
        <v>429</v>
      </c>
      <c r="C189" s="78" t="s">
        <v>437</v>
      </c>
      <c r="D189" s="53" t="s">
        <v>438</v>
      </c>
      <c r="E189" s="54"/>
      <c r="F189" s="79">
        <v>246282.02</v>
      </c>
      <c r="G189" s="44">
        <f t="shared" si="2"/>
        <v>11585654194.280008</v>
      </c>
      <c r="I189" s="61"/>
      <c r="J189" s="62"/>
      <c r="K189" s="62"/>
    </row>
    <row r="190" spans="1:11" ht="72.75" customHeight="1" x14ac:dyDescent="0.25">
      <c r="A190" s="3"/>
      <c r="B190" s="52" t="s">
        <v>429</v>
      </c>
      <c r="C190" s="78" t="s">
        <v>439</v>
      </c>
      <c r="D190" s="53" t="s">
        <v>440</v>
      </c>
      <c r="E190" s="54"/>
      <c r="F190" s="79">
        <v>20000000</v>
      </c>
      <c r="G190" s="44">
        <f t="shared" si="2"/>
        <v>11565654194.280008</v>
      </c>
      <c r="I190" s="61"/>
      <c r="J190" s="62"/>
      <c r="K190" s="62"/>
    </row>
    <row r="191" spans="1:11" ht="72.75" customHeight="1" x14ac:dyDescent="0.25">
      <c r="A191" s="3"/>
      <c r="B191" s="52" t="s">
        <v>429</v>
      </c>
      <c r="C191" s="78" t="s">
        <v>441</v>
      </c>
      <c r="D191" s="53" t="s">
        <v>442</v>
      </c>
      <c r="E191" s="54"/>
      <c r="F191" s="79">
        <v>82875667.319999993</v>
      </c>
      <c r="G191" s="44">
        <f t="shared" si="2"/>
        <v>11482778526.960009</v>
      </c>
      <c r="I191" s="61"/>
      <c r="J191" s="62"/>
      <c r="K191" s="62"/>
    </row>
    <row r="192" spans="1:11" ht="72.75" customHeight="1" x14ac:dyDescent="0.25">
      <c r="A192" s="3"/>
      <c r="B192" s="52" t="s">
        <v>429</v>
      </c>
      <c r="C192" s="78" t="s">
        <v>443</v>
      </c>
      <c r="D192" s="53" t="s">
        <v>444</v>
      </c>
      <c r="E192" s="54"/>
      <c r="F192" s="79">
        <v>24000000</v>
      </c>
      <c r="G192" s="44">
        <f t="shared" si="2"/>
        <v>11458778526.960009</v>
      </c>
      <c r="I192" s="61"/>
      <c r="J192" s="62"/>
      <c r="K192" s="62"/>
    </row>
    <row r="193" spans="1:11" ht="72.75" customHeight="1" x14ac:dyDescent="0.25">
      <c r="A193" s="3"/>
      <c r="B193" s="52" t="s">
        <v>429</v>
      </c>
      <c r="C193" s="78" t="s">
        <v>445</v>
      </c>
      <c r="D193" s="53" t="s">
        <v>446</v>
      </c>
      <c r="E193" s="54"/>
      <c r="F193" s="79">
        <v>2640316.2799999998</v>
      </c>
      <c r="G193" s="44">
        <f t="shared" si="2"/>
        <v>11456138210.680008</v>
      </c>
      <c r="I193" s="61"/>
      <c r="J193" s="62"/>
      <c r="K193" s="62"/>
    </row>
    <row r="194" spans="1:11" ht="72.75" customHeight="1" x14ac:dyDescent="0.25">
      <c r="A194" s="3"/>
      <c r="B194" s="52" t="s">
        <v>429</v>
      </c>
      <c r="C194" s="78" t="s">
        <v>445</v>
      </c>
      <c r="D194" s="53" t="s">
        <v>446</v>
      </c>
      <c r="E194" s="54"/>
      <c r="F194" s="79">
        <v>191683.72</v>
      </c>
      <c r="G194" s="44">
        <f t="shared" si="2"/>
        <v>11455946526.960009</v>
      </c>
      <c r="I194" s="61"/>
      <c r="J194" s="62"/>
      <c r="K194" s="62"/>
    </row>
    <row r="195" spans="1:11" ht="72.75" customHeight="1" x14ac:dyDescent="0.25">
      <c r="A195" s="3"/>
      <c r="B195" s="52" t="s">
        <v>429</v>
      </c>
      <c r="C195" s="78" t="s">
        <v>447</v>
      </c>
      <c r="D195" s="53" t="s">
        <v>448</v>
      </c>
      <c r="E195" s="54"/>
      <c r="F195" s="79">
        <v>20488699.359999999</v>
      </c>
      <c r="G195" s="44">
        <f t="shared" si="2"/>
        <v>11435457827.600008</v>
      </c>
      <c r="I195" s="61"/>
      <c r="J195" s="62"/>
      <c r="K195" s="62"/>
    </row>
    <row r="196" spans="1:11" ht="72.75" customHeight="1" x14ac:dyDescent="0.25">
      <c r="A196" s="3"/>
      <c r="B196" s="52" t="s">
        <v>429</v>
      </c>
      <c r="C196" s="78" t="s">
        <v>449</v>
      </c>
      <c r="D196" s="53" t="s">
        <v>450</v>
      </c>
      <c r="E196" s="54"/>
      <c r="F196" s="79">
        <v>9405314.7200000007</v>
      </c>
      <c r="G196" s="44">
        <f t="shared" si="2"/>
        <v>11426052512.880009</v>
      </c>
      <c r="I196" s="61"/>
      <c r="J196" s="62"/>
      <c r="K196" s="62"/>
    </row>
    <row r="197" spans="1:11" ht="72.75" customHeight="1" x14ac:dyDescent="0.25">
      <c r="A197" s="3"/>
      <c r="B197" s="52" t="s">
        <v>429</v>
      </c>
      <c r="C197" s="78" t="s">
        <v>451</v>
      </c>
      <c r="D197" s="53" t="s">
        <v>452</v>
      </c>
      <c r="E197" s="54"/>
      <c r="F197" s="79">
        <v>1690601.66</v>
      </c>
      <c r="G197" s="44">
        <f t="shared" si="2"/>
        <v>11424361911.220009</v>
      </c>
      <c r="I197" s="61"/>
      <c r="J197" s="62"/>
      <c r="K197" s="62"/>
    </row>
    <row r="198" spans="1:11" ht="72.75" customHeight="1" x14ac:dyDescent="0.25">
      <c r="A198" s="3"/>
      <c r="B198" s="52" t="s">
        <v>429</v>
      </c>
      <c r="C198" s="78" t="s">
        <v>451</v>
      </c>
      <c r="D198" s="53" t="s">
        <v>452</v>
      </c>
      <c r="E198" s="54"/>
      <c r="F198" s="79">
        <v>2611678</v>
      </c>
      <c r="G198" s="44">
        <f t="shared" si="2"/>
        <v>11421750233.220009</v>
      </c>
      <c r="I198" s="61"/>
      <c r="J198" s="62"/>
      <c r="K198" s="62"/>
    </row>
    <row r="199" spans="1:11" ht="72.75" customHeight="1" x14ac:dyDescent="0.25">
      <c r="A199" s="3"/>
      <c r="B199" s="52" t="s">
        <v>429</v>
      </c>
      <c r="C199" s="78" t="s">
        <v>451</v>
      </c>
      <c r="D199" s="53" t="s">
        <v>452</v>
      </c>
      <c r="E199" s="54"/>
      <c r="F199" s="79">
        <v>8697720.3399999999</v>
      </c>
      <c r="G199" s="44">
        <f t="shared" si="2"/>
        <v>11413052512.880009</v>
      </c>
      <c r="I199" s="61"/>
      <c r="J199" s="62"/>
      <c r="K199" s="62"/>
    </row>
    <row r="200" spans="1:11" ht="72.75" customHeight="1" x14ac:dyDescent="0.25">
      <c r="A200" s="3"/>
      <c r="B200" s="52" t="s">
        <v>429</v>
      </c>
      <c r="C200" s="78" t="s">
        <v>453</v>
      </c>
      <c r="D200" s="53" t="s">
        <v>454</v>
      </c>
      <c r="E200" s="54"/>
      <c r="F200" s="79">
        <v>26000000</v>
      </c>
      <c r="G200" s="44">
        <f t="shared" si="2"/>
        <v>11387052512.880009</v>
      </c>
      <c r="I200" s="61"/>
      <c r="J200" s="62"/>
      <c r="K200" s="62"/>
    </row>
    <row r="201" spans="1:11" ht="72.75" customHeight="1" x14ac:dyDescent="0.25">
      <c r="A201" s="3"/>
      <c r="B201" s="52" t="s">
        <v>429</v>
      </c>
      <c r="C201" s="78" t="s">
        <v>455</v>
      </c>
      <c r="D201" s="53" t="s">
        <v>456</v>
      </c>
      <c r="E201" s="54"/>
      <c r="F201" s="79">
        <v>1750515.77</v>
      </c>
      <c r="G201" s="44">
        <f t="shared" si="2"/>
        <v>11385301997.110008</v>
      </c>
      <c r="I201" s="61"/>
      <c r="J201" s="62"/>
      <c r="K201" s="62"/>
    </row>
    <row r="202" spans="1:11" ht="72.75" customHeight="1" x14ac:dyDescent="0.25">
      <c r="A202" s="3"/>
      <c r="B202" s="52" t="s">
        <v>429</v>
      </c>
      <c r="C202" s="78" t="s">
        <v>457</v>
      </c>
      <c r="D202" s="53" t="s">
        <v>458</v>
      </c>
      <c r="E202" s="54"/>
      <c r="F202" s="79">
        <v>456000000</v>
      </c>
      <c r="G202" s="44">
        <f t="shared" si="2"/>
        <v>10929301997.110008</v>
      </c>
      <c r="I202" s="61"/>
      <c r="J202" s="62"/>
      <c r="K202" s="62"/>
    </row>
    <row r="203" spans="1:11" ht="72.75" customHeight="1" x14ac:dyDescent="0.25">
      <c r="A203" s="3"/>
      <c r="B203" s="52" t="s">
        <v>429</v>
      </c>
      <c r="C203" s="78" t="s">
        <v>459</v>
      </c>
      <c r="D203" s="53" t="s">
        <v>460</v>
      </c>
      <c r="E203" s="54"/>
      <c r="F203" s="79">
        <v>2931276.15</v>
      </c>
      <c r="G203" s="44">
        <f t="shared" si="2"/>
        <v>10926370720.960009</v>
      </c>
      <c r="I203" s="61"/>
      <c r="J203" s="62"/>
      <c r="K203" s="62"/>
    </row>
    <row r="204" spans="1:11" ht="72.75" customHeight="1" x14ac:dyDescent="0.25">
      <c r="A204" s="3"/>
      <c r="B204" s="52" t="s">
        <v>429</v>
      </c>
      <c r="C204" s="78" t="s">
        <v>461</v>
      </c>
      <c r="D204" s="53" t="s">
        <v>462</v>
      </c>
      <c r="E204" s="54"/>
      <c r="F204" s="79">
        <v>371450.79</v>
      </c>
      <c r="G204" s="44">
        <f t="shared" si="2"/>
        <v>10925999270.170008</v>
      </c>
      <c r="I204" s="61"/>
      <c r="J204" s="62"/>
      <c r="K204" s="62"/>
    </row>
    <row r="205" spans="1:11" ht="72.75" customHeight="1" x14ac:dyDescent="0.25">
      <c r="A205" s="3"/>
      <c r="B205" s="52" t="s">
        <v>429</v>
      </c>
      <c r="C205" s="78" t="s">
        <v>463</v>
      </c>
      <c r="D205" s="53" t="s">
        <v>464</v>
      </c>
      <c r="E205" s="54"/>
      <c r="F205" s="79">
        <v>3384914.62</v>
      </c>
      <c r="G205" s="44">
        <f t="shared" si="2"/>
        <v>10922614355.550007</v>
      </c>
      <c r="I205" s="61"/>
      <c r="J205" s="62"/>
      <c r="K205" s="62"/>
    </row>
    <row r="206" spans="1:11" ht="72.75" customHeight="1" x14ac:dyDescent="0.25">
      <c r="A206" s="3"/>
      <c r="B206" s="52" t="s">
        <v>429</v>
      </c>
      <c r="C206" s="78" t="s">
        <v>465</v>
      </c>
      <c r="D206" s="53" t="s">
        <v>466</v>
      </c>
      <c r="E206" s="54"/>
      <c r="F206" s="79">
        <v>33017514.050000001</v>
      </c>
      <c r="G206" s="44">
        <f t="shared" si="2"/>
        <v>10889596841.500008</v>
      </c>
      <c r="I206" s="61"/>
      <c r="J206" s="62"/>
      <c r="K206" s="62"/>
    </row>
    <row r="207" spans="1:11" ht="72.75" customHeight="1" x14ac:dyDescent="0.25">
      <c r="A207" s="3"/>
      <c r="B207" s="52" t="s">
        <v>429</v>
      </c>
      <c r="C207" s="78" t="s">
        <v>467</v>
      </c>
      <c r="D207" s="53" t="s">
        <v>468</v>
      </c>
      <c r="E207" s="54"/>
      <c r="F207" s="79">
        <v>7314431.9900000002</v>
      </c>
      <c r="G207" s="44">
        <f t="shared" si="2"/>
        <v>10882282409.510008</v>
      </c>
      <c r="I207" s="61"/>
      <c r="J207" s="62"/>
      <c r="K207" s="62"/>
    </row>
    <row r="208" spans="1:11" ht="72.75" customHeight="1" x14ac:dyDescent="0.25">
      <c r="A208" s="3"/>
      <c r="B208" s="52" t="s">
        <v>469</v>
      </c>
      <c r="C208" s="78" t="s">
        <v>470</v>
      </c>
      <c r="D208" s="53" t="s">
        <v>471</v>
      </c>
      <c r="E208" s="54"/>
      <c r="F208" s="79">
        <v>76434227.930000007</v>
      </c>
      <c r="G208" s="44">
        <f t="shared" si="2"/>
        <v>10805848181.580008</v>
      </c>
      <c r="I208" s="61"/>
      <c r="J208" s="62"/>
      <c r="K208" s="62"/>
    </row>
    <row r="209" spans="1:11" ht="72.75" customHeight="1" x14ac:dyDescent="0.25">
      <c r="A209" s="3"/>
      <c r="B209" s="52" t="s">
        <v>469</v>
      </c>
      <c r="C209" s="78" t="s">
        <v>472</v>
      </c>
      <c r="D209" s="53" t="s">
        <v>473</v>
      </c>
      <c r="E209" s="54"/>
      <c r="F209" s="79">
        <v>8594685.2799999993</v>
      </c>
      <c r="G209" s="44">
        <f t="shared" si="2"/>
        <v>10797253496.300007</v>
      </c>
      <c r="I209" s="61"/>
      <c r="J209" s="62"/>
      <c r="K209" s="62"/>
    </row>
    <row r="210" spans="1:11" ht="72.75" customHeight="1" x14ac:dyDescent="0.25">
      <c r="A210" s="3"/>
      <c r="B210" s="52" t="s">
        <v>469</v>
      </c>
      <c r="C210" s="78" t="s">
        <v>474</v>
      </c>
      <c r="D210" s="53" t="s">
        <v>475</v>
      </c>
      <c r="E210" s="54"/>
      <c r="F210" s="79">
        <v>96946.27</v>
      </c>
      <c r="G210" s="44">
        <f t="shared" si="2"/>
        <v>10797156550.030006</v>
      </c>
      <c r="I210" s="61"/>
      <c r="J210" s="62"/>
      <c r="K210" s="62"/>
    </row>
    <row r="211" spans="1:11" ht="72.75" customHeight="1" x14ac:dyDescent="0.25">
      <c r="A211" s="3"/>
      <c r="B211" s="52" t="s">
        <v>469</v>
      </c>
      <c r="C211" s="78" t="s">
        <v>476</v>
      </c>
      <c r="D211" s="53" t="s">
        <v>477</v>
      </c>
      <c r="E211" s="54"/>
      <c r="F211" s="79">
        <v>30000000</v>
      </c>
      <c r="G211" s="44">
        <f t="shared" si="2"/>
        <v>10767156550.030006</v>
      </c>
      <c r="I211" s="61"/>
      <c r="J211" s="62"/>
      <c r="K211" s="62"/>
    </row>
    <row r="212" spans="1:11" ht="72.75" customHeight="1" x14ac:dyDescent="0.25">
      <c r="A212" s="3"/>
      <c r="B212" s="52" t="s">
        <v>469</v>
      </c>
      <c r="C212" s="78" t="s">
        <v>476</v>
      </c>
      <c r="D212" s="53" t="s">
        <v>477</v>
      </c>
      <c r="E212" s="54"/>
      <c r="F212" s="79">
        <v>40000000</v>
      </c>
      <c r="G212" s="44">
        <f t="shared" si="2"/>
        <v>10727156550.030006</v>
      </c>
      <c r="I212" s="61"/>
      <c r="J212" s="62"/>
      <c r="K212" s="62"/>
    </row>
    <row r="213" spans="1:11" ht="72.75" customHeight="1" x14ac:dyDescent="0.25">
      <c r="A213" s="3"/>
      <c r="B213" s="52" t="s">
        <v>469</v>
      </c>
      <c r="C213" s="78" t="s">
        <v>476</v>
      </c>
      <c r="D213" s="53" t="s">
        <v>477</v>
      </c>
      <c r="E213" s="54"/>
      <c r="F213" s="79">
        <v>30000000</v>
      </c>
      <c r="G213" s="44">
        <f t="shared" si="2"/>
        <v>10697156550.030006</v>
      </c>
      <c r="I213" s="61"/>
      <c r="J213" s="62"/>
      <c r="K213" s="62"/>
    </row>
    <row r="214" spans="1:11" ht="72.75" customHeight="1" x14ac:dyDescent="0.25">
      <c r="A214" s="3"/>
      <c r="B214" s="52" t="s">
        <v>469</v>
      </c>
      <c r="C214" s="78" t="s">
        <v>478</v>
      </c>
      <c r="D214" s="53" t="s">
        <v>479</v>
      </c>
      <c r="E214" s="54"/>
      <c r="F214" s="79">
        <v>5654223.2300000004</v>
      </c>
      <c r="G214" s="44">
        <f t="shared" si="2"/>
        <v>10691502326.800007</v>
      </c>
      <c r="I214" s="61"/>
      <c r="J214" s="62"/>
      <c r="K214" s="62"/>
    </row>
    <row r="215" spans="1:11" ht="72.75" customHeight="1" x14ac:dyDescent="0.25">
      <c r="A215" s="3"/>
      <c r="B215" s="52" t="s">
        <v>469</v>
      </c>
      <c r="C215" s="78" t="s">
        <v>480</v>
      </c>
      <c r="D215" s="53" t="s">
        <v>481</v>
      </c>
      <c r="E215" s="54"/>
      <c r="F215" s="79">
        <v>4130000</v>
      </c>
      <c r="G215" s="44">
        <f t="shared" si="2"/>
        <v>10687372326.800007</v>
      </c>
      <c r="I215" s="61"/>
      <c r="J215" s="62"/>
      <c r="K215" s="62"/>
    </row>
    <row r="216" spans="1:11" ht="72.75" customHeight="1" x14ac:dyDescent="0.25">
      <c r="A216" s="3"/>
      <c r="B216" s="52" t="s">
        <v>469</v>
      </c>
      <c r="C216" s="78" t="s">
        <v>482</v>
      </c>
      <c r="D216" s="53" t="s">
        <v>483</v>
      </c>
      <c r="E216" s="54"/>
      <c r="F216" s="79">
        <v>1770000</v>
      </c>
      <c r="G216" s="44">
        <f t="shared" si="2"/>
        <v>10685602326.800007</v>
      </c>
      <c r="I216" s="61"/>
      <c r="J216" s="62"/>
      <c r="K216" s="62"/>
    </row>
    <row r="217" spans="1:11" ht="57.75" customHeight="1" x14ac:dyDescent="0.25">
      <c r="A217" s="3"/>
      <c r="B217" s="52" t="s">
        <v>469</v>
      </c>
      <c r="C217" s="78" t="s">
        <v>484</v>
      </c>
      <c r="D217" s="53" t="s">
        <v>485</v>
      </c>
      <c r="E217" s="54"/>
      <c r="F217" s="79">
        <v>11403408.51</v>
      </c>
      <c r="G217" s="44">
        <f t="shared" ref="G217:G280" si="3">SUM(G216+E217-F217)</f>
        <v>10674198918.290007</v>
      </c>
      <c r="I217" s="61"/>
      <c r="J217" s="62"/>
      <c r="K217" s="62"/>
    </row>
    <row r="218" spans="1:11" ht="69.75" customHeight="1" x14ac:dyDescent="0.25">
      <c r="A218" s="3"/>
      <c r="B218" s="52" t="s">
        <v>469</v>
      </c>
      <c r="C218" s="78" t="s">
        <v>486</v>
      </c>
      <c r="D218" s="53" t="s">
        <v>487</v>
      </c>
      <c r="E218" s="54"/>
      <c r="F218" s="79">
        <v>180000</v>
      </c>
      <c r="G218" s="44">
        <f t="shared" si="3"/>
        <v>10674018918.290007</v>
      </c>
      <c r="I218" s="61"/>
      <c r="J218" s="62"/>
      <c r="K218" s="62"/>
    </row>
    <row r="219" spans="1:11" ht="60.75" customHeight="1" x14ac:dyDescent="0.25">
      <c r="A219" s="3"/>
      <c r="B219" s="52" t="s">
        <v>488</v>
      </c>
      <c r="C219" s="78" t="s">
        <v>489</v>
      </c>
      <c r="D219" s="53" t="s">
        <v>490</v>
      </c>
      <c r="E219" s="54"/>
      <c r="F219" s="79">
        <v>12582229.51</v>
      </c>
      <c r="G219" s="44">
        <f t="shared" si="3"/>
        <v>10661436688.780006</v>
      </c>
      <c r="I219" s="61"/>
      <c r="J219" s="62"/>
      <c r="K219" s="62"/>
    </row>
    <row r="220" spans="1:11" ht="51" customHeight="1" x14ac:dyDescent="0.25">
      <c r="A220" s="3"/>
      <c r="B220" s="52" t="s">
        <v>488</v>
      </c>
      <c r="C220" s="78" t="s">
        <v>491</v>
      </c>
      <c r="D220" s="53" t="s">
        <v>492</v>
      </c>
      <c r="E220" s="54"/>
      <c r="F220" s="79">
        <v>1475000</v>
      </c>
      <c r="G220" s="44">
        <f t="shared" si="3"/>
        <v>10659961688.780006</v>
      </c>
      <c r="I220" s="61"/>
      <c r="J220" s="63"/>
      <c r="K220" s="62"/>
    </row>
    <row r="221" spans="1:11" ht="69.75" customHeight="1" x14ac:dyDescent="0.25">
      <c r="A221" s="3"/>
      <c r="B221" s="52" t="s">
        <v>488</v>
      </c>
      <c r="C221" s="78" t="s">
        <v>493</v>
      </c>
      <c r="D221" s="53" t="s">
        <v>494</v>
      </c>
      <c r="E221" s="54"/>
      <c r="F221" s="79">
        <v>87489.919999999998</v>
      </c>
      <c r="G221" s="44">
        <f t="shared" si="3"/>
        <v>10659874198.860006</v>
      </c>
      <c r="I221" s="61"/>
      <c r="J221" s="63"/>
      <c r="K221" s="62"/>
    </row>
    <row r="222" spans="1:11" ht="60" customHeight="1" x14ac:dyDescent="0.25">
      <c r="A222" s="3"/>
      <c r="B222" s="52" t="s">
        <v>488</v>
      </c>
      <c r="C222" s="78" t="s">
        <v>495</v>
      </c>
      <c r="D222" s="53" t="s">
        <v>496</v>
      </c>
      <c r="E222" s="54"/>
      <c r="F222" s="79">
        <v>830154</v>
      </c>
      <c r="G222" s="44">
        <f t="shared" si="3"/>
        <v>10659044044.860006</v>
      </c>
      <c r="I222" s="61"/>
      <c r="J222" s="63"/>
      <c r="K222" s="62"/>
    </row>
    <row r="223" spans="1:11" ht="60" customHeight="1" x14ac:dyDescent="0.25">
      <c r="A223" s="3"/>
      <c r="B223" s="52" t="s">
        <v>488</v>
      </c>
      <c r="C223" s="78" t="s">
        <v>497</v>
      </c>
      <c r="D223" s="53" t="s">
        <v>498</v>
      </c>
      <c r="E223" s="54"/>
      <c r="F223" s="79">
        <v>908618.88</v>
      </c>
      <c r="G223" s="44">
        <f t="shared" si="3"/>
        <v>10658135425.980007</v>
      </c>
      <c r="I223" s="61"/>
      <c r="J223" s="63"/>
      <c r="K223" s="62"/>
    </row>
    <row r="224" spans="1:11" ht="51" customHeight="1" x14ac:dyDescent="0.25">
      <c r="A224" s="3"/>
      <c r="B224" s="52" t="s">
        <v>488</v>
      </c>
      <c r="C224" s="78" t="s">
        <v>499</v>
      </c>
      <c r="D224" s="53" t="s">
        <v>500</v>
      </c>
      <c r="E224" s="54"/>
      <c r="F224" s="79">
        <v>1416000</v>
      </c>
      <c r="G224" s="44">
        <f t="shared" si="3"/>
        <v>10656719425.980007</v>
      </c>
      <c r="I224" s="61"/>
      <c r="J224" s="63"/>
      <c r="K224" s="62"/>
    </row>
    <row r="225" spans="1:11" ht="48.75" customHeight="1" x14ac:dyDescent="0.25">
      <c r="A225" s="3"/>
      <c r="B225" s="52" t="s">
        <v>488</v>
      </c>
      <c r="C225" s="78" t="s">
        <v>501</v>
      </c>
      <c r="D225" s="53" t="s">
        <v>502</v>
      </c>
      <c r="E225" s="54"/>
      <c r="F225" s="79">
        <v>920400</v>
      </c>
      <c r="G225" s="44">
        <f t="shared" si="3"/>
        <v>10655799025.980007</v>
      </c>
      <c r="I225" s="61"/>
      <c r="J225" s="62"/>
      <c r="K225" s="62"/>
    </row>
    <row r="226" spans="1:11" ht="49.5" customHeight="1" x14ac:dyDescent="0.25">
      <c r="A226" s="3"/>
      <c r="B226" s="52" t="s">
        <v>488</v>
      </c>
      <c r="C226" s="78" t="s">
        <v>503</v>
      </c>
      <c r="D226" s="53" t="s">
        <v>504</v>
      </c>
      <c r="E226" s="54"/>
      <c r="F226" s="79">
        <v>500000</v>
      </c>
      <c r="G226" s="44">
        <f t="shared" si="3"/>
        <v>10655299025.980007</v>
      </c>
      <c r="I226" s="61"/>
      <c r="J226" s="63"/>
      <c r="K226" s="62"/>
    </row>
    <row r="227" spans="1:11" ht="66" customHeight="1" x14ac:dyDescent="0.25">
      <c r="A227" s="3"/>
      <c r="B227" s="52" t="s">
        <v>488</v>
      </c>
      <c r="C227" s="78" t="s">
        <v>505</v>
      </c>
      <c r="D227" s="53" t="s">
        <v>506</v>
      </c>
      <c r="E227" s="54"/>
      <c r="F227" s="79">
        <v>300000</v>
      </c>
      <c r="G227" s="44">
        <f t="shared" si="3"/>
        <v>10654999025.980007</v>
      </c>
      <c r="I227" s="61"/>
      <c r="J227" s="55"/>
      <c r="K227" s="62"/>
    </row>
    <row r="228" spans="1:11" ht="58.5" customHeight="1" x14ac:dyDescent="0.25">
      <c r="A228" s="3"/>
      <c r="B228" s="52" t="s">
        <v>488</v>
      </c>
      <c r="C228" s="78" t="s">
        <v>507</v>
      </c>
      <c r="D228" s="53" t="s">
        <v>508</v>
      </c>
      <c r="E228" s="54"/>
      <c r="F228" s="79">
        <v>59000</v>
      </c>
      <c r="G228" s="44">
        <f t="shared" si="3"/>
        <v>10654940025.980007</v>
      </c>
      <c r="I228" s="61"/>
      <c r="J228" s="55"/>
      <c r="K228" s="62"/>
    </row>
    <row r="229" spans="1:11" ht="52.5" customHeight="1" x14ac:dyDescent="0.25">
      <c r="A229" s="3"/>
      <c r="B229" s="52" t="s">
        <v>488</v>
      </c>
      <c r="C229" s="78" t="s">
        <v>509</v>
      </c>
      <c r="D229" s="53" t="s">
        <v>510</v>
      </c>
      <c r="E229" s="54"/>
      <c r="F229" s="79">
        <v>70800</v>
      </c>
      <c r="G229" s="44">
        <f t="shared" si="3"/>
        <v>10654869225.980007</v>
      </c>
      <c r="I229" s="61"/>
      <c r="J229" s="62"/>
      <c r="K229" s="62"/>
    </row>
    <row r="230" spans="1:11" ht="64.5" customHeight="1" x14ac:dyDescent="0.25">
      <c r="A230" s="3"/>
      <c r="B230" s="52" t="s">
        <v>488</v>
      </c>
      <c r="C230" s="78" t="s">
        <v>511</v>
      </c>
      <c r="D230" s="53" t="s">
        <v>512</v>
      </c>
      <c r="E230" s="54"/>
      <c r="F230" s="79">
        <v>2016000</v>
      </c>
      <c r="G230" s="44">
        <f t="shared" si="3"/>
        <v>10652853225.980007</v>
      </c>
      <c r="I230" s="61"/>
      <c r="J230" s="62"/>
      <c r="K230" s="62"/>
    </row>
    <row r="231" spans="1:11" ht="57" customHeight="1" x14ac:dyDescent="0.25">
      <c r="A231" s="3"/>
      <c r="B231" s="52" t="s">
        <v>513</v>
      </c>
      <c r="C231" s="78" t="s">
        <v>514</v>
      </c>
      <c r="D231" s="53" t="s">
        <v>515</v>
      </c>
      <c r="E231" s="54"/>
      <c r="F231" s="79">
        <v>1112531.18</v>
      </c>
      <c r="G231" s="44">
        <f t="shared" si="3"/>
        <v>10651740694.800007</v>
      </c>
      <c r="I231" s="61"/>
      <c r="J231" s="62"/>
      <c r="K231" s="62"/>
    </row>
    <row r="232" spans="1:11" ht="59.25" customHeight="1" x14ac:dyDescent="0.25">
      <c r="A232" s="3"/>
      <c r="B232" s="52" t="s">
        <v>513</v>
      </c>
      <c r="C232" s="78" t="s">
        <v>516</v>
      </c>
      <c r="D232" s="53" t="s">
        <v>517</v>
      </c>
      <c r="E232" s="54"/>
      <c r="F232" s="79">
        <v>531000</v>
      </c>
      <c r="G232" s="44">
        <f t="shared" si="3"/>
        <v>10651209694.800007</v>
      </c>
      <c r="I232" s="61"/>
      <c r="J232" s="62"/>
      <c r="K232" s="62"/>
    </row>
    <row r="233" spans="1:11" ht="53.25" customHeight="1" x14ac:dyDescent="0.25">
      <c r="A233" s="3"/>
      <c r="B233" s="52" t="s">
        <v>513</v>
      </c>
      <c r="C233" s="78" t="s">
        <v>518</v>
      </c>
      <c r="D233" s="53" t="s">
        <v>519</v>
      </c>
      <c r="E233" s="54"/>
      <c r="F233" s="79">
        <v>88500</v>
      </c>
      <c r="G233" s="44">
        <f t="shared" si="3"/>
        <v>10651121194.800007</v>
      </c>
      <c r="I233" s="61"/>
      <c r="J233" s="63"/>
      <c r="K233" s="62"/>
    </row>
    <row r="234" spans="1:11" ht="61.5" customHeight="1" x14ac:dyDescent="0.25">
      <c r="A234" s="3"/>
      <c r="B234" s="52" t="s">
        <v>513</v>
      </c>
      <c r="C234" s="78" t="s">
        <v>520</v>
      </c>
      <c r="D234" s="53" t="s">
        <v>521</v>
      </c>
      <c r="E234" s="54"/>
      <c r="F234" s="79">
        <v>2499464.84</v>
      </c>
      <c r="G234" s="44">
        <f t="shared" si="3"/>
        <v>10648621729.960007</v>
      </c>
      <c r="I234" s="61"/>
      <c r="J234" s="63"/>
      <c r="K234" s="62"/>
    </row>
    <row r="235" spans="1:11" ht="60" customHeight="1" x14ac:dyDescent="0.25">
      <c r="A235" s="3"/>
      <c r="B235" s="52" t="s">
        <v>513</v>
      </c>
      <c r="C235" s="78" t="s">
        <v>522</v>
      </c>
      <c r="D235" s="53" t="s">
        <v>523</v>
      </c>
      <c r="E235" s="54"/>
      <c r="F235" s="79">
        <v>6819682.7000000002</v>
      </c>
      <c r="G235" s="44">
        <f t="shared" si="3"/>
        <v>10641802047.260006</v>
      </c>
      <c r="I235" s="61"/>
      <c r="J235" s="63"/>
      <c r="K235" s="62"/>
    </row>
    <row r="236" spans="1:11" ht="72.75" customHeight="1" x14ac:dyDescent="0.25">
      <c r="A236" s="3"/>
      <c r="B236" s="52" t="s">
        <v>513</v>
      </c>
      <c r="C236" s="78" t="s">
        <v>524</v>
      </c>
      <c r="D236" s="53" t="s">
        <v>525</v>
      </c>
      <c r="E236" s="54"/>
      <c r="F236" s="79">
        <v>1761239.6</v>
      </c>
      <c r="G236" s="44">
        <f t="shared" si="3"/>
        <v>10640040807.660006</v>
      </c>
      <c r="I236" s="61"/>
      <c r="J236" s="62"/>
      <c r="K236" s="62"/>
    </row>
    <row r="237" spans="1:11" ht="64.5" customHeight="1" x14ac:dyDescent="0.25">
      <c r="A237" s="3"/>
      <c r="B237" s="52" t="s">
        <v>513</v>
      </c>
      <c r="C237" s="78" t="s">
        <v>526</v>
      </c>
      <c r="D237" s="53" t="s">
        <v>527</v>
      </c>
      <c r="E237" s="54"/>
      <c r="F237" s="79">
        <v>36106225.090000004</v>
      </c>
      <c r="G237" s="44">
        <f t="shared" si="3"/>
        <v>10603934582.570005</v>
      </c>
      <c r="I237" s="61"/>
      <c r="J237" s="62"/>
      <c r="K237" s="62"/>
    </row>
    <row r="238" spans="1:11" ht="63" customHeight="1" x14ac:dyDescent="0.25">
      <c r="A238" s="3"/>
      <c r="B238" s="52" t="s">
        <v>513</v>
      </c>
      <c r="C238" s="78" t="s">
        <v>526</v>
      </c>
      <c r="D238" s="53" t="s">
        <v>527</v>
      </c>
      <c r="E238" s="54"/>
      <c r="F238" s="79">
        <v>2423708.25</v>
      </c>
      <c r="G238" s="44">
        <f t="shared" si="3"/>
        <v>10601510874.320005</v>
      </c>
      <c r="I238" s="61"/>
      <c r="J238" s="62"/>
      <c r="K238" s="62"/>
    </row>
    <row r="239" spans="1:11" ht="56.25" customHeight="1" x14ac:dyDescent="0.25">
      <c r="A239" s="3"/>
      <c r="B239" s="52" t="s">
        <v>513</v>
      </c>
      <c r="C239" s="78" t="s">
        <v>526</v>
      </c>
      <c r="D239" s="53" t="s">
        <v>527</v>
      </c>
      <c r="E239" s="54"/>
      <c r="F239" s="79">
        <v>2558787.7200000002</v>
      </c>
      <c r="G239" s="44">
        <f t="shared" si="3"/>
        <v>10598952086.600006</v>
      </c>
      <c r="I239" s="61"/>
      <c r="J239" s="62"/>
      <c r="K239" s="62"/>
    </row>
    <row r="240" spans="1:11" ht="24" x14ac:dyDescent="0.25">
      <c r="A240" s="3"/>
      <c r="B240" s="52" t="s">
        <v>513</v>
      </c>
      <c r="C240" s="78" t="s">
        <v>526</v>
      </c>
      <c r="D240" s="53" t="s">
        <v>527</v>
      </c>
      <c r="E240" s="54"/>
      <c r="F240" s="79">
        <v>371965.68</v>
      </c>
      <c r="G240" s="44">
        <f t="shared" si="3"/>
        <v>10598580120.920006</v>
      </c>
      <c r="I240" s="61"/>
      <c r="J240" s="62"/>
      <c r="K240" s="62"/>
    </row>
    <row r="241" spans="1:11" ht="24" x14ac:dyDescent="0.25">
      <c r="A241" s="3"/>
      <c r="B241" s="52" t="s">
        <v>513</v>
      </c>
      <c r="C241" s="78" t="s">
        <v>528</v>
      </c>
      <c r="D241" s="53" t="s">
        <v>529</v>
      </c>
      <c r="E241" s="54"/>
      <c r="F241" s="79">
        <v>10032105.1</v>
      </c>
      <c r="G241" s="44">
        <f t="shared" si="3"/>
        <v>10588548015.820005</v>
      </c>
      <c r="I241" s="61"/>
      <c r="J241" s="62"/>
      <c r="K241" s="62"/>
    </row>
    <row r="242" spans="1:11" ht="47.25" customHeight="1" x14ac:dyDescent="0.25">
      <c r="A242" s="3"/>
      <c r="B242" s="52" t="s">
        <v>513</v>
      </c>
      <c r="C242" s="78" t="s">
        <v>528</v>
      </c>
      <c r="D242" s="53" t="s">
        <v>529</v>
      </c>
      <c r="E242" s="54"/>
      <c r="F242" s="79">
        <v>695770.39</v>
      </c>
      <c r="G242" s="44">
        <f t="shared" si="3"/>
        <v>10587852245.430006</v>
      </c>
      <c r="I242" s="61"/>
      <c r="J242" s="62"/>
      <c r="K242" s="62"/>
    </row>
    <row r="243" spans="1:11" ht="50.25" customHeight="1" x14ac:dyDescent="0.25">
      <c r="A243" s="3"/>
      <c r="B243" s="52" t="s">
        <v>513</v>
      </c>
      <c r="C243" s="78" t="s">
        <v>528</v>
      </c>
      <c r="D243" s="53" t="s">
        <v>529</v>
      </c>
      <c r="E243" s="54"/>
      <c r="F243" s="79">
        <v>712032.33</v>
      </c>
      <c r="G243" s="44">
        <f t="shared" si="3"/>
        <v>10587140213.100006</v>
      </c>
      <c r="I243" s="61"/>
      <c r="J243" s="62"/>
      <c r="K243" s="62"/>
    </row>
    <row r="244" spans="1:11" ht="49.5" customHeight="1" x14ac:dyDescent="0.25">
      <c r="A244" s="3"/>
      <c r="B244" s="52" t="s">
        <v>513</v>
      </c>
      <c r="C244" s="78" t="s">
        <v>528</v>
      </c>
      <c r="D244" s="53" t="s">
        <v>529</v>
      </c>
      <c r="E244" s="54"/>
      <c r="F244" s="79">
        <v>112233.98</v>
      </c>
      <c r="G244" s="44">
        <f t="shared" si="3"/>
        <v>10587027979.120007</v>
      </c>
      <c r="I244" s="61"/>
      <c r="J244" s="62"/>
      <c r="K244" s="62"/>
    </row>
    <row r="245" spans="1:11" ht="50.25" customHeight="1" x14ac:dyDescent="0.25">
      <c r="A245" s="3"/>
      <c r="B245" s="52" t="s">
        <v>513</v>
      </c>
      <c r="C245" s="78" t="s">
        <v>530</v>
      </c>
      <c r="D245" s="53" t="s">
        <v>531</v>
      </c>
      <c r="E245" s="54"/>
      <c r="F245" s="79">
        <v>17654757.52</v>
      </c>
      <c r="G245" s="44">
        <f t="shared" si="3"/>
        <v>10569373221.600006</v>
      </c>
      <c r="I245" s="61"/>
      <c r="J245" s="62"/>
      <c r="K245" s="62"/>
    </row>
    <row r="246" spans="1:11" ht="54" customHeight="1" x14ac:dyDescent="0.25">
      <c r="A246" s="3"/>
      <c r="B246" s="52" t="s">
        <v>513</v>
      </c>
      <c r="C246" s="78" t="s">
        <v>530</v>
      </c>
      <c r="D246" s="53" t="s">
        <v>531</v>
      </c>
      <c r="E246" s="54"/>
      <c r="F246" s="79">
        <v>1211832.5</v>
      </c>
      <c r="G246" s="44">
        <f t="shared" si="3"/>
        <v>10568161389.100006</v>
      </c>
      <c r="I246" s="61"/>
      <c r="J246" s="62"/>
      <c r="K246" s="62"/>
    </row>
    <row r="247" spans="1:11" ht="49.5" customHeight="1" x14ac:dyDescent="0.25">
      <c r="A247" s="3"/>
      <c r="B247" s="52" t="s">
        <v>513</v>
      </c>
      <c r="C247" s="78" t="s">
        <v>530</v>
      </c>
      <c r="D247" s="53" t="s">
        <v>531</v>
      </c>
      <c r="E247" s="54"/>
      <c r="F247" s="79">
        <v>1252993.6299999999</v>
      </c>
      <c r="G247" s="44">
        <f t="shared" si="3"/>
        <v>10566908395.470007</v>
      </c>
      <c r="I247" s="61"/>
      <c r="J247" s="62"/>
      <c r="K247" s="62"/>
    </row>
    <row r="248" spans="1:11" ht="55.5" customHeight="1" x14ac:dyDescent="0.25">
      <c r="A248" s="3"/>
      <c r="B248" s="52" t="s">
        <v>513</v>
      </c>
      <c r="C248" s="78" t="s">
        <v>530</v>
      </c>
      <c r="D248" s="53" t="s">
        <v>531</v>
      </c>
      <c r="E248" s="54"/>
      <c r="F248" s="79">
        <v>193650.01</v>
      </c>
      <c r="G248" s="44">
        <f t="shared" si="3"/>
        <v>10566714745.460007</v>
      </c>
      <c r="I248" s="61"/>
      <c r="J248" s="62"/>
      <c r="K248" s="62"/>
    </row>
    <row r="249" spans="1:11" ht="71.25" customHeight="1" x14ac:dyDescent="0.25">
      <c r="A249" s="3"/>
      <c r="B249" s="52" t="s">
        <v>513</v>
      </c>
      <c r="C249" s="78" t="s">
        <v>532</v>
      </c>
      <c r="D249" s="53" t="s">
        <v>533</v>
      </c>
      <c r="E249" s="54"/>
      <c r="F249" s="79">
        <v>51698043.170000002</v>
      </c>
      <c r="G249" s="44">
        <f t="shared" si="3"/>
        <v>10515016702.290007</v>
      </c>
      <c r="I249" s="61"/>
      <c r="J249" s="62"/>
      <c r="K249" s="62"/>
    </row>
    <row r="250" spans="1:11" ht="63" customHeight="1" x14ac:dyDescent="0.25">
      <c r="A250" s="3"/>
      <c r="B250" s="52" t="s">
        <v>513</v>
      </c>
      <c r="C250" s="78" t="s">
        <v>532</v>
      </c>
      <c r="D250" s="53" t="s">
        <v>533</v>
      </c>
      <c r="E250" s="54"/>
      <c r="F250" s="79">
        <v>3570228.58</v>
      </c>
      <c r="G250" s="44">
        <f t="shared" si="3"/>
        <v>10511446473.710007</v>
      </c>
      <c r="I250" s="61"/>
      <c r="J250" s="62"/>
      <c r="K250" s="62"/>
    </row>
    <row r="251" spans="1:11" ht="46.5" customHeight="1" x14ac:dyDescent="0.25">
      <c r="A251" s="3"/>
      <c r="B251" s="52" t="s">
        <v>513</v>
      </c>
      <c r="C251" s="78" t="s">
        <v>532</v>
      </c>
      <c r="D251" s="53" t="s">
        <v>533</v>
      </c>
      <c r="E251" s="54"/>
      <c r="F251" s="79">
        <v>3670064.86</v>
      </c>
      <c r="G251" s="44">
        <f t="shared" si="3"/>
        <v>10507776408.850006</v>
      </c>
      <c r="I251" s="61"/>
      <c r="J251" s="62"/>
      <c r="K251" s="62"/>
    </row>
    <row r="252" spans="1:11" ht="59.25" customHeight="1" x14ac:dyDescent="0.25">
      <c r="A252" s="3"/>
      <c r="B252" s="52" t="s">
        <v>513</v>
      </c>
      <c r="C252" s="78" t="s">
        <v>532</v>
      </c>
      <c r="D252" s="53" t="s">
        <v>533</v>
      </c>
      <c r="E252" s="54"/>
      <c r="F252" s="79">
        <v>593949.39</v>
      </c>
      <c r="G252" s="44">
        <f t="shared" si="3"/>
        <v>10507182459.460007</v>
      </c>
      <c r="I252" s="61"/>
      <c r="J252" s="62"/>
      <c r="K252" s="62"/>
    </row>
    <row r="253" spans="1:11" ht="48.75" customHeight="1" x14ac:dyDescent="0.25">
      <c r="A253" s="3"/>
      <c r="B253" s="52" t="s">
        <v>513</v>
      </c>
      <c r="C253" s="78" t="s">
        <v>534</v>
      </c>
      <c r="D253" s="53" t="s">
        <v>535</v>
      </c>
      <c r="E253" s="54"/>
      <c r="F253" s="79">
        <v>1940273.47</v>
      </c>
      <c r="G253" s="44">
        <f t="shared" si="3"/>
        <v>10505242185.990007</v>
      </c>
      <c r="I253" s="61"/>
      <c r="J253" s="62"/>
      <c r="K253" s="62"/>
    </row>
    <row r="254" spans="1:11" ht="46.5" customHeight="1" x14ac:dyDescent="0.25">
      <c r="A254" s="3"/>
      <c r="B254" s="52" t="s">
        <v>513</v>
      </c>
      <c r="C254" s="78" t="s">
        <v>534</v>
      </c>
      <c r="D254" s="53" t="s">
        <v>535</v>
      </c>
      <c r="E254" s="54"/>
      <c r="F254" s="79">
        <v>137565.35999999999</v>
      </c>
      <c r="G254" s="44">
        <f t="shared" si="3"/>
        <v>10505104620.630007</v>
      </c>
      <c r="I254" s="61"/>
      <c r="J254" s="62"/>
      <c r="K254" s="62"/>
    </row>
    <row r="255" spans="1:11" ht="66.75" customHeight="1" x14ac:dyDescent="0.25">
      <c r="A255" s="3"/>
      <c r="B255" s="52" t="s">
        <v>513</v>
      </c>
      <c r="C255" s="78" t="s">
        <v>534</v>
      </c>
      <c r="D255" s="53" t="s">
        <v>535</v>
      </c>
      <c r="E255" s="54"/>
      <c r="F255" s="79">
        <v>137759.24</v>
      </c>
      <c r="G255" s="44">
        <f t="shared" si="3"/>
        <v>10504966861.390007</v>
      </c>
      <c r="I255" s="61"/>
      <c r="J255" s="62"/>
      <c r="K255" s="62"/>
    </row>
    <row r="256" spans="1:11" ht="61.5" customHeight="1" x14ac:dyDescent="0.25">
      <c r="A256" s="3"/>
      <c r="B256" s="52" t="s">
        <v>513</v>
      </c>
      <c r="C256" s="78" t="s">
        <v>534</v>
      </c>
      <c r="D256" s="53" t="s">
        <v>535</v>
      </c>
      <c r="E256" s="54"/>
      <c r="F256" s="79">
        <v>24103.25</v>
      </c>
      <c r="G256" s="44">
        <f t="shared" si="3"/>
        <v>10504942758.140007</v>
      </c>
      <c r="I256" s="61"/>
      <c r="J256" s="62"/>
      <c r="K256" s="62"/>
    </row>
    <row r="257" spans="1:11" ht="64.5" customHeight="1" x14ac:dyDescent="0.25">
      <c r="A257" s="3"/>
      <c r="B257" s="52" t="s">
        <v>513</v>
      </c>
      <c r="C257" s="78" t="s">
        <v>536</v>
      </c>
      <c r="D257" s="53" t="s">
        <v>537</v>
      </c>
      <c r="E257" s="54"/>
      <c r="F257" s="79">
        <v>13767600</v>
      </c>
      <c r="G257" s="44">
        <f t="shared" si="3"/>
        <v>10491175158.140007</v>
      </c>
      <c r="I257" s="61"/>
      <c r="J257" s="62"/>
      <c r="K257" s="62"/>
    </row>
    <row r="258" spans="1:11" ht="69" customHeight="1" x14ac:dyDescent="0.25">
      <c r="A258" s="3"/>
      <c r="B258" s="52" t="s">
        <v>513</v>
      </c>
      <c r="C258" s="78" t="s">
        <v>538</v>
      </c>
      <c r="D258" s="53" t="s">
        <v>539</v>
      </c>
      <c r="E258" s="54"/>
      <c r="F258" s="79">
        <v>42096500</v>
      </c>
      <c r="G258" s="44">
        <f t="shared" si="3"/>
        <v>10449078658.140007</v>
      </c>
      <c r="I258" s="61"/>
      <c r="J258" s="62"/>
      <c r="K258" s="62"/>
    </row>
    <row r="259" spans="1:11" ht="54.75" customHeight="1" x14ac:dyDescent="0.25">
      <c r="A259" s="3"/>
      <c r="B259" s="52" t="s">
        <v>513</v>
      </c>
      <c r="C259" s="78" t="s">
        <v>540</v>
      </c>
      <c r="D259" s="53" t="s">
        <v>541</v>
      </c>
      <c r="E259" s="54"/>
      <c r="F259" s="79">
        <v>227520.75</v>
      </c>
      <c r="G259" s="44">
        <f t="shared" si="3"/>
        <v>10448851137.390007</v>
      </c>
      <c r="I259" s="61"/>
      <c r="J259" s="62"/>
      <c r="K259" s="62"/>
    </row>
    <row r="260" spans="1:11" ht="60" customHeight="1" x14ac:dyDescent="0.25">
      <c r="A260" s="3"/>
      <c r="B260" s="52" t="s">
        <v>513</v>
      </c>
      <c r="C260" s="78" t="s">
        <v>542</v>
      </c>
      <c r="D260" s="53" t="s">
        <v>543</v>
      </c>
      <c r="E260" s="54"/>
      <c r="F260" s="79">
        <v>255000</v>
      </c>
      <c r="G260" s="44">
        <f t="shared" si="3"/>
        <v>10448596137.390007</v>
      </c>
      <c r="I260" s="61"/>
      <c r="J260" s="62"/>
      <c r="K260" s="62"/>
    </row>
    <row r="261" spans="1:11" ht="66" customHeight="1" x14ac:dyDescent="0.25">
      <c r="A261" s="3"/>
      <c r="B261" s="52" t="s">
        <v>513</v>
      </c>
      <c r="C261" s="78" t="s">
        <v>542</v>
      </c>
      <c r="D261" s="53" t="s">
        <v>543</v>
      </c>
      <c r="E261" s="54"/>
      <c r="F261" s="79">
        <v>18079.5</v>
      </c>
      <c r="G261" s="44">
        <f t="shared" si="3"/>
        <v>10448578057.890007</v>
      </c>
      <c r="I261" s="61"/>
      <c r="J261" s="62"/>
      <c r="K261" s="62"/>
    </row>
    <row r="262" spans="1:11" ht="36" x14ac:dyDescent="0.25">
      <c r="A262" s="3"/>
      <c r="B262" s="52" t="s">
        <v>513</v>
      </c>
      <c r="C262" s="78" t="s">
        <v>542</v>
      </c>
      <c r="D262" s="53" t="s">
        <v>543</v>
      </c>
      <c r="E262" s="54"/>
      <c r="F262" s="79">
        <v>18105</v>
      </c>
      <c r="G262" s="44">
        <f t="shared" si="3"/>
        <v>10448559952.890007</v>
      </c>
      <c r="I262" s="61"/>
      <c r="J262" s="62"/>
      <c r="K262" s="62"/>
    </row>
    <row r="263" spans="1:11" ht="56.25" customHeight="1" x14ac:dyDescent="0.25">
      <c r="A263" s="3"/>
      <c r="B263" s="52" t="s">
        <v>513</v>
      </c>
      <c r="C263" s="78" t="s">
        <v>542</v>
      </c>
      <c r="D263" s="53" t="s">
        <v>543</v>
      </c>
      <c r="E263" s="54"/>
      <c r="F263" s="79">
        <v>3315</v>
      </c>
      <c r="G263" s="44">
        <f t="shared" si="3"/>
        <v>10448556637.890007</v>
      </c>
      <c r="I263" s="61"/>
      <c r="J263" s="62"/>
      <c r="K263" s="62"/>
    </row>
    <row r="264" spans="1:11" ht="60.75" customHeight="1" x14ac:dyDescent="0.25">
      <c r="A264" s="3"/>
      <c r="B264" s="52" t="s">
        <v>544</v>
      </c>
      <c r="C264" s="78" t="s">
        <v>545</v>
      </c>
      <c r="D264" s="53" t="s">
        <v>546</v>
      </c>
      <c r="E264" s="54"/>
      <c r="F264" s="79">
        <v>25186500</v>
      </c>
      <c r="G264" s="44">
        <f t="shared" si="3"/>
        <v>10423370137.890007</v>
      </c>
      <c r="I264" s="61"/>
      <c r="J264" s="62"/>
      <c r="K264" s="62"/>
    </row>
    <row r="265" spans="1:11" ht="36" x14ac:dyDescent="0.25">
      <c r="A265" s="3"/>
      <c r="B265" s="52" t="s">
        <v>544</v>
      </c>
      <c r="C265" s="78" t="s">
        <v>545</v>
      </c>
      <c r="D265" s="53" t="s">
        <v>546</v>
      </c>
      <c r="E265" s="54"/>
      <c r="F265" s="79">
        <v>1733641.06</v>
      </c>
      <c r="G265" s="44">
        <f t="shared" si="3"/>
        <v>10421636496.830008</v>
      </c>
      <c r="I265" s="61"/>
      <c r="J265" s="62"/>
      <c r="K265" s="62"/>
    </row>
    <row r="266" spans="1:11" ht="53.25" customHeight="1" x14ac:dyDescent="0.25">
      <c r="A266" s="3"/>
      <c r="B266" s="52" t="s">
        <v>544</v>
      </c>
      <c r="C266" s="78" t="s">
        <v>545</v>
      </c>
      <c r="D266" s="53" t="s">
        <v>546</v>
      </c>
      <c r="E266" s="54"/>
      <c r="F266" s="79">
        <v>1787994.42</v>
      </c>
      <c r="G266" s="44">
        <f t="shared" si="3"/>
        <v>10419848502.410007</v>
      </c>
      <c r="I266" s="61"/>
      <c r="J266" s="62"/>
      <c r="K266" s="62"/>
    </row>
    <row r="267" spans="1:11" ht="69.75" customHeight="1" x14ac:dyDescent="0.25">
      <c r="A267" s="3"/>
      <c r="B267" s="52" t="s">
        <v>544</v>
      </c>
      <c r="C267" s="78" t="s">
        <v>545</v>
      </c>
      <c r="D267" s="53" t="s">
        <v>546</v>
      </c>
      <c r="E267" s="54"/>
      <c r="F267" s="79">
        <v>277713.5</v>
      </c>
      <c r="G267" s="44">
        <f t="shared" si="3"/>
        <v>10419570788.910007</v>
      </c>
      <c r="I267" s="61"/>
      <c r="J267" s="62"/>
      <c r="K267" s="62"/>
    </row>
    <row r="268" spans="1:11" ht="24" x14ac:dyDescent="0.25">
      <c r="A268" s="3"/>
      <c r="B268" s="52" t="s">
        <v>544</v>
      </c>
      <c r="C268" s="78" t="s">
        <v>547</v>
      </c>
      <c r="D268" s="53" t="s">
        <v>548</v>
      </c>
      <c r="E268" s="54"/>
      <c r="F268" s="79">
        <v>5944666.71</v>
      </c>
      <c r="G268" s="44">
        <f t="shared" si="3"/>
        <v>10413626122.200008</v>
      </c>
      <c r="I268" s="61"/>
      <c r="J268" s="62"/>
      <c r="K268" s="62"/>
    </row>
    <row r="269" spans="1:11" ht="24" x14ac:dyDescent="0.25">
      <c r="A269" s="3"/>
      <c r="B269" s="52" t="s">
        <v>544</v>
      </c>
      <c r="C269" s="78" t="s">
        <v>547</v>
      </c>
      <c r="D269" s="53" t="s">
        <v>548</v>
      </c>
      <c r="E269" s="54"/>
      <c r="F269" s="79">
        <v>421476.87</v>
      </c>
      <c r="G269" s="44">
        <f t="shared" si="3"/>
        <v>10413204645.330008</v>
      </c>
      <c r="I269" s="61"/>
      <c r="J269" s="62"/>
      <c r="K269" s="62"/>
    </row>
    <row r="270" spans="1:11" ht="24" x14ac:dyDescent="0.25">
      <c r="A270" s="3"/>
      <c r="B270" s="52" t="s">
        <v>544</v>
      </c>
      <c r="C270" s="78" t="s">
        <v>547</v>
      </c>
      <c r="D270" s="53" t="s">
        <v>548</v>
      </c>
      <c r="E270" s="54"/>
      <c r="F270" s="79">
        <v>422071.34</v>
      </c>
      <c r="G270" s="44">
        <f t="shared" si="3"/>
        <v>10412782573.990007</v>
      </c>
      <c r="I270" s="61"/>
      <c r="J270" s="62"/>
      <c r="K270" s="62"/>
    </row>
    <row r="271" spans="1:11" ht="79.5" customHeight="1" x14ac:dyDescent="0.25">
      <c r="A271" s="3"/>
      <c r="B271" s="52" t="s">
        <v>544</v>
      </c>
      <c r="C271" s="78" t="s">
        <v>547</v>
      </c>
      <c r="D271" s="53" t="s">
        <v>548</v>
      </c>
      <c r="E271" s="54"/>
      <c r="F271" s="79">
        <v>72487.320000000007</v>
      </c>
      <c r="G271" s="44">
        <f t="shared" si="3"/>
        <v>10412710086.670008</v>
      </c>
      <c r="I271" s="61"/>
      <c r="J271" s="62"/>
      <c r="K271" s="62"/>
    </row>
    <row r="272" spans="1:11" ht="67.5" customHeight="1" x14ac:dyDescent="0.25">
      <c r="A272" s="3"/>
      <c r="B272" s="52" t="s">
        <v>544</v>
      </c>
      <c r="C272" s="78" t="s">
        <v>549</v>
      </c>
      <c r="D272" s="53" t="s">
        <v>550</v>
      </c>
      <c r="E272" s="54"/>
      <c r="F272" s="79">
        <v>10000000</v>
      </c>
      <c r="G272" s="44">
        <f t="shared" si="3"/>
        <v>10402710086.670008</v>
      </c>
      <c r="I272" s="61"/>
      <c r="J272" s="62"/>
      <c r="K272" s="62"/>
    </row>
    <row r="273" spans="1:11" ht="75" customHeight="1" x14ac:dyDescent="0.25">
      <c r="A273" s="3"/>
      <c r="B273" s="52" t="s">
        <v>544</v>
      </c>
      <c r="C273" s="78" t="s">
        <v>551</v>
      </c>
      <c r="D273" s="53" t="s">
        <v>552</v>
      </c>
      <c r="E273" s="54"/>
      <c r="F273" s="79">
        <v>2002790</v>
      </c>
      <c r="G273" s="44">
        <f t="shared" si="3"/>
        <v>10400707296.670008</v>
      </c>
      <c r="I273" s="61"/>
      <c r="J273" s="62"/>
      <c r="K273" s="62"/>
    </row>
    <row r="274" spans="1:11" ht="72" x14ac:dyDescent="0.25">
      <c r="A274" s="3"/>
      <c r="B274" s="52" t="s">
        <v>544</v>
      </c>
      <c r="C274" s="78" t="s">
        <v>553</v>
      </c>
      <c r="D274" s="53" t="s">
        <v>554</v>
      </c>
      <c r="E274" s="54"/>
      <c r="F274" s="79">
        <v>696200</v>
      </c>
      <c r="G274" s="44">
        <f t="shared" si="3"/>
        <v>10400011096.670008</v>
      </c>
      <c r="I274" s="61"/>
      <c r="J274" s="62"/>
      <c r="K274" s="62"/>
    </row>
    <row r="275" spans="1:11" ht="53.25" customHeight="1" x14ac:dyDescent="0.25">
      <c r="A275" s="3"/>
      <c r="B275" s="52" t="s">
        <v>544</v>
      </c>
      <c r="C275" s="78" t="s">
        <v>555</v>
      </c>
      <c r="D275" s="53" t="s">
        <v>556</v>
      </c>
      <c r="E275" s="54"/>
      <c r="F275" s="79">
        <v>59000</v>
      </c>
      <c r="G275" s="44">
        <f t="shared" si="3"/>
        <v>10399952096.670008</v>
      </c>
      <c r="I275" s="61"/>
      <c r="J275" s="62"/>
      <c r="K275" s="62"/>
    </row>
    <row r="276" spans="1:11" ht="63" customHeight="1" x14ac:dyDescent="0.25">
      <c r="A276" s="3"/>
      <c r="B276" s="52" t="s">
        <v>544</v>
      </c>
      <c r="C276" s="78" t="s">
        <v>557</v>
      </c>
      <c r="D276" s="53" t="s">
        <v>558</v>
      </c>
      <c r="E276" s="54"/>
      <c r="F276" s="79">
        <v>737500</v>
      </c>
      <c r="G276" s="44">
        <f t="shared" si="3"/>
        <v>10399214596.670008</v>
      </c>
      <c r="I276" s="61"/>
      <c r="J276" s="62"/>
      <c r="K276" s="62"/>
    </row>
    <row r="277" spans="1:11" ht="83.25" customHeight="1" x14ac:dyDescent="0.25">
      <c r="A277" s="3"/>
      <c r="B277" s="52" t="s">
        <v>544</v>
      </c>
      <c r="C277" s="78" t="s">
        <v>559</v>
      </c>
      <c r="D277" s="53" t="s">
        <v>560</v>
      </c>
      <c r="E277" s="54"/>
      <c r="F277" s="79">
        <v>890900</v>
      </c>
      <c r="G277" s="44">
        <f t="shared" si="3"/>
        <v>10398323696.670008</v>
      </c>
      <c r="I277" s="61"/>
      <c r="J277" s="62"/>
      <c r="K277" s="62"/>
    </row>
    <row r="278" spans="1:11" ht="86.25" customHeight="1" x14ac:dyDescent="0.25">
      <c r="A278" s="3"/>
      <c r="B278" s="52" t="s">
        <v>544</v>
      </c>
      <c r="C278" s="78" t="s">
        <v>561</v>
      </c>
      <c r="D278" s="53" t="s">
        <v>562</v>
      </c>
      <c r="E278" s="54"/>
      <c r="F278" s="79">
        <v>460951.15</v>
      </c>
      <c r="G278" s="44">
        <f t="shared" si="3"/>
        <v>10397862745.520008</v>
      </c>
      <c r="I278" s="61"/>
      <c r="J278" s="62"/>
      <c r="K278" s="62"/>
    </row>
    <row r="279" spans="1:11" ht="88.5" customHeight="1" x14ac:dyDescent="0.25">
      <c r="A279" s="3"/>
      <c r="B279" s="52" t="s">
        <v>544</v>
      </c>
      <c r="C279" s="78" t="s">
        <v>563</v>
      </c>
      <c r="D279" s="53" t="s">
        <v>564</v>
      </c>
      <c r="E279" s="54"/>
      <c r="F279" s="79">
        <v>900</v>
      </c>
      <c r="G279" s="44">
        <f t="shared" si="3"/>
        <v>10397861845.520008</v>
      </c>
      <c r="I279" s="61"/>
      <c r="J279" s="62"/>
      <c r="K279" s="62"/>
    </row>
    <row r="280" spans="1:11" ht="68.25" customHeight="1" x14ac:dyDescent="0.25">
      <c r="A280" s="3"/>
      <c r="B280" s="52" t="s">
        <v>544</v>
      </c>
      <c r="C280" s="78" t="s">
        <v>565</v>
      </c>
      <c r="D280" s="53" t="s">
        <v>566</v>
      </c>
      <c r="E280" s="54"/>
      <c r="F280" s="79">
        <v>188800</v>
      </c>
      <c r="G280" s="44">
        <f t="shared" si="3"/>
        <v>10397673045.520008</v>
      </c>
      <c r="I280" s="61"/>
      <c r="J280" s="62"/>
      <c r="K280" s="62"/>
    </row>
    <row r="281" spans="1:11" ht="83.25" customHeight="1" x14ac:dyDescent="0.25">
      <c r="A281" s="3"/>
      <c r="B281" s="52" t="s">
        <v>544</v>
      </c>
      <c r="C281" s="78" t="s">
        <v>567</v>
      </c>
      <c r="D281" s="53" t="s">
        <v>568</v>
      </c>
      <c r="E281" s="54"/>
      <c r="F281" s="79">
        <v>141600</v>
      </c>
      <c r="G281" s="44">
        <f t="shared" ref="G281:G305" si="4">SUM(G280+E281-F281)</f>
        <v>10397531445.520008</v>
      </c>
      <c r="I281" s="61"/>
      <c r="J281" s="62"/>
      <c r="K281" s="62"/>
    </row>
    <row r="282" spans="1:11" ht="60" x14ac:dyDescent="0.25">
      <c r="A282" s="3"/>
      <c r="B282" s="52" t="s">
        <v>544</v>
      </c>
      <c r="C282" s="78" t="s">
        <v>569</v>
      </c>
      <c r="D282" s="53" t="s">
        <v>570</v>
      </c>
      <c r="E282" s="54"/>
      <c r="F282" s="79">
        <v>283200</v>
      </c>
      <c r="G282" s="44">
        <f t="shared" si="4"/>
        <v>10397248245.520008</v>
      </c>
      <c r="I282" s="61"/>
      <c r="J282" s="62"/>
      <c r="K282" s="62"/>
    </row>
    <row r="283" spans="1:11" ht="72" x14ac:dyDescent="0.2">
      <c r="B283" s="52" t="s">
        <v>571</v>
      </c>
      <c r="C283" s="78" t="s">
        <v>572</v>
      </c>
      <c r="D283" s="53" t="s">
        <v>573</v>
      </c>
      <c r="E283" s="69"/>
      <c r="F283" s="79">
        <v>21722965.420000002</v>
      </c>
      <c r="G283" s="44">
        <f t="shared" si="4"/>
        <v>10375525280.100008</v>
      </c>
    </row>
    <row r="284" spans="1:11" ht="72" x14ac:dyDescent="0.2">
      <c r="B284" s="52" t="s">
        <v>571</v>
      </c>
      <c r="C284" s="78" t="s">
        <v>574</v>
      </c>
      <c r="D284" s="53" t="s">
        <v>575</v>
      </c>
      <c r="E284" s="69"/>
      <c r="F284" s="79">
        <v>30088.37</v>
      </c>
      <c r="G284" s="44">
        <f t="shared" si="4"/>
        <v>10375495191.730007</v>
      </c>
    </row>
    <row r="285" spans="1:11" ht="72" x14ac:dyDescent="0.2">
      <c r="B285" s="52" t="s">
        <v>571</v>
      </c>
      <c r="C285" s="78" t="s">
        <v>576</v>
      </c>
      <c r="D285" s="53" t="s">
        <v>577</v>
      </c>
      <c r="E285" s="69"/>
      <c r="F285" s="79">
        <v>40788.089999999997</v>
      </c>
      <c r="G285" s="44">
        <f t="shared" si="4"/>
        <v>10375454403.640007</v>
      </c>
    </row>
    <row r="286" spans="1:11" ht="72" x14ac:dyDescent="0.2">
      <c r="B286" s="52" t="s">
        <v>571</v>
      </c>
      <c r="C286" s="78" t="s">
        <v>578</v>
      </c>
      <c r="D286" s="53" t="s">
        <v>579</v>
      </c>
      <c r="E286" s="69"/>
      <c r="F286" s="79">
        <v>85083690.430000007</v>
      </c>
      <c r="G286" s="44">
        <f t="shared" si="4"/>
        <v>10290370713.210007</v>
      </c>
    </row>
    <row r="287" spans="1:11" ht="72" x14ac:dyDescent="0.2">
      <c r="B287" s="52" t="s">
        <v>571</v>
      </c>
      <c r="C287" s="78" t="s">
        <v>580</v>
      </c>
      <c r="D287" s="53" t="s">
        <v>581</v>
      </c>
      <c r="E287" s="58"/>
      <c r="F287" s="79">
        <v>70000000</v>
      </c>
      <c r="G287" s="44">
        <f t="shared" si="4"/>
        <v>10220370713.210007</v>
      </c>
    </row>
    <row r="288" spans="1:11" ht="60" x14ac:dyDescent="0.2">
      <c r="B288" s="52" t="s">
        <v>571</v>
      </c>
      <c r="C288" s="78" t="s">
        <v>582</v>
      </c>
      <c r="D288" s="53" t="s">
        <v>583</v>
      </c>
      <c r="E288" s="69"/>
      <c r="F288" s="79">
        <v>33815781.420000002</v>
      </c>
      <c r="G288" s="44">
        <f t="shared" si="4"/>
        <v>10186554931.790007</v>
      </c>
    </row>
    <row r="289" spans="2:7" ht="84" x14ac:dyDescent="0.2">
      <c r="B289" s="52" t="s">
        <v>571</v>
      </c>
      <c r="C289" s="78" t="s">
        <v>584</v>
      </c>
      <c r="D289" s="53" t="s">
        <v>585</v>
      </c>
      <c r="E289" s="69"/>
      <c r="F289" s="79">
        <v>15539395.23</v>
      </c>
      <c r="G289" s="44">
        <f t="shared" si="4"/>
        <v>10171015536.560007</v>
      </c>
    </row>
    <row r="290" spans="2:7" ht="60" x14ac:dyDescent="0.2">
      <c r="B290" s="52" t="s">
        <v>571</v>
      </c>
      <c r="C290" s="78" t="s">
        <v>586</v>
      </c>
      <c r="D290" s="53" t="s">
        <v>587</v>
      </c>
      <c r="E290" s="69"/>
      <c r="F290" s="79">
        <v>2706155.01</v>
      </c>
      <c r="G290" s="44">
        <f t="shared" si="4"/>
        <v>10168309381.550007</v>
      </c>
    </row>
    <row r="291" spans="2:7" ht="60" x14ac:dyDescent="0.2">
      <c r="B291" s="52" t="s">
        <v>571</v>
      </c>
      <c r="C291" s="78" t="s">
        <v>588</v>
      </c>
      <c r="D291" s="53" t="s">
        <v>589</v>
      </c>
      <c r="E291" s="69"/>
      <c r="F291" s="79">
        <v>26212.560000000001</v>
      </c>
      <c r="G291" s="44">
        <f t="shared" si="4"/>
        <v>10168283168.990007</v>
      </c>
    </row>
    <row r="292" spans="2:7" ht="72" x14ac:dyDescent="0.2">
      <c r="B292" s="52" t="s">
        <v>571</v>
      </c>
      <c r="C292" s="78" t="s">
        <v>590</v>
      </c>
      <c r="D292" s="53" t="s">
        <v>591</v>
      </c>
      <c r="E292" s="69"/>
      <c r="F292" s="79">
        <v>59771.72</v>
      </c>
      <c r="G292" s="44">
        <f t="shared" si="4"/>
        <v>10168223397.270008</v>
      </c>
    </row>
    <row r="293" spans="2:7" ht="84" x14ac:dyDescent="0.2">
      <c r="B293" s="52" t="s">
        <v>571</v>
      </c>
      <c r="C293" s="78" t="s">
        <v>592</v>
      </c>
      <c r="D293" s="53" t="s">
        <v>593</v>
      </c>
      <c r="E293" s="69"/>
      <c r="F293" s="79">
        <v>62525895.560000002</v>
      </c>
      <c r="G293" s="44">
        <f t="shared" si="4"/>
        <v>10105697501.710009</v>
      </c>
    </row>
    <row r="294" spans="2:7" ht="72" x14ac:dyDescent="0.2">
      <c r="B294" s="52" t="s">
        <v>571</v>
      </c>
      <c r="C294" s="78" t="s">
        <v>594</v>
      </c>
      <c r="D294" s="53" t="s">
        <v>595</v>
      </c>
      <c r="E294" s="69"/>
      <c r="F294" s="79">
        <v>25734257.420000002</v>
      </c>
      <c r="G294" s="44">
        <f t="shared" si="4"/>
        <v>10079963244.290009</v>
      </c>
    </row>
    <row r="295" spans="2:7" ht="84" x14ac:dyDescent="0.2">
      <c r="B295" s="52" t="s">
        <v>596</v>
      </c>
      <c r="C295" s="78" t="s">
        <v>597</v>
      </c>
      <c r="D295" s="53" t="s">
        <v>598</v>
      </c>
      <c r="E295" s="69"/>
      <c r="F295" s="79">
        <v>1712883.12</v>
      </c>
      <c r="G295" s="44">
        <f t="shared" si="4"/>
        <v>10078250361.170008</v>
      </c>
    </row>
    <row r="296" spans="2:7" ht="84" x14ac:dyDescent="0.2">
      <c r="B296" s="52" t="s">
        <v>596</v>
      </c>
      <c r="C296" s="78" t="s">
        <v>597</v>
      </c>
      <c r="D296" s="53" t="s">
        <v>598</v>
      </c>
      <c r="E296" s="69"/>
      <c r="F296" s="79">
        <v>202907.4</v>
      </c>
      <c r="G296" s="44">
        <f t="shared" si="4"/>
        <v>10078047453.770008</v>
      </c>
    </row>
    <row r="297" spans="2:7" ht="48" x14ac:dyDescent="0.2">
      <c r="B297" s="52" t="s">
        <v>596</v>
      </c>
      <c r="C297" s="78" t="s">
        <v>599</v>
      </c>
      <c r="D297" s="53" t="s">
        <v>600</v>
      </c>
      <c r="E297" s="69"/>
      <c r="F297" s="79">
        <v>708000</v>
      </c>
      <c r="G297" s="44">
        <f t="shared" si="4"/>
        <v>10077339453.770008</v>
      </c>
    </row>
    <row r="298" spans="2:7" ht="36" x14ac:dyDescent="0.2">
      <c r="B298" s="52" t="s">
        <v>596</v>
      </c>
      <c r="C298" s="78" t="s">
        <v>601</v>
      </c>
      <c r="D298" s="53" t="s">
        <v>602</v>
      </c>
      <c r="E298" s="69"/>
      <c r="F298" s="79">
        <v>462182.40000000002</v>
      </c>
      <c r="G298" s="44">
        <f t="shared" si="4"/>
        <v>10076877271.370008</v>
      </c>
    </row>
    <row r="299" spans="2:7" ht="48" x14ac:dyDescent="0.2">
      <c r="B299" s="52" t="s">
        <v>596</v>
      </c>
      <c r="C299" s="78" t="s">
        <v>603</v>
      </c>
      <c r="D299" s="53" t="s">
        <v>604</v>
      </c>
      <c r="E299" s="69"/>
      <c r="F299" s="79">
        <v>10000000</v>
      </c>
      <c r="G299" s="44">
        <f t="shared" si="4"/>
        <v>10066877271.370008</v>
      </c>
    </row>
    <row r="300" spans="2:7" ht="36" x14ac:dyDescent="0.2">
      <c r="B300" s="52" t="s">
        <v>596</v>
      </c>
      <c r="C300" s="78" t="s">
        <v>605</v>
      </c>
      <c r="D300" s="53" t="s">
        <v>606</v>
      </c>
      <c r="E300" s="69"/>
      <c r="F300" s="79">
        <v>190363.94</v>
      </c>
      <c r="G300" s="44">
        <f t="shared" si="4"/>
        <v>10066686907.430008</v>
      </c>
    </row>
    <row r="301" spans="2:7" ht="84" x14ac:dyDescent="0.2">
      <c r="B301" s="52" t="s">
        <v>596</v>
      </c>
      <c r="C301" s="78" t="s">
        <v>607</v>
      </c>
      <c r="D301" s="53" t="s">
        <v>608</v>
      </c>
      <c r="E301" s="69"/>
      <c r="F301" s="79">
        <v>177000</v>
      </c>
      <c r="G301" s="44">
        <f t="shared" si="4"/>
        <v>10066509907.430008</v>
      </c>
    </row>
    <row r="302" spans="2:7" ht="24" x14ac:dyDescent="0.2">
      <c r="B302" s="52" t="s">
        <v>596</v>
      </c>
      <c r="C302" s="78" t="s">
        <v>609</v>
      </c>
      <c r="D302" s="53" t="s">
        <v>610</v>
      </c>
      <c r="E302" s="69"/>
      <c r="F302" s="79">
        <v>15868447.029999999</v>
      </c>
      <c r="G302" s="44">
        <f t="shared" si="4"/>
        <v>10050641460.400007</v>
      </c>
    </row>
    <row r="303" spans="2:7" ht="36" x14ac:dyDescent="0.2">
      <c r="B303" s="52" t="s">
        <v>596</v>
      </c>
      <c r="C303" s="78" t="s">
        <v>611</v>
      </c>
      <c r="D303" s="53" t="s">
        <v>612</v>
      </c>
      <c r="E303" s="69"/>
      <c r="F303" s="79">
        <v>177000</v>
      </c>
      <c r="G303" s="44">
        <f t="shared" si="4"/>
        <v>10050464460.400007</v>
      </c>
    </row>
    <row r="304" spans="2:7" ht="60" x14ac:dyDescent="0.2">
      <c r="B304" s="52" t="s">
        <v>596</v>
      </c>
      <c r="C304" s="78" t="s">
        <v>613</v>
      </c>
      <c r="D304" s="53" t="s">
        <v>614</v>
      </c>
      <c r="E304" s="69"/>
      <c r="F304" s="79">
        <v>24808145.620000001</v>
      </c>
      <c r="G304" s="44">
        <f t="shared" si="4"/>
        <v>10025656314.780006</v>
      </c>
    </row>
    <row r="305" spans="2:7" ht="60" x14ac:dyDescent="0.2">
      <c r="B305" s="52" t="s">
        <v>596</v>
      </c>
      <c r="C305" s="78" t="s">
        <v>615</v>
      </c>
      <c r="D305" s="53" t="s">
        <v>616</v>
      </c>
      <c r="E305" s="69"/>
      <c r="F305" s="79">
        <v>40000000</v>
      </c>
      <c r="G305" s="44">
        <f t="shared" si="4"/>
        <v>9985656314.7800064</v>
      </c>
    </row>
    <row r="306" spans="2:7" ht="13.5" thickBot="1" x14ac:dyDescent="0.25">
      <c r="D306" s="80" t="s">
        <v>617</v>
      </c>
      <c r="E306" s="81">
        <f>SUM(E21:E305)</f>
        <v>4392298612.7800007</v>
      </c>
      <c r="F306" s="82">
        <f>SUM(F21:F305)</f>
        <v>4804039754.8199987</v>
      </c>
      <c r="G306" s="82">
        <f>SUM(E306-F306)</f>
        <v>-411741142.03999805</v>
      </c>
    </row>
    <row r="307" spans="2:7" ht="13.5" thickTop="1" x14ac:dyDescent="0.2"/>
    <row r="311" spans="2:7" x14ac:dyDescent="0.2">
      <c r="G311" s="77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6"/>
  <sheetViews>
    <sheetView tabSelected="1" topLeftCell="A12" workbookViewId="0">
      <selection activeCell="E25" sqref="E25"/>
    </sheetView>
  </sheetViews>
  <sheetFormatPr baseColWidth="10" defaultColWidth="9.140625" defaultRowHeight="12.75" x14ac:dyDescent="0.2"/>
  <cols>
    <col min="1" max="1" width="11.140625" style="134" customWidth="1"/>
    <col min="2" max="2" width="17.85546875" style="136" bestFit="1" customWidth="1"/>
    <col min="3" max="3" width="41.7109375" style="134" customWidth="1"/>
    <col min="4" max="4" width="16.5703125" style="123" bestFit="1" customWidth="1"/>
    <col min="5" max="6" width="20.140625" style="89" bestFit="1" customWidth="1"/>
    <col min="7" max="256" width="9.140625" style="89"/>
    <col min="257" max="257" width="10.7109375" style="89" customWidth="1"/>
    <col min="258" max="258" width="19.5703125" style="89" customWidth="1"/>
    <col min="259" max="259" width="41.7109375" style="89" customWidth="1"/>
    <col min="260" max="260" width="23.42578125" style="89" customWidth="1"/>
    <col min="261" max="261" width="16.5703125" style="89" bestFit="1" customWidth="1"/>
    <col min="262" max="262" width="17.7109375" style="89" bestFit="1" customWidth="1"/>
    <col min="263" max="512" width="9.140625" style="89"/>
    <col min="513" max="513" width="10.7109375" style="89" customWidth="1"/>
    <col min="514" max="514" width="19.5703125" style="89" customWidth="1"/>
    <col min="515" max="515" width="41.7109375" style="89" customWidth="1"/>
    <col min="516" max="516" width="23.42578125" style="89" customWidth="1"/>
    <col min="517" max="517" width="16.5703125" style="89" bestFit="1" customWidth="1"/>
    <col min="518" max="518" width="17.7109375" style="89" bestFit="1" customWidth="1"/>
    <col min="519" max="768" width="9.140625" style="89"/>
    <col min="769" max="769" width="10.7109375" style="89" customWidth="1"/>
    <col min="770" max="770" width="19.5703125" style="89" customWidth="1"/>
    <col min="771" max="771" width="41.7109375" style="89" customWidth="1"/>
    <col min="772" max="772" width="23.42578125" style="89" customWidth="1"/>
    <col min="773" max="773" width="16.5703125" style="89" bestFit="1" customWidth="1"/>
    <col min="774" max="774" width="17.7109375" style="89" bestFit="1" customWidth="1"/>
    <col min="775" max="1024" width="9.140625" style="89"/>
    <col min="1025" max="1025" width="10.7109375" style="89" customWidth="1"/>
    <col min="1026" max="1026" width="19.5703125" style="89" customWidth="1"/>
    <col min="1027" max="1027" width="41.7109375" style="89" customWidth="1"/>
    <col min="1028" max="1028" width="23.42578125" style="89" customWidth="1"/>
    <col min="1029" max="1029" width="16.5703125" style="89" bestFit="1" customWidth="1"/>
    <col min="1030" max="1030" width="17.7109375" style="89" bestFit="1" customWidth="1"/>
    <col min="1031" max="1280" width="9.140625" style="89"/>
    <col min="1281" max="1281" width="10.7109375" style="89" customWidth="1"/>
    <col min="1282" max="1282" width="19.5703125" style="89" customWidth="1"/>
    <col min="1283" max="1283" width="41.7109375" style="89" customWidth="1"/>
    <col min="1284" max="1284" width="23.42578125" style="89" customWidth="1"/>
    <col min="1285" max="1285" width="16.5703125" style="89" bestFit="1" customWidth="1"/>
    <col min="1286" max="1286" width="17.7109375" style="89" bestFit="1" customWidth="1"/>
    <col min="1287" max="1536" width="9.140625" style="89"/>
    <col min="1537" max="1537" width="10.7109375" style="89" customWidth="1"/>
    <col min="1538" max="1538" width="19.5703125" style="89" customWidth="1"/>
    <col min="1539" max="1539" width="41.7109375" style="89" customWidth="1"/>
    <col min="1540" max="1540" width="23.42578125" style="89" customWidth="1"/>
    <col min="1541" max="1541" width="16.5703125" style="89" bestFit="1" customWidth="1"/>
    <col min="1542" max="1542" width="17.7109375" style="89" bestFit="1" customWidth="1"/>
    <col min="1543" max="1792" width="9.140625" style="89"/>
    <col min="1793" max="1793" width="10.7109375" style="89" customWidth="1"/>
    <col min="1794" max="1794" width="19.5703125" style="89" customWidth="1"/>
    <col min="1795" max="1795" width="41.7109375" style="89" customWidth="1"/>
    <col min="1796" max="1796" width="23.42578125" style="89" customWidth="1"/>
    <col min="1797" max="1797" width="16.5703125" style="89" bestFit="1" customWidth="1"/>
    <col min="1798" max="1798" width="17.7109375" style="89" bestFit="1" customWidth="1"/>
    <col min="1799" max="2048" width="9.140625" style="89"/>
    <col min="2049" max="2049" width="10.7109375" style="89" customWidth="1"/>
    <col min="2050" max="2050" width="19.5703125" style="89" customWidth="1"/>
    <col min="2051" max="2051" width="41.7109375" style="89" customWidth="1"/>
    <col min="2052" max="2052" width="23.42578125" style="89" customWidth="1"/>
    <col min="2053" max="2053" width="16.5703125" style="89" bestFit="1" customWidth="1"/>
    <col min="2054" max="2054" width="17.7109375" style="89" bestFit="1" customWidth="1"/>
    <col min="2055" max="2304" width="9.140625" style="89"/>
    <col min="2305" max="2305" width="10.7109375" style="89" customWidth="1"/>
    <col min="2306" max="2306" width="19.5703125" style="89" customWidth="1"/>
    <col min="2307" max="2307" width="41.7109375" style="89" customWidth="1"/>
    <col min="2308" max="2308" width="23.42578125" style="89" customWidth="1"/>
    <col min="2309" max="2309" width="16.5703125" style="89" bestFit="1" customWidth="1"/>
    <col min="2310" max="2310" width="17.7109375" style="89" bestFit="1" customWidth="1"/>
    <col min="2311" max="2560" width="9.140625" style="89"/>
    <col min="2561" max="2561" width="10.7109375" style="89" customWidth="1"/>
    <col min="2562" max="2562" width="19.5703125" style="89" customWidth="1"/>
    <col min="2563" max="2563" width="41.7109375" style="89" customWidth="1"/>
    <col min="2564" max="2564" width="23.42578125" style="89" customWidth="1"/>
    <col min="2565" max="2565" width="16.5703125" style="89" bestFit="1" customWidth="1"/>
    <col min="2566" max="2566" width="17.7109375" style="89" bestFit="1" customWidth="1"/>
    <col min="2567" max="2816" width="9.140625" style="89"/>
    <col min="2817" max="2817" width="10.7109375" style="89" customWidth="1"/>
    <col min="2818" max="2818" width="19.5703125" style="89" customWidth="1"/>
    <col min="2819" max="2819" width="41.7109375" style="89" customWidth="1"/>
    <col min="2820" max="2820" width="23.42578125" style="89" customWidth="1"/>
    <col min="2821" max="2821" width="16.5703125" style="89" bestFit="1" customWidth="1"/>
    <col min="2822" max="2822" width="17.7109375" style="89" bestFit="1" customWidth="1"/>
    <col min="2823" max="3072" width="9.140625" style="89"/>
    <col min="3073" max="3073" width="10.7109375" style="89" customWidth="1"/>
    <col min="3074" max="3074" width="19.5703125" style="89" customWidth="1"/>
    <col min="3075" max="3075" width="41.7109375" style="89" customWidth="1"/>
    <col min="3076" max="3076" width="23.42578125" style="89" customWidth="1"/>
    <col min="3077" max="3077" width="16.5703125" style="89" bestFit="1" customWidth="1"/>
    <col min="3078" max="3078" width="17.7109375" style="89" bestFit="1" customWidth="1"/>
    <col min="3079" max="3328" width="9.140625" style="89"/>
    <col min="3329" max="3329" width="10.7109375" style="89" customWidth="1"/>
    <col min="3330" max="3330" width="19.5703125" style="89" customWidth="1"/>
    <col min="3331" max="3331" width="41.7109375" style="89" customWidth="1"/>
    <col min="3332" max="3332" width="23.42578125" style="89" customWidth="1"/>
    <col min="3333" max="3333" width="16.5703125" style="89" bestFit="1" customWidth="1"/>
    <col min="3334" max="3334" width="17.7109375" style="89" bestFit="1" customWidth="1"/>
    <col min="3335" max="3584" width="9.140625" style="89"/>
    <col min="3585" max="3585" width="10.7109375" style="89" customWidth="1"/>
    <col min="3586" max="3586" width="19.5703125" style="89" customWidth="1"/>
    <col min="3587" max="3587" width="41.7109375" style="89" customWidth="1"/>
    <col min="3588" max="3588" width="23.42578125" style="89" customWidth="1"/>
    <col min="3589" max="3589" width="16.5703125" style="89" bestFit="1" customWidth="1"/>
    <col min="3590" max="3590" width="17.7109375" style="89" bestFit="1" customWidth="1"/>
    <col min="3591" max="3840" width="9.140625" style="89"/>
    <col min="3841" max="3841" width="10.7109375" style="89" customWidth="1"/>
    <col min="3842" max="3842" width="19.5703125" style="89" customWidth="1"/>
    <col min="3843" max="3843" width="41.7109375" style="89" customWidth="1"/>
    <col min="3844" max="3844" width="23.42578125" style="89" customWidth="1"/>
    <col min="3845" max="3845" width="16.5703125" style="89" bestFit="1" customWidth="1"/>
    <col min="3846" max="3846" width="17.7109375" style="89" bestFit="1" customWidth="1"/>
    <col min="3847" max="4096" width="9.140625" style="89"/>
    <col min="4097" max="4097" width="10.7109375" style="89" customWidth="1"/>
    <col min="4098" max="4098" width="19.5703125" style="89" customWidth="1"/>
    <col min="4099" max="4099" width="41.7109375" style="89" customWidth="1"/>
    <col min="4100" max="4100" width="23.42578125" style="89" customWidth="1"/>
    <col min="4101" max="4101" width="16.5703125" style="89" bestFit="1" customWidth="1"/>
    <col min="4102" max="4102" width="17.7109375" style="89" bestFit="1" customWidth="1"/>
    <col min="4103" max="4352" width="9.140625" style="89"/>
    <col min="4353" max="4353" width="10.7109375" style="89" customWidth="1"/>
    <col min="4354" max="4354" width="19.5703125" style="89" customWidth="1"/>
    <col min="4355" max="4355" width="41.7109375" style="89" customWidth="1"/>
    <col min="4356" max="4356" width="23.42578125" style="89" customWidth="1"/>
    <col min="4357" max="4357" width="16.5703125" style="89" bestFit="1" customWidth="1"/>
    <col min="4358" max="4358" width="17.7109375" style="89" bestFit="1" customWidth="1"/>
    <col min="4359" max="4608" width="9.140625" style="89"/>
    <col min="4609" max="4609" width="10.7109375" style="89" customWidth="1"/>
    <col min="4610" max="4610" width="19.5703125" style="89" customWidth="1"/>
    <col min="4611" max="4611" width="41.7109375" style="89" customWidth="1"/>
    <col min="4612" max="4612" width="23.42578125" style="89" customWidth="1"/>
    <col min="4613" max="4613" width="16.5703125" style="89" bestFit="1" customWidth="1"/>
    <col min="4614" max="4614" width="17.7109375" style="89" bestFit="1" customWidth="1"/>
    <col min="4615" max="4864" width="9.140625" style="89"/>
    <col min="4865" max="4865" width="10.7109375" style="89" customWidth="1"/>
    <col min="4866" max="4866" width="19.5703125" style="89" customWidth="1"/>
    <col min="4867" max="4867" width="41.7109375" style="89" customWidth="1"/>
    <col min="4868" max="4868" width="23.42578125" style="89" customWidth="1"/>
    <col min="4869" max="4869" width="16.5703125" style="89" bestFit="1" customWidth="1"/>
    <col min="4870" max="4870" width="17.7109375" style="89" bestFit="1" customWidth="1"/>
    <col min="4871" max="5120" width="9.140625" style="89"/>
    <col min="5121" max="5121" width="10.7109375" style="89" customWidth="1"/>
    <col min="5122" max="5122" width="19.5703125" style="89" customWidth="1"/>
    <col min="5123" max="5123" width="41.7109375" style="89" customWidth="1"/>
    <col min="5124" max="5124" width="23.42578125" style="89" customWidth="1"/>
    <col min="5125" max="5125" width="16.5703125" style="89" bestFit="1" customWidth="1"/>
    <col min="5126" max="5126" width="17.7109375" style="89" bestFit="1" customWidth="1"/>
    <col min="5127" max="5376" width="9.140625" style="89"/>
    <col min="5377" max="5377" width="10.7109375" style="89" customWidth="1"/>
    <col min="5378" max="5378" width="19.5703125" style="89" customWidth="1"/>
    <col min="5379" max="5379" width="41.7109375" style="89" customWidth="1"/>
    <col min="5380" max="5380" width="23.42578125" style="89" customWidth="1"/>
    <col min="5381" max="5381" width="16.5703125" style="89" bestFit="1" customWidth="1"/>
    <col min="5382" max="5382" width="17.7109375" style="89" bestFit="1" customWidth="1"/>
    <col min="5383" max="5632" width="9.140625" style="89"/>
    <col min="5633" max="5633" width="10.7109375" style="89" customWidth="1"/>
    <col min="5634" max="5634" width="19.5703125" style="89" customWidth="1"/>
    <col min="5635" max="5635" width="41.7109375" style="89" customWidth="1"/>
    <col min="5636" max="5636" width="23.42578125" style="89" customWidth="1"/>
    <col min="5637" max="5637" width="16.5703125" style="89" bestFit="1" customWidth="1"/>
    <col min="5638" max="5638" width="17.7109375" style="89" bestFit="1" customWidth="1"/>
    <col min="5639" max="5888" width="9.140625" style="89"/>
    <col min="5889" max="5889" width="10.7109375" style="89" customWidth="1"/>
    <col min="5890" max="5890" width="19.5703125" style="89" customWidth="1"/>
    <col min="5891" max="5891" width="41.7109375" style="89" customWidth="1"/>
    <col min="5892" max="5892" width="23.42578125" style="89" customWidth="1"/>
    <col min="5893" max="5893" width="16.5703125" style="89" bestFit="1" customWidth="1"/>
    <col min="5894" max="5894" width="17.7109375" style="89" bestFit="1" customWidth="1"/>
    <col min="5895" max="6144" width="9.140625" style="89"/>
    <col min="6145" max="6145" width="10.7109375" style="89" customWidth="1"/>
    <col min="6146" max="6146" width="19.5703125" style="89" customWidth="1"/>
    <col min="6147" max="6147" width="41.7109375" style="89" customWidth="1"/>
    <col min="6148" max="6148" width="23.42578125" style="89" customWidth="1"/>
    <col min="6149" max="6149" width="16.5703125" style="89" bestFit="1" customWidth="1"/>
    <col min="6150" max="6150" width="17.7109375" style="89" bestFit="1" customWidth="1"/>
    <col min="6151" max="6400" width="9.140625" style="89"/>
    <col min="6401" max="6401" width="10.7109375" style="89" customWidth="1"/>
    <col min="6402" max="6402" width="19.5703125" style="89" customWidth="1"/>
    <col min="6403" max="6403" width="41.7109375" style="89" customWidth="1"/>
    <col min="6404" max="6404" width="23.42578125" style="89" customWidth="1"/>
    <col min="6405" max="6405" width="16.5703125" style="89" bestFit="1" customWidth="1"/>
    <col min="6406" max="6406" width="17.7109375" style="89" bestFit="1" customWidth="1"/>
    <col min="6407" max="6656" width="9.140625" style="89"/>
    <col min="6657" max="6657" width="10.7109375" style="89" customWidth="1"/>
    <col min="6658" max="6658" width="19.5703125" style="89" customWidth="1"/>
    <col min="6659" max="6659" width="41.7109375" style="89" customWidth="1"/>
    <col min="6660" max="6660" width="23.42578125" style="89" customWidth="1"/>
    <col min="6661" max="6661" width="16.5703125" style="89" bestFit="1" customWidth="1"/>
    <col min="6662" max="6662" width="17.7109375" style="89" bestFit="1" customWidth="1"/>
    <col min="6663" max="6912" width="9.140625" style="89"/>
    <col min="6913" max="6913" width="10.7109375" style="89" customWidth="1"/>
    <col min="6914" max="6914" width="19.5703125" style="89" customWidth="1"/>
    <col min="6915" max="6915" width="41.7109375" style="89" customWidth="1"/>
    <col min="6916" max="6916" width="23.42578125" style="89" customWidth="1"/>
    <col min="6917" max="6917" width="16.5703125" style="89" bestFit="1" customWidth="1"/>
    <col min="6918" max="6918" width="17.7109375" style="89" bestFit="1" customWidth="1"/>
    <col min="6919" max="7168" width="9.140625" style="89"/>
    <col min="7169" max="7169" width="10.7109375" style="89" customWidth="1"/>
    <col min="7170" max="7170" width="19.5703125" style="89" customWidth="1"/>
    <col min="7171" max="7171" width="41.7109375" style="89" customWidth="1"/>
    <col min="7172" max="7172" width="23.42578125" style="89" customWidth="1"/>
    <col min="7173" max="7173" width="16.5703125" style="89" bestFit="1" customWidth="1"/>
    <col min="7174" max="7174" width="17.7109375" style="89" bestFit="1" customWidth="1"/>
    <col min="7175" max="7424" width="9.140625" style="89"/>
    <col min="7425" max="7425" width="10.7109375" style="89" customWidth="1"/>
    <col min="7426" max="7426" width="19.5703125" style="89" customWidth="1"/>
    <col min="7427" max="7427" width="41.7109375" style="89" customWidth="1"/>
    <col min="7428" max="7428" width="23.42578125" style="89" customWidth="1"/>
    <col min="7429" max="7429" width="16.5703125" style="89" bestFit="1" customWidth="1"/>
    <col min="7430" max="7430" width="17.7109375" style="89" bestFit="1" customWidth="1"/>
    <col min="7431" max="7680" width="9.140625" style="89"/>
    <col min="7681" max="7681" width="10.7109375" style="89" customWidth="1"/>
    <col min="7682" max="7682" width="19.5703125" style="89" customWidth="1"/>
    <col min="7683" max="7683" width="41.7109375" style="89" customWidth="1"/>
    <col min="7684" max="7684" width="23.42578125" style="89" customWidth="1"/>
    <col min="7685" max="7685" width="16.5703125" style="89" bestFit="1" customWidth="1"/>
    <col min="7686" max="7686" width="17.7109375" style="89" bestFit="1" customWidth="1"/>
    <col min="7687" max="7936" width="9.140625" style="89"/>
    <col min="7937" max="7937" width="10.7109375" style="89" customWidth="1"/>
    <col min="7938" max="7938" width="19.5703125" style="89" customWidth="1"/>
    <col min="7939" max="7939" width="41.7109375" style="89" customWidth="1"/>
    <col min="7940" max="7940" width="23.42578125" style="89" customWidth="1"/>
    <col min="7941" max="7941" width="16.5703125" style="89" bestFit="1" customWidth="1"/>
    <col min="7942" max="7942" width="17.7109375" style="89" bestFit="1" customWidth="1"/>
    <col min="7943" max="8192" width="9.140625" style="89"/>
    <col min="8193" max="8193" width="10.7109375" style="89" customWidth="1"/>
    <col min="8194" max="8194" width="19.5703125" style="89" customWidth="1"/>
    <col min="8195" max="8195" width="41.7109375" style="89" customWidth="1"/>
    <col min="8196" max="8196" width="23.42578125" style="89" customWidth="1"/>
    <col min="8197" max="8197" width="16.5703125" style="89" bestFit="1" customWidth="1"/>
    <col min="8198" max="8198" width="17.7109375" style="89" bestFit="1" customWidth="1"/>
    <col min="8199" max="8448" width="9.140625" style="89"/>
    <col min="8449" max="8449" width="10.7109375" style="89" customWidth="1"/>
    <col min="8450" max="8450" width="19.5703125" style="89" customWidth="1"/>
    <col min="8451" max="8451" width="41.7109375" style="89" customWidth="1"/>
    <col min="8452" max="8452" width="23.42578125" style="89" customWidth="1"/>
    <col min="8453" max="8453" width="16.5703125" style="89" bestFit="1" customWidth="1"/>
    <col min="8454" max="8454" width="17.7109375" style="89" bestFit="1" customWidth="1"/>
    <col min="8455" max="8704" width="9.140625" style="89"/>
    <col min="8705" max="8705" width="10.7109375" style="89" customWidth="1"/>
    <col min="8706" max="8706" width="19.5703125" style="89" customWidth="1"/>
    <col min="8707" max="8707" width="41.7109375" style="89" customWidth="1"/>
    <col min="8708" max="8708" width="23.42578125" style="89" customWidth="1"/>
    <col min="8709" max="8709" width="16.5703125" style="89" bestFit="1" customWidth="1"/>
    <col min="8710" max="8710" width="17.7109375" style="89" bestFit="1" customWidth="1"/>
    <col min="8711" max="8960" width="9.140625" style="89"/>
    <col min="8961" max="8961" width="10.7109375" style="89" customWidth="1"/>
    <col min="8962" max="8962" width="19.5703125" style="89" customWidth="1"/>
    <col min="8963" max="8963" width="41.7109375" style="89" customWidth="1"/>
    <col min="8964" max="8964" width="23.42578125" style="89" customWidth="1"/>
    <col min="8965" max="8965" width="16.5703125" style="89" bestFit="1" customWidth="1"/>
    <col min="8966" max="8966" width="17.7109375" style="89" bestFit="1" customWidth="1"/>
    <col min="8967" max="9216" width="9.140625" style="89"/>
    <col min="9217" max="9217" width="10.7109375" style="89" customWidth="1"/>
    <col min="9218" max="9218" width="19.5703125" style="89" customWidth="1"/>
    <col min="9219" max="9219" width="41.7109375" style="89" customWidth="1"/>
    <col min="9220" max="9220" width="23.42578125" style="89" customWidth="1"/>
    <col min="9221" max="9221" width="16.5703125" style="89" bestFit="1" customWidth="1"/>
    <col min="9222" max="9222" width="17.7109375" style="89" bestFit="1" customWidth="1"/>
    <col min="9223" max="9472" width="9.140625" style="89"/>
    <col min="9473" max="9473" width="10.7109375" style="89" customWidth="1"/>
    <col min="9474" max="9474" width="19.5703125" style="89" customWidth="1"/>
    <col min="9475" max="9475" width="41.7109375" style="89" customWidth="1"/>
    <col min="9476" max="9476" width="23.42578125" style="89" customWidth="1"/>
    <col min="9477" max="9477" width="16.5703125" style="89" bestFit="1" customWidth="1"/>
    <col min="9478" max="9478" width="17.7109375" style="89" bestFit="1" customWidth="1"/>
    <col min="9479" max="9728" width="9.140625" style="89"/>
    <col min="9729" max="9729" width="10.7109375" style="89" customWidth="1"/>
    <col min="9730" max="9730" width="19.5703125" style="89" customWidth="1"/>
    <col min="9731" max="9731" width="41.7109375" style="89" customWidth="1"/>
    <col min="9732" max="9732" width="23.42578125" style="89" customWidth="1"/>
    <col min="9733" max="9733" width="16.5703125" style="89" bestFit="1" customWidth="1"/>
    <col min="9734" max="9734" width="17.7109375" style="89" bestFit="1" customWidth="1"/>
    <col min="9735" max="9984" width="9.140625" style="89"/>
    <col min="9985" max="9985" width="10.7109375" style="89" customWidth="1"/>
    <col min="9986" max="9986" width="19.5703125" style="89" customWidth="1"/>
    <col min="9987" max="9987" width="41.7109375" style="89" customWidth="1"/>
    <col min="9988" max="9988" width="23.42578125" style="89" customWidth="1"/>
    <col min="9989" max="9989" width="16.5703125" style="89" bestFit="1" customWidth="1"/>
    <col min="9990" max="9990" width="17.7109375" style="89" bestFit="1" customWidth="1"/>
    <col min="9991" max="10240" width="9.140625" style="89"/>
    <col min="10241" max="10241" width="10.7109375" style="89" customWidth="1"/>
    <col min="10242" max="10242" width="19.5703125" style="89" customWidth="1"/>
    <col min="10243" max="10243" width="41.7109375" style="89" customWidth="1"/>
    <col min="10244" max="10244" width="23.42578125" style="89" customWidth="1"/>
    <col min="10245" max="10245" width="16.5703125" style="89" bestFit="1" customWidth="1"/>
    <col min="10246" max="10246" width="17.7109375" style="89" bestFit="1" customWidth="1"/>
    <col min="10247" max="10496" width="9.140625" style="89"/>
    <col min="10497" max="10497" width="10.7109375" style="89" customWidth="1"/>
    <col min="10498" max="10498" width="19.5703125" style="89" customWidth="1"/>
    <col min="10499" max="10499" width="41.7109375" style="89" customWidth="1"/>
    <col min="10500" max="10500" width="23.42578125" style="89" customWidth="1"/>
    <col min="10501" max="10501" width="16.5703125" style="89" bestFit="1" customWidth="1"/>
    <col min="10502" max="10502" width="17.7109375" style="89" bestFit="1" customWidth="1"/>
    <col min="10503" max="10752" width="9.140625" style="89"/>
    <col min="10753" max="10753" width="10.7109375" style="89" customWidth="1"/>
    <col min="10754" max="10754" width="19.5703125" style="89" customWidth="1"/>
    <col min="10755" max="10755" width="41.7109375" style="89" customWidth="1"/>
    <col min="10756" max="10756" width="23.42578125" style="89" customWidth="1"/>
    <col min="10757" max="10757" width="16.5703125" style="89" bestFit="1" customWidth="1"/>
    <col min="10758" max="10758" width="17.7109375" style="89" bestFit="1" customWidth="1"/>
    <col min="10759" max="11008" width="9.140625" style="89"/>
    <col min="11009" max="11009" width="10.7109375" style="89" customWidth="1"/>
    <col min="11010" max="11010" width="19.5703125" style="89" customWidth="1"/>
    <col min="11011" max="11011" width="41.7109375" style="89" customWidth="1"/>
    <col min="11012" max="11012" width="23.42578125" style="89" customWidth="1"/>
    <col min="11013" max="11013" width="16.5703125" style="89" bestFit="1" customWidth="1"/>
    <col min="11014" max="11014" width="17.7109375" style="89" bestFit="1" customWidth="1"/>
    <col min="11015" max="11264" width="9.140625" style="89"/>
    <col min="11265" max="11265" width="10.7109375" style="89" customWidth="1"/>
    <col min="11266" max="11266" width="19.5703125" style="89" customWidth="1"/>
    <col min="11267" max="11267" width="41.7109375" style="89" customWidth="1"/>
    <col min="11268" max="11268" width="23.42578125" style="89" customWidth="1"/>
    <col min="11269" max="11269" width="16.5703125" style="89" bestFit="1" customWidth="1"/>
    <col min="11270" max="11270" width="17.7109375" style="89" bestFit="1" customWidth="1"/>
    <col min="11271" max="11520" width="9.140625" style="89"/>
    <col min="11521" max="11521" width="10.7109375" style="89" customWidth="1"/>
    <col min="11522" max="11522" width="19.5703125" style="89" customWidth="1"/>
    <col min="11523" max="11523" width="41.7109375" style="89" customWidth="1"/>
    <col min="11524" max="11524" width="23.42578125" style="89" customWidth="1"/>
    <col min="11525" max="11525" width="16.5703125" style="89" bestFit="1" customWidth="1"/>
    <col min="11526" max="11526" width="17.7109375" style="89" bestFit="1" customWidth="1"/>
    <col min="11527" max="11776" width="9.140625" style="89"/>
    <col min="11777" max="11777" width="10.7109375" style="89" customWidth="1"/>
    <col min="11778" max="11778" width="19.5703125" style="89" customWidth="1"/>
    <col min="11779" max="11779" width="41.7109375" style="89" customWidth="1"/>
    <col min="11780" max="11780" width="23.42578125" style="89" customWidth="1"/>
    <col min="11781" max="11781" width="16.5703125" style="89" bestFit="1" customWidth="1"/>
    <col min="11782" max="11782" width="17.7109375" style="89" bestFit="1" customWidth="1"/>
    <col min="11783" max="12032" width="9.140625" style="89"/>
    <col min="12033" max="12033" width="10.7109375" style="89" customWidth="1"/>
    <col min="12034" max="12034" width="19.5703125" style="89" customWidth="1"/>
    <col min="12035" max="12035" width="41.7109375" style="89" customWidth="1"/>
    <col min="12036" max="12036" width="23.42578125" style="89" customWidth="1"/>
    <col min="12037" max="12037" width="16.5703125" style="89" bestFit="1" customWidth="1"/>
    <col min="12038" max="12038" width="17.7109375" style="89" bestFit="1" customWidth="1"/>
    <col min="12039" max="12288" width="9.140625" style="89"/>
    <col min="12289" max="12289" width="10.7109375" style="89" customWidth="1"/>
    <col min="12290" max="12290" width="19.5703125" style="89" customWidth="1"/>
    <col min="12291" max="12291" width="41.7109375" style="89" customWidth="1"/>
    <col min="12292" max="12292" width="23.42578125" style="89" customWidth="1"/>
    <col min="12293" max="12293" width="16.5703125" style="89" bestFit="1" customWidth="1"/>
    <col min="12294" max="12294" width="17.7109375" style="89" bestFit="1" customWidth="1"/>
    <col min="12295" max="12544" width="9.140625" style="89"/>
    <col min="12545" max="12545" width="10.7109375" style="89" customWidth="1"/>
    <col min="12546" max="12546" width="19.5703125" style="89" customWidth="1"/>
    <col min="12547" max="12547" width="41.7109375" style="89" customWidth="1"/>
    <col min="12548" max="12548" width="23.42578125" style="89" customWidth="1"/>
    <col min="12549" max="12549" width="16.5703125" style="89" bestFit="1" customWidth="1"/>
    <col min="12550" max="12550" width="17.7109375" style="89" bestFit="1" customWidth="1"/>
    <col min="12551" max="12800" width="9.140625" style="89"/>
    <col min="12801" max="12801" width="10.7109375" style="89" customWidth="1"/>
    <col min="12802" max="12802" width="19.5703125" style="89" customWidth="1"/>
    <col min="12803" max="12803" width="41.7109375" style="89" customWidth="1"/>
    <col min="12804" max="12804" width="23.42578125" style="89" customWidth="1"/>
    <col min="12805" max="12805" width="16.5703125" style="89" bestFit="1" customWidth="1"/>
    <col min="12806" max="12806" width="17.7109375" style="89" bestFit="1" customWidth="1"/>
    <col min="12807" max="13056" width="9.140625" style="89"/>
    <col min="13057" max="13057" width="10.7109375" style="89" customWidth="1"/>
    <col min="13058" max="13058" width="19.5703125" style="89" customWidth="1"/>
    <col min="13059" max="13059" width="41.7109375" style="89" customWidth="1"/>
    <col min="13060" max="13060" width="23.42578125" style="89" customWidth="1"/>
    <col min="13061" max="13061" width="16.5703125" style="89" bestFit="1" customWidth="1"/>
    <col min="13062" max="13062" width="17.7109375" style="89" bestFit="1" customWidth="1"/>
    <col min="13063" max="13312" width="9.140625" style="89"/>
    <col min="13313" max="13313" width="10.7109375" style="89" customWidth="1"/>
    <col min="13314" max="13314" width="19.5703125" style="89" customWidth="1"/>
    <col min="13315" max="13315" width="41.7109375" style="89" customWidth="1"/>
    <col min="13316" max="13316" width="23.42578125" style="89" customWidth="1"/>
    <col min="13317" max="13317" width="16.5703125" style="89" bestFit="1" customWidth="1"/>
    <col min="13318" max="13318" width="17.7109375" style="89" bestFit="1" customWidth="1"/>
    <col min="13319" max="13568" width="9.140625" style="89"/>
    <col min="13569" max="13569" width="10.7109375" style="89" customWidth="1"/>
    <col min="13570" max="13570" width="19.5703125" style="89" customWidth="1"/>
    <col min="13571" max="13571" width="41.7109375" style="89" customWidth="1"/>
    <col min="13572" max="13572" width="23.42578125" style="89" customWidth="1"/>
    <col min="13573" max="13573" width="16.5703125" style="89" bestFit="1" customWidth="1"/>
    <col min="13574" max="13574" width="17.7109375" style="89" bestFit="1" customWidth="1"/>
    <col min="13575" max="13824" width="9.140625" style="89"/>
    <col min="13825" max="13825" width="10.7109375" style="89" customWidth="1"/>
    <col min="13826" max="13826" width="19.5703125" style="89" customWidth="1"/>
    <col min="13827" max="13827" width="41.7109375" style="89" customWidth="1"/>
    <col min="13828" max="13828" width="23.42578125" style="89" customWidth="1"/>
    <col min="13829" max="13829" width="16.5703125" style="89" bestFit="1" customWidth="1"/>
    <col min="13830" max="13830" width="17.7109375" style="89" bestFit="1" customWidth="1"/>
    <col min="13831" max="14080" width="9.140625" style="89"/>
    <col min="14081" max="14081" width="10.7109375" style="89" customWidth="1"/>
    <col min="14082" max="14082" width="19.5703125" style="89" customWidth="1"/>
    <col min="14083" max="14083" width="41.7109375" style="89" customWidth="1"/>
    <col min="14084" max="14084" width="23.42578125" style="89" customWidth="1"/>
    <col min="14085" max="14085" width="16.5703125" style="89" bestFit="1" customWidth="1"/>
    <col min="14086" max="14086" width="17.7109375" style="89" bestFit="1" customWidth="1"/>
    <col min="14087" max="14336" width="9.140625" style="89"/>
    <col min="14337" max="14337" width="10.7109375" style="89" customWidth="1"/>
    <col min="14338" max="14338" width="19.5703125" style="89" customWidth="1"/>
    <col min="14339" max="14339" width="41.7109375" style="89" customWidth="1"/>
    <col min="14340" max="14340" width="23.42578125" style="89" customWidth="1"/>
    <col min="14341" max="14341" width="16.5703125" style="89" bestFit="1" customWidth="1"/>
    <col min="14342" max="14342" width="17.7109375" style="89" bestFit="1" customWidth="1"/>
    <col min="14343" max="14592" width="9.140625" style="89"/>
    <col min="14593" max="14593" width="10.7109375" style="89" customWidth="1"/>
    <col min="14594" max="14594" width="19.5703125" style="89" customWidth="1"/>
    <col min="14595" max="14595" width="41.7109375" style="89" customWidth="1"/>
    <col min="14596" max="14596" width="23.42578125" style="89" customWidth="1"/>
    <col min="14597" max="14597" width="16.5703125" style="89" bestFit="1" customWidth="1"/>
    <col min="14598" max="14598" width="17.7109375" style="89" bestFit="1" customWidth="1"/>
    <col min="14599" max="14848" width="9.140625" style="89"/>
    <col min="14849" max="14849" width="10.7109375" style="89" customWidth="1"/>
    <col min="14850" max="14850" width="19.5703125" style="89" customWidth="1"/>
    <col min="14851" max="14851" width="41.7109375" style="89" customWidth="1"/>
    <col min="14852" max="14852" width="23.42578125" style="89" customWidth="1"/>
    <col min="14853" max="14853" width="16.5703125" style="89" bestFit="1" customWidth="1"/>
    <col min="14854" max="14854" width="17.7109375" style="89" bestFit="1" customWidth="1"/>
    <col min="14855" max="15104" width="9.140625" style="89"/>
    <col min="15105" max="15105" width="10.7109375" style="89" customWidth="1"/>
    <col min="15106" max="15106" width="19.5703125" style="89" customWidth="1"/>
    <col min="15107" max="15107" width="41.7109375" style="89" customWidth="1"/>
    <col min="15108" max="15108" width="23.42578125" style="89" customWidth="1"/>
    <col min="15109" max="15109" width="16.5703125" style="89" bestFit="1" customWidth="1"/>
    <col min="15110" max="15110" width="17.7109375" style="89" bestFit="1" customWidth="1"/>
    <col min="15111" max="15360" width="9.140625" style="89"/>
    <col min="15361" max="15361" width="10.7109375" style="89" customWidth="1"/>
    <col min="15362" max="15362" width="19.5703125" style="89" customWidth="1"/>
    <col min="15363" max="15363" width="41.7109375" style="89" customWidth="1"/>
    <col min="15364" max="15364" width="23.42578125" style="89" customWidth="1"/>
    <col min="15365" max="15365" width="16.5703125" style="89" bestFit="1" customWidth="1"/>
    <col min="15366" max="15366" width="17.7109375" style="89" bestFit="1" customWidth="1"/>
    <col min="15367" max="15616" width="9.140625" style="89"/>
    <col min="15617" max="15617" width="10.7109375" style="89" customWidth="1"/>
    <col min="15618" max="15618" width="19.5703125" style="89" customWidth="1"/>
    <col min="15619" max="15619" width="41.7109375" style="89" customWidth="1"/>
    <col min="15620" max="15620" width="23.42578125" style="89" customWidth="1"/>
    <col min="15621" max="15621" width="16.5703125" style="89" bestFit="1" customWidth="1"/>
    <col min="15622" max="15622" width="17.7109375" style="89" bestFit="1" customWidth="1"/>
    <col min="15623" max="15872" width="9.140625" style="89"/>
    <col min="15873" max="15873" width="10.7109375" style="89" customWidth="1"/>
    <col min="15874" max="15874" width="19.5703125" style="89" customWidth="1"/>
    <col min="15875" max="15875" width="41.7109375" style="89" customWidth="1"/>
    <col min="15876" max="15876" width="23.42578125" style="89" customWidth="1"/>
    <col min="15877" max="15877" width="16.5703125" style="89" bestFit="1" customWidth="1"/>
    <col min="15878" max="15878" width="17.7109375" style="89" bestFit="1" customWidth="1"/>
    <col min="15879" max="16128" width="9.140625" style="89"/>
    <col min="16129" max="16129" width="10.7109375" style="89" customWidth="1"/>
    <col min="16130" max="16130" width="19.5703125" style="89" customWidth="1"/>
    <col min="16131" max="16131" width="41.7109375" style="89" customWidth="1"/>
    <col min="16132" max="16132" width="23.42578125" style="89" customWidth="1"/>
    <col min="16133" max="16133" width="16.5703125" style="89" bestFit="1" customWidth="1"/>
    <col min="16134" max="16134" width="17.7109375" style="89" bestFit="1" customWidth="1"/>
    <col min="16135" max="16384" width="9.140625" style="89"/>
  </cols>
  <sheetData>
    <row r="1" spans="1:6" x14ac:dyDescent="0.2">
      <c r="A1" s="84"/>
      <c r="B1" s="85"/>
      <c r="C1" s="85"/>
      <c r="D1" s="86"/>
      <c r="E1" s="87"/>
      <c r="F1" s="88"/>
    </row>
    <row r="2" spans="1:6" ht="23.25" customHeight="1" x14ac:dyDescent="0.2">
      <c r="A2" s="90"/>
      <c r="B2" s="91"/>
      <c r="C2" s="91"/>
      <c r="D2" s="92"/>
      <c r="E2" s="93"/>
      <c r="F2" s="94"/>
    </row>
    <row r="3" spans="1:6" ht="22.5" customHeight="1" x14ac:dyDescent="0.2">
      <c r="A3" s="90"/>
      <c r="B3" s="91"/>
      <c r="C3" s="91"/>
      <c r="D3" s="92"/>
      <c r="E3" s="93"/>
      <c r="F3" s="94"/>
    </row>
    <row r="4" spans="1:6" ht="27.75" customHeight="1" x14ac:dyDescent="0.2">
      <c r="A4" s="90"/>
      <c r="B4" s="91"/>
      <c r="C4" s="91"/>
      <c r="D4" s="92"/>
      <c r="E4" s="93"/>
      <c r="F4" s="94"/>
    </row>
    <row r="5" spans="1:6" ht="24" customHeight="1" x14ac:dyDescent="0.2">
      <c r="A5" s="90"/>
      <c r="B5" s="91"/>
      <c r="C5" s="95"/>
      <c r="D5" s="92"/>
      <c r="E5" s="93"/>
      <c r="F5" s="94"/>
    </row>
    <row r="6" spans="1:6" ht="20.25" customHeight="1" x14ac:dyDescent="0.3">
      <c r="A6" s="165" t="s">
        <v>0</v>
      </c>
      <c r="B6" s="166"/>
      <c r="C6" s="166"/>
      <c r="D6" s="166"/>
      <c r="E6" s="166"/>
      <c r="F6" s="167"/>
    </row>
    <row r="7" spans="1:6" x14ac:dyDescent="0.2">
      <c r="A7" s="90"/>
      <c r="B7" s="91"/>
      <c r="C7" s="91"/>
      <c r="D7" s="92"/>
      <c r="E7" s="93"/>
      <c r="F7" s="94"/>
    </row>
    <row r="8" spans="1:6" ht="20.25" customHeight="1" x14ac:dyDescent="0.3">
      <c r="A8" s="165" t="s">
        <v>1</v>
      </c>
      <c r="B8" s="166"/>
      <c r="C8" s="166"/>
      <c r="D8" s="166"/>
      <c r="E8" s="166"/>
      <c r="F8" s="167"/>
    </row>
    <row r="9" spans="1:6" x14ac:dyDescent="0.2">
      <c r="A9" s="90"/>
      <c r="B9" s="91"/>
      <c r="C9" s="91"/>
      <c r="D9" s="92"/>
      <c r="E9" s="93"/>
      <c r="F9" s="94"/>
    </row>
    <row r="10" spans="1:6" s="96" customFormat="1" ht="18" customHeight="1" x14ac:dyDescent="0.25">
      <c r="A10" s="168" t="s">
        <v>2</v>
      </c>
      <c r="B10" s="169"/>
      <c r="C10" s="169"/>
      <c r="D10" s="169"/>
      <c r="E10" s="169"/>
      <c r="F10" s="170"/>
    </row>
    <row r="11" spans="1:6" s="96" customFormat="1" ht="15.75" customHeight="1" x14ac:dyDescent="0.25">
      <c r="A11" s="171" t="s">
        <v>3</v>
      </c>
      <c r="B11" s="172"/>
      <c r="C11" s="172"/>
      <c r="D11" s="172"/>
      <c r="E11" s="172"/>
      <c r="F11" s="173"/>
    </row>
    <row r="12" spans="1:6" s="96" customFormat="1" ht="18" x14ac:dyDescent="0.2">
      <c r="A12" s="97"/>
      <c r="B12" s="98"/>
      <c r="C12" s="98"/>
      <c r="D12" s="92"/>
      <c r="E12" s="93"/>
      <c r="F12" s="94"/>
    </row>
    <row r="13" spans="1:6" s="96" customFormat="1" ht="12.75" customHeight="1" x14ac:dyDescent="0.2">
      <c r="A13" s="174" t="s">
        <v>618</v>
      </c>
      <c r="B13" s="175"/>
      <c r="C13" s="175"/>
      <c r="D13" s="175"/>
      <c r="E13" s="175"/>
      <c r="F13" s="176"/>
    </row>
    <row r="14" spans="1:6" s="96" customFormat="1" ht="12.75" customHeight="1" x14ac:dyDescent="0.2">
      <c r="A14" s="174"/>
      <c r="B14" s="175"/>
      <c r="C14" s="175"/>
      <c r="D14" s="175"/>
      <c r="E14" s="175"/>
      <c r="F14" s="176"/>
    </row>
    <row r="15" spans="1:6" s="96" customFormat="1" ht="16.5" thickBot="1" x14ac:dyDescent="0.25">
      <c r="A15" s="99"/>
      <c r="B15" s="100"/>
      <c r="C15" s="100"/>
      <c r="D15" s="101"/>
      <c r="E15" s="102"/>
      <c r="F15" s="103"/>
    </row>
    <row r="16" spans="1:6" s="96" customFormat="1" ht="16.5" thickBot="1" x14ac:dyDescent="0.25">
      <c r="A16" s="177" t="s">
        <v>10</v>
      </c>
      <c r="B16" s="178"/>
      <c r="C16" s="178"/>
      <c r="D16" s="104"/>
      <c r="E16" s="105"/>
      <c r="F16" s="106"/>
    </row>
    <row r="17" spans="1:8" s="96" customFormat="1" ht="16.5" customHeight="1" thickBot="1" x14ac:dyDescent="0.3">
      <c r="A17" s="107"/>
      <c r="B17" s="108"/>
      <c r="C17" s="109"/>
      <c r="D17" s="162" t="s">
        <v>9</v>
      </c>
      <c r="E17" s="162"/>
      <c r="F17" s="110">
        <v>9985656314.7800064</v>
      </c>
    </row>
    <row r="18" spans="1:8" s="96" customFormat="1" ht="13.5" thickBot="1" x14ac:dyDescent="0.25">
      <c r="A18" s="163" t="s">
        <v>4</v>
      </c>
      <c r="B18" s="111"/>
      <c r="C18" s="112"/>
      <c r="D18" s="113"/>
      <c r="E18" s="108"/>
      <c r="F18" s="113"/>
    </row>
    <row r="19" spans="1:8" s="96" customFormat="1" ht="33" x14ac:dyDescent="0.2">
      <c r="A19" s="164"/>
      <c r="B19" s="114" t="s">
        <v>14</v>
      </c>
      <c r="C19" s="115" t="s">
        <v>5</v>
      </c>
      <c r="D19" s="116" t="s">
        <v>6</v>
      </c>
      <c r="E19" s="117" t="s">
        <v>7</v>
      </c>
      <c r="F19" s="116" t="s">
        <v>8</v>
      </c>
    </row>
    <row r="20" spans="1:8" s="96" customFormat="1" x14ac:dyDescent="0.2">
      <c r="A20" s="118">
        <v>43496</v>
      </c>
      <c r="B20" s="119"/>
      <c r="C20" s="120" t="s">
        <v>107</v>
      </c>
      <c r="D20" s="121"/>
      <c r="E20" s="122"/>
      <c r="F20" s="179">
        <v>9985656314.7800064</v>
      </c>
      <c r="G20" s="180"/>
      <c r="H20" s="124"/>
    </row>
    <row r="21" spans="1:8" s="96" customFormat="1" x14ac:dyDescent="0.2">
      <c r="A21" s="125">
        <v>43497</v>
      </c>
      <c r="B21" s="119"/>
      <c r="C21" s="120" t="s">
        <v>15</v>
      </c>
      <c r="D21" s="121">
        <v>4409122120.7700005</v>
      </c>
      <c r="E21" s="122"/>
      <c r="F21" s="137">
        <f>SUM(F20+D21-E21)</f>
        <v>14394778435.550007</v>
      </c>
      <c r="G21" s="180"/>
      <c r="H21" s="126"/>
    </row>
    <row r="22" spans="1:8" s="96" customFormat="1" x14ac:dyDescent="0.2">
      <c r="A22" s="125"/>
      <c r="B22" s="119"/>
      <c r="C22" s="120" t="s">
        <v>25</v>
      </c>
      <c r="D22" s="121">
        <v>159104088.62</v>
      </c>
      <c r="E22" s="122"/>
      <c r="F22" s="137">
        <f>SUM(F21+D22-E22)</f>
        <v>14553882524.170008</v>
      </c>
      <c r="G22" s="180"/>
      <c r="H22" s="126"/>
    </row>
    <row r="23" spans="1:8" s="96" customFormat="1" ht="24" x14ac:dyDescent="0.2">
      <c r="A23" s="127" t="s">
        <v>619</v>
      </c>
      <c r="B23" s="128" t="s">
        <v>620</v>
      </c>
      <c r="C23" s="129" t="s">
        <v>621</v>
      </c>
      <c r="D23" s="181"/>
      <c r="E23" s="182">
        <v>200000</v>
      </c>
      <c r="F23" s="137">
        <f t="shared" ref="F23:F86" si="0">SUM(F22+D23-E23)</f>
        <v>14553682524.170008</v>
      </c>
      <c r="G23" s="183"/>
    </row>
    <row r="24" spans="1:8" s="96" customFormat="1" ht="24" x14ac:dyDescent="0.2">
      <c r="A24" s="127" t="s">
        <v>622</v>
      </c>
      <c r="B24" s="128" t="s">
        <v>623</v>
      </c>
      <c r="C24" s="129" t="s">
        <v>624</v>
      </c>
      <c r="D24" s="181"/>
      <c r="E24" s="182">
        <v>451956</v>
      </c>
      <c r="F24" s="137">
        <f t="shared" si="0"/>
        <v>14553230568.170008</v>
      </c>
      <c r="G24" s="183"/>
    </row>
    <row r="25" spans="1:8" s="96" customFormat="1" ht="24" x14ac:dyDescent="0.2">
      <c r="A25" s="127" t="s">
        <v>625</v>
      </c>
      <c r="B25" s="128" t="s">
        <v>626</v>
      </c>
      <c r="C25" s="132" t="s">
        <v>627</v>
      </c>
      <c r="D25" s="133"/>
      <c r="E25" s="131">
        <v>10166105.1</v>
      </c>
      <c r="F25" s="137">
        <f t="shared" si="0"/>
        <v>14543064463.070007</v>
      </c>
    </row>
    <row r="26" spans="1:8" s="96" customFormat="1" ht="24" x14ac:dyDescent="0.2">
      <c r="A26" s="127" t="s">
        <v>625</v>
      </c>
      <c r="B26" s="128" t="s">
        <v>628</v>
      </c>
      <c r="C26" s="132" t="s">
        <v>629</v>
      </c>
      <c r="D26" s="133"/>
      <c r="E26" s="131">
        <v>51664614.240000002</v>
      </c>
      <c r="F26" s="137">
        <f t="shared" si="0"/>
        <v>14491399848.830008</v>
      </c>
    </row>
    <row r="27" spans="1:8" s="96" customFormat="1" ht="24" x14ac:dyDescent="0.2">
      <c r="A27" s="127" t="s">
        <v>625</v>
      </c>
      <c r="B27" s="128" t="s">
        <v>630</v>
      </c>
      <c r="C27" s="132" t="s">
        <v>631</v>
      </c>
      <c r="D27" s="133"/>
      <c r="E27" s="131">
        <v>17988559.960000001</v>
      </c>
      <c r="F27" s="137">
        <f t="shared" si="0"/>
        <v>14473411288.870008</v>
      </c>
    </row>
    <row r="28" spans="1:8" s="96" customFormat="1" ht="24" x14ac:dyDescent="0.2">
      <c r="A28" s="127" t="s">
        <v>625</v>
      </c>
      <c r="B28" s="128" t="s">
        <v>632</v>
      </c>
      <c r="C28" s="132" t="s">
        <v>633</v>
      </c>
      <c r="D28" s="133"/>
      <c r="E28" s="131">
        <v>36510658.549999997</v>
      </c>
      <c r="F28" s="137">
        <f t="shared" si="0"/>
        <v>14436900630.320009</v>
      </c>
    </row>
    <row r="29" spans="1:8" s="96" customFormat="1" ht="36" x14ac:dyDescent="0.2">
      <c r="A29" s="127" t="s">
        <v>619</v>
      </c>
      <c r="B29" s="128" t="s">
        <v>634</v>
      </c>
      <c r="C29" s="129" t="s">
        <v>635</v>
      </c>
      <c r="D29" s="130"/>
      <c r="E29" s="131">
        <v>230666.59</v>
      </c>
      <c r="F29" s="137">
        <f t="shared" si="0"/>
        <v>14436669963.730009</v>
      </c>
    </row>
    <row r="30" spans="1:8" s="96" customFormat="1" ht="24" x14ac:dyDescent="0.2">
      <c r="A30" s="127" t="s">
        <v>622</v>
      </c>
      <c r="B30" s="128" t="s">
        <v>636</v>
      </c>
      <c r="C30" s="129" t="s">
        <v>637</v>
      </c>
      <c r="D30" s="130"/>
      <c r="E30" s="131">
        <v>820666.48</v>
      </c>
      <c r="F30" s="137">
        <f t="shared" si="0"/>
        <v>14435849297.25001</v>
      </c>
    </row>
    <row r="31" spans="1:8" s="96" customFormat="1" ht="36" x14ac:dyDescent="0.2">
      <c r="A31" s="127" t="s">
        <v>625</v>
      </c>
      <c r="B31" s="128" t="s">
        <v>638</v>
      </c>
      <c r="C31" s="132" t="s">
        <v>639</v>
      </c>
      <c r="D31" s="133"/>
      <c r="E31" s="131">
        <v>255000</v>
      </c>
      <c r="F31" s="137">
        <f t="shared" si="0"/>
        <v>14435594297.25001</v>
      </c>
    </row>
    <row r="32" spans="1:8" s="96" customFormat="1" ht="36" x14ac:dyDescent="0.2">
      <c r="A32" s="127" t="s">
        <v>625</v>
      </c>
      <c r="B32" s="128" t="s">
        <v>640</v>
      </c>
      <c r="C32" s="132" t="s">
        <v>641</v>
      </c>
      <c r="D32" s="133"/>
      <c r="E32" s="131">
        <v>24842166.649999999</v>
      </c>
      <c r="F32" s="137">
        <f t="shared" si="0"/>
        <v>14410752130.60001</v>
      </c>
    </row>
    <row r="33" spans="1:6" s="96" customFormat="1" ht="24" x14ac:dyDescent="0.2">
      <c r="A33" s="127" t="s">
        <v>642</v>
      </c>
      <c r="B33" s="128" t="s">
        <v>643</v>
      </c>
      <c r="C33" s="129" t="s">
        <v>644</v>
      </c>
      <c r="D33" s="130"/>
      <c r="E33" s="131">
        <v>1252832.5</v>
      </c>
      <c r="F33" s="137">
        <f t="shared" si="0"/>
        <v>14409499298.10001</v>
      </c>
    </row>
    <row r="34" spans="1:6" s="96" customFormat="1" ht="24" x14ac:dyDescent="0.2">
      <c r="A34" s="127" t="s">
        <v>645</v>
      </c>
      <c r="B34" s="128" t="s">
        <v>646</v>
      </c>
      <c r="C34" s="129" t="s">
        <v>647</v>
      </c>
      <c r="D34" s="130"/>
      <c r="E34" s="131">
        <v>6540000</v>
      </c>
      <c r="F34" s="137">
        <f t="shared" si="0"/>
        <v>14402959298.10001</v>
      </c>
    </row>
    <row r="35" spans="1:6" s="96" customFormat="1" ht="24" x14ac:dyDescent="0.2">
      <c r="A35" s="127" t="s">
        <v>645</v>
      </c>
      <c r="B35" s="128" t="s">
        <v>648</v>
      </c>
      <c r="C35" s="129" t="s">
        <v>647</v>
      </c>
      <c r="D35" s="130"/>
      <c r="E35" s="131">
        <v>1123000</v>
      </c>
      <c r="F35" s="137">
        <f t="shared" si="0"/>
        <v>14401836298.10001</v>
      </c>
    </row>
    <row r="36" spans="1:6" s="96" customFormat="1" ht="36" x14ac:dyDescent="0.2">
      <c r="A36" s="127" t="s">
        <v>649</v>
      </c>
      <c r="B36" s="128" t="s">
        <v>650</v>
      </c>
      <c r="C36" s="129" t="s">
        <v>651</v>
      </c>
      <c r="D36" s="130"/>
      <c r="E36" s="131">
        <v>544422.92000000004</v>
      </c>
      <c r="F36" s="137">
        <f t="shared" si="0"/>
        <v>14401291875.18001</v>
      </c>
    </row>
    <row r="37" spans="1:6" s="96" customFormat="1" ht="36" x14ac:dyDescent="0.2">
      <c r="A37" s="127" t="s">
        <v>649</v>
      </c>
      <c r="B37" s="128" t="s">
        <v>652</v>
      </c>
      <c r="C37" s="129" t="s">
        <v>653</v>
      </c>
      <c r="D37" s="130"/>
      <c r="E37" s="131">
        <v>574549.74</v>
      </c>
      <c r="F37" s="137">
        <f t="shared" si="0"/>
        <v>14400717325.44001</v>
      </c>
    </row>
    <row r="38" spans="1:6" s="96" customFormat="1" ht="36" x14ac:dyDescent="0.2">
      <c r="A38" s="127" t="s">
        <v>649</v>
      </c>
      <c r="B38" s="128" t="s">
        <v>654</v>
      </c>
      <c r="C38" s="129" t="s">
        <v>655</v>
      </c>
      <c r="D38" s="130"/>
      <c r="E38" s="131">
        <v>742900</v>
      </c>
      <c r="F38" s="137">
        <f t="shared" si="0"/>
        <v>14399974425.44001</v>
      </c>
    </row>
    <row r="39" spans="1:6" s="96" customFormat="1" ht="48" x14ac:dyDescent="0.2">
      <c r="A39" s="127" t="s">
        <v>649</v>
      </c>
      <c r="B39" s="128" t="s">
        <v>656</v>
      </c>
      <c r="C39" s="129" t="s">
        <v>657</v>
      </c>
      <c r="D39" s="130"/>
      <c r="E39" s="131">
        <v>2076800</v>
      </c>
      <c r="F39" s="137">
        <f t="shared" si="0"/>
        <v>14397897625.44001</v>
      </c>
    </row>
    <row r="40" spans="1:6" s="96" customFormat="1" ht="48" x14ac:dyDescent="0.2">
      <c r="A40" s="127" t="s">
        <v>649</v>
      </c>
      <c r="B40" s="128" t="s">
        <v>658</v>
      </c>
      <c r="C40" s="129" t="s">
        <v>659</v>
      </c>
      <c r="D40" s="130"/>
      <c r="E40" s="131">
        <v>472691.92</v>
      </c>
      <c r="F40" s="137">
        <f t="shared" si="0"/>
        <v>14397424933.52001</v>
      </c>
    </row>
    <row r="41" spans="1:6" s="96" customFormat="1" ht="36" x14ac:dyDescent="0.2">
      <c r="A41" s="127" t="s">
        <v>649</v>
      </c>
      <c r="B41" s="128" t="s">
        <v>660</v>
      </c>
      <c r="C41" s="129" t="s">
        <v>661</v>
      </c>
      <c r="D41" s="130"/>
      <c r="E41" s="131">
        <v>472691.92</v>
      </c>
      <c r="F41" s="137">
        <f t="shared" si="0"/>
        <v>14396952241.60001</v>
      </c>
    </row>
    <row r="42" spans="1:6" s="96" customFormat="1" ht="36" x14ac:dyDescent="0.2">
      <c r="A42" s="127" t="s">
        <v>649</v>
      </c>
      <c r="B42" s="128" t="s">
        <v>662</v>
      </c>
      <c r="C42" s="129" t="s">
        <v>663</v>
      </c>
      <c r="D42" s="130"/>
      <c r="E42" s="131">
        <v>472691.92</v>
      </c>
      <c r="F42" s="137">
        <f t="shared" si="0"/>
        <v>14396479549.68001</v>
      </c>
    </row>
    <row r="43" spans="1:6" s="96" customFormat="1" ht="36" x14ac:dyDescent="0.2">
      <c r="A43" s="127" t="s">
        <v>649</v>
      </c>
      <c r="B43" s="128" t="s">
        <v>664</v>
      </c>
      <c r="C43" s="129" t="s">
        <v>665</v>
      </c>
      <c r="D43" s="130"/>
      <c r="E43" s="131">
        <v>189423</v>
      </c>
      <c r="F43" s="137">
        <f t="shared" si="0"/>
        <v>14396290126.68001</v>
      </c>
    </row>
    <row r="44" spans="1:6" s="96" customFormat="1" ht="36" x14ac:dyDescent="0.2">
      <c r="A44" s="127" t="s">
        <v>649</v>
      </c>
      <c r="B44" s="128" t="s">
        <v>666</v>
      </c>
      <c r="C44" s="129" t="s">
        <v>667</v>
      </c>
      <c r="D44" s="130"/>
      <c r="E44" s="131">
        <v>296400</v>
      </c>
      <c r="F44" s="137">
        <f t="shared" si="0"/>
        <v>14395993726.68001</v>
      </c>
    </row>
    <row r="45" spans="1:6" s="96" customFormat="1" ht="36" x14ac:dyDescent="0.2">
      <c r="A45" s="127" t="s">
        <v>668</v>
      </c>
      <c r="B45" s="128" t="s">
        <v>669</v>
      </c>
      <c r="C45" s="129" t="s">
        <v>670</v>
      </c>
      <c r="D45" s="130"/>
      <c r="E45" s="131">
        <v>2997303.64</v>
      </c>
      <c r="F45" s="137">
        <f t="shared" si="0"/>
        <v>14392996423.04001</v>
      </c>
    </row>
    <row r="46" spans="1:6" s="96" customFormat="1" ht="48" x14ac:dyDescent="0.2">
      <c r="A46" s="127" t="s">
        <v>619</v>
      </c>
      <c r="B46" s="128" t="s">
        <v>671</v>
      </c>
      <c r="C46" s="129" t="s">
        <v>672</v>
      </c>
      <c r="D46" s="130"/>
      <c r="E46" s="131">
        <v>13308940.359999999</v>
      </c>
      <c r="F46" s="137">
        <f t="shared" si="0"/>
        <v>14379687482.68001</v>
      </c>
    </row>
    <row r="47" spans="1:6" s="96" customFormat="1" ht="48" x14ac:dyDescent="0.2">
      <c r="A47" s="127" t="s">
        <v>619</v>
      </c>
      <c r="B47" s="128" t="s">
        <v>673</v>
      </c>
      <c r="C47" s="129" t="s">
        <v>674</v>
      </c>
      <c r="D47" s="130"/>
      <c r="E47" s="131">
        <v>12576185.27</v>
      </c>
      <c r="F47" s="137">
        <f t="shared" si="0"/>
        <v>14367111297.410009</v>
      </c>
    </row>
    <row r="48" spans="1:6" s="96" customFormat="1" ht="36" x14ac:dyDescent="0.2">
      <c r="A48" s="127" t="s">
        <v>619</v>
      </c>
      <c r="B48" s="128" t="s">
        <v>675</v>
      </c>
      <c r="C48" s="129" t="s">
        <v>676</v>
      </c>
      <c r="D48" s="130"/>
      <c r="E48" s="131">
        <v>227400</v>
      </c>
      <c r="F48" s="137">
        <f t="shared" si="0"/>
        <v>14366883897.410009</v>
      </c>
    </row>
    <row r="49" spans="1:6" s="96" customFormat="1" ht="36" x14ac:dyDescent="0.2">
      <c r="A49" s="127" t="s">
        <v>622</v>
      </c>
      <c r="B49" s="128" t="s">
        <v>677</v>
      </c>
      <c r="C49" s="129" t="s">
        <v>678</v>
      </c>
      <c r="D49" s="130"/>
      <c r="E49" s="131">
        <v>144961.5</v>
      </c>
      <c r="F49" s="137">
        <f t="shared" si="0"/>
        <v>14366738935.910009</v>
      </c>
    </row>
    <row r="50" spans="1:6" s="96" customFormat="1" ht="48" x14ac:dyDescent="0.2">
      <c r="A50" s="127" t="s">
        <v>679</v>
      </c>
      <c r="B50" s="128" t="s">
        <v>680</v>
      </c>
      <c r="C50" s="132" t="s">
        <v>681</v>
      </c>
      <c r="D50" s="133"/>
      <c r="E50" s="131">
        <v>993266.68</v>
      </c>
      <c r="F50" s="137">
        <f t="shared" si="0"/>
        <v>14365745669.230009</v>
      </c>
    </row>
    <row r="51" spans="1:6" s="96" customFormat="1" ht="48" x14ac:dyDescent="0.2">
      <c r="A51" s="127" t="s">
        <v>682</v>
      </c>
      <c r="B51" s="128" t="s">
        <v>683</v>
      </c>
      <c r="C51" s="132" t="s">
        <v>684</v>
      </c>
      <c r="D51" s="133"/>
      <c r="E51" s="131">
        <v>116469.22</v>
      </c>
      <c r="F51" s="137">
        <f t="shared" si="0"/>
        <v>14365629200.01001</v>
      </c>
    </row>
    <row r="52" spans="1:6" s="96" customFormat="1" ht="48" x14ac:dyDescent="0.2">
      <c r="A52" s="127" t="s">
        <v>682</v>
      </c>
      <c r="B52" s="128" t="s">
        <v>685</v>
      </c>
      <c r="C52" s="132" t="s">
        <v>686</v>
      </c>
      <c r="D52" s="133"/>
      <c r="E52" s="131">
        <v>1039811.36</v>
      </c>
      <c r="F52" s="137">
        <f t="shared" si="0"/>
        <v>14364589388.650009</v>
      </c>
    </row>
    <row r="53" spans="1:6" s="96" customFormat="1" ht="36" x14ac:dyDescent="0.2">
      <c r="A53" s="127" t="s">
        <v>687</v>
      </c>
      <c r="B53" s="128" t="s">
        <v>688</v>
      </c>
      <c r="C53" s="132" t="s">
        <v>689</v>
      </c>
      <c r="D53" s="133"/>
      <c r="E53" s="131">
        <v>2067900</v>
      </c>
      <c r="F53" s="137">
        <f t="shared" si="0"/>
        <v>14362521488.650009</v>
      </c>
    </row>
    <row r="54" spans="1:6" s="96" customFormat="1" ht="36" x14ac:dyDescent="0.2">
      <c r="A54" s="127" t="s">
        <v>687</v>
      </c>
      <c r="B54" s="128" t="s">
        <v>690</v>
      </c>
      <c r="C54" s="132" t="s">
        <v>667</v>
      </c>
      <c r="D54" s="133"/>
      <c r="E54" s="131">
        <v>383026.86</v>
      </c>
      <c r="F54" s="137">
        <f t="shared" si="0"/>
        <v>14362138461.790009</v>
      </c>
    </row>
    <row r="55" spans="1:6" s="96" customFormat="1" ht="48" x14ac:dyDescent="0.2">
      <c r="A55" s="127" t="s">
        <v>687</v>
      </c>
      <c r="B55" s="128" t="s">
        <v>691</v>
      </c>
      <c r="C55" s="132" t="s">
        <v>692</v>
      </c>
      <c r="D55" s="133"/>
      <c r="E55" s="131">
        <v>12677457.92</v>
      </c>
      <c r="F55" s="137">
        <f t="shared" si="0"/>
        <v>14349461003.870008</v>
      </c>
    </row>
    <row r="56" spans="1:6" s="96" customFormat="1" ht="48" x14ac:dyDescent="0.2">
      <c r="A56" s="127" t="s">
        <v>625</v>
      </c>
      <c r="B56" s="128" t="s">
        <v>693</v>
      </c>
      <c r="C56" s="132" t="s">
        <v>694</v>
      </c>
      <c r="D56" s="133"/>
      <c r="E56" s="131">
        <v>8502538</v>
      </c>
      <c r="F56" s="137">
        <f t="shared" si="0"/>
        <v>14340958465.870008</v>
      </c>
    </row>
    <row r="57" spans="1:6" s="96" customFormat="1" ht="24" x14ac:dyDescent="0.2">
      <c r="A57" s="127" t="s">
        <v>695</v>
      </c>
      <c r="B57" s="128" t="s">
        <v>696</v>
      </c>
      <c r="C57" s="129" t="s">
        <v>697</v>
      </c>
      <c r="D57" s="130"/>
      <c r="E57" s="131">
        <v>352234.58</v>
      </c>
      <c r="F57" s="137">
        <f t="shared" si="0"/>
        <v>14340606231.290009</v>
      </c>
    </row>
    <row r="58" spans="1:6" s="96" customFormat="1" ht="48" x14ac:dyDescent="0.2">
      <c r="A58" s="127" t="s">
        <v>642</v>
      </c>
      <c r="B58" s="128" t="s">
        <v>698</v>
      </c>
      <c r="C58" s="129" t="s">
        <v>699</v>
      </c>
      <c r="D58" s="130"/>
      <c r="E58" s="131">
        <v>13171218.85</v>
      </c>
      <c r="F58" s="137">
        <f t="shared" si="0"/>
        <v>14327435012.440008</v>
      </c>
    </row>
    <row r="59" spans="1:6" s="96" customFormat="1" ht="36" x14ac:dyDescent="0.2">
      <c r="A59" s="127" t="s">
        <v>642</v>
      </c>
      <c r="B59" s="128" t="s">
        <v>700</v>
      </c>
      <c r="C59" s="129" t="s">
        <v>701</v>
      </c>
      <c r="D59" s="130"/>
      <c r="E59" s="131">
        <v>544422.92000000004</v>
      </c>
      <c r="F59" s="137">
        <f t="shared" si="0"/>
        <v>14326890589.520008</v>
      </c>
    </row>
    <row r="60" spans="1:6" s="96" customFormat="1" ht="36" x14ac:dyDescent="0.2">
      <c r="A60" s="127" t="s">
        <v>642</v>
      </c>
      <c r="B60" s="128" t="s">
        <v>702</v>
      </c>
      <c r="C60" s="129" t="s">
        <v>701</v>
      </c>
      <c r="D60" s="130"/>
      <c r="E60" s="131">
        <v>3061918.76</v>
      </c>
      <c r="F60" s="137">
        <f t="shared" si="0"/>
        <v>14323828670.760008</v>
      </c>
    </row>
    <row r="61" spans="1:6" s="96" customFormat="1" ht="36" x14ac:dyDescent="0.2">
      <c r="A61" s="127" t="s">
        <v>642</v>
      </c>
      <c r="B61" s="128" t="s">
        <v>703</v>
      </c>
      <c r="C61" s="129" t="s">
        <v>704</v>
      </c>
      <c r="D61" s="130"/>
      <c r="E61" s="131">
        <v>709800</v>
      </c>
      <c r="F61" s="137">
        <f t="shared" si="0"/>
        <v>14323118870.760008</v>
      </c>
    </row>
    <row r="62" spans="1:6" s="96" customFormat="1" ht="48" x14ac:dyDescent="0.2">
      <c r="A62" s="127" t="s">
        <v>642</v>
      </c>
      <c r="B62" s="128" t="s">
        <v>705</v>
      </c>
      <c r="C62" s="129" t="s">
        <v>706</v>
      </c>
      <c r="D62" s="130"/>
      <c r="E62" s="131">
        <v>1015730.6</v>
      </c>
      <c r="F62" s="137">
        <f t="shared" si="0"/>
        <v>14322103140.160007</v>
      </c>
    </row>
    <row r="63" spans="1:6" s="96" customFormat="1" ht="24" x14ac:dyDescent="0.2">
      <c r="A63" s="127" t="s">
        <v>625</v>
      </c>
      <c r="B63" s="128" t="s">
        <v>707</v>
      </c>
      <c r="C63" s="132" t="s">
        <v>708</v>
      </c>
      <c r="D63" s="133"/>
      <c r="E63" s="131">
        <v>2019204.76</v>
      </c>
      <c r="F63" s="137">
        <f t="shared" si="0"/>
        <v>14320083935.400007</v>
      </c>
    </row>
    <row r="64" spans="1:6" s="96" customFormat="1" ht="48" x14ac:dyDescent="0.2">
      <c r="A64" s="127" t="s">
        <v>695</v>
      </c>
      <c r="B64" s="128" t="s">
        <v>709</v>
      </c>
      <c r="C64" s="129" t="s">
        <v>265</v>
      </c>
      <c r="D64" s="130"/>
      <c r="E64" s="131">
        <v>72000</v>
      </c>
      <c r="F64" s="137">
        <f t="shared" si="0"/>
        <v>14320011935.400007</v>
      </c>
    </row>
    <row r="65" spans="1:6" s="96" customFormat="1" ht="24" x14ac:dyDescent="0.2">
      <c r="A65" s="127" t="s">
        <v>695</v>
      </c>
      <c r="B65" s="128" t="s">
        <v>710</v>
      </c>
      <c r="C65" s="129" t="s">
        <v>711</v>
      </c>
      <c r="D65" s="130"/>
      <c r="E65" s="131">
        <v>174203.98</v>
      </c>
      <c r="F65" s="137">
        <f t="shared" si="0"/>
        <v>14319837731.420008</v>
      </c>
    </row>
    <row r="66" spans="1:6" s="96" customFormat="1" ht="36" x14ac:dyDescent="0.2">
      <c r="A66" s="127" t="s">
        <v>668</v>
      </c>
      <c r="B66" s="128" t="s">
        <v>712</v>
      </c>
      <c r="C66" s="129" t="s">
        <v>713</v>
      </c>
      <c r="D66" s="130"/>
      <c r="E66" s="131">
        <v>53948.71</v>
      </c>
      <c r="F66" s="137">
        <f t="shared" si="0"/>
        <v>14319783782.710009</v>
      </c>
    </row>
    <row r="67" spans="1:6" s="96" customFormat="1" ht="36" x14ac:dyDescent="0.2">
      <c r="A67" s="127" t="s">
        <v>619</v>
      </c>
      <c r="B67" s="128" t="s">
        <v>714</v>
      </c>
      <c r="C67" s="129" t="s">
        <v>715</v>
      </c>
      <c r="D67" s="130"/>
      <c r="E67" s="131">
        <v>51119.62</v>
      </c>
      <c r="F67" s="137">
        <f t="shared" si="0"/>
        <v>14319732663.090008</v>
      </c>
    </row>
    <row r="68" spans="1:6" s="96" customFormat="1" ht="36" x14ac:dyDescent="0.2">
      <c r="A68" s="127" t="s">
        <v>619</v>
      </c>
      <c r="B68" s="128" t="s">
        <v>716</v>
      </c>
      <c r="C68" s="129" t="s">
        <v>717</v>
      </c>
      <c r="D68" s="130"/>
      <c r="E68" s="131">
        <v>401115.08</v>
      </c>
      <c r="F68" s="137">
        <f t="shared" si="0"/>
        <v>14319331548.010008</v>
      </c>
    </row>
    <row r="69" spans="1:6" s="96" customFormat="1" ht="36" x14ac:dyDescent="0.2">
      <c r="A69" s="127" t="s">
        <v>695</v>
      </c>
      <c r="B69" s="128" t="s">
        <v>718</v>
      </c>
      <c r="C69" s="129" t="s">
        <v>715</v>
      </c>
      <c r="D69" s="130"/>
      <c r="E69" s="131">
        <v>44029.91</v>
      </c>
      <c r="F69" s="137">
        <f t="shared" si="0"/>
        <v>14319287518.100008</v>
      </c>
    </row>
    <row r="70" spans="1:6" s="96" customFormat="1" ht="36" x14ac:dyDescent="0.2">
      <c r="A70" s="127" t="s">
        <v>695</v>
      </c>
      <c r="B70" s="128" t="s">
        <v>719</v>
      </c>
      <c r="C70" s="129" t="s">
        <v>720</v>
      </c>
      <c r="D70" s="130"/>
      <c r="E70" s="131">
        <v>447004.67</v>
      </c>
      <c r="F70" s="137">
        <f t="shared" si="0"/>
        <v>14318840513.430008</v>
      </c>
    </row>
    <row r="71" spans="1:6" s="96" customFormat="1" ht="48" x14ac:dyDescent="0.2">
      <c r="A71" s="127" t="s">
        <v>649</v>
      </c>
      <c r="B71" s="128" t="s">
        <v>721</v>
      </c>
      <c r="C71" s="129" t="s">
        <v>722</v>
      </c>
      <c r="D71" s="130"/>
      <c r="E71" s="131">
        <v>658000</v>
      </c>
      <c r="F71" s="137">
        <f t="shared" si="0"/>
        <v>14318182513.430008</v>
      </c>
    </row>
    <row r="72" spans="1:6" s="96" customFormat="1" ht="36" x14ac:dyDescent="0.2">
      <c r="A72" s="127" t="s">
        <v>668</v>
      </c>
      <c r="B72" s="128" t="s">
        <v>723</v>
      </c>
      <c r="C72" s="129" t="s">
        <v>724</v>
      </c>
      <c r="D72" s="130"/>
      <c r="E72" s="131">
        <v>5142000</v>
      </c>
      <c r="F72" s="137">
        <f t="shared" si="0"/>
        <v>14313040513.430008</v>
      </c>
    </row>
    <row r="73" spans="1:6" s="96" customFormat="1" ht="36" x14ac:dyDescent="0.2">
      <c r="A73" s="127" t="s">
        <v>625</v>
      </c>
      <c r="B73" s="128" t="s">
        <v>725</v>
      </c>
      <c r="C73" s="132" t="s">
        <v>726</v>
      </c>
      <c r="D73" s="133"/>
      <c r="E73" s="131">
        <v>13754600</v>
      </c>
      <c r="F73" s="137">
        <f t="shared" si="0"/>
        <v>14299285913.430008</v>
      </c>
    </row>
    <row r="74" spans="1:6" s="96" customFormat="1" ht="36" x14ac:dyDescent="0.2">
      <c r="A74" s="127" t="s">
        <v>625</v>
      </c>
      <c r="B74" s="128" t="s">
        <v>727</v>
      </c>
      <c r="C74" s="132" t="s">
        <v>728</v>
      </c>
      <c r="D74" s="133"/>
      <c r="E74" s="131">
        <v>227520.75</v>
      </c>
      <c r="F74" s="137">
        <f t="shared" si="0"/>
        <v>14299058392.680008</v>
      </c>
    </row>
    <row r="75" spans="1:6" s="96" customFormat="1" ht="36" x14ac:dyDescent="0.2">
      <c r="A75" s="127" t="s">
        <v>625</v>
      </c>
      <c r="B75" s="128" t="s">
        <v>729</v>
      </c>
      <c r="C75" s="132" t="s">
        <v>730</v>
      </c>
      <c r="D75" s="133"/>
      <c r="E75" s="131">
        <v>42103500</v>
      </c>
      <c r="F75" s="137">
        <f t="shared" si="0"/>
        <v>14256954892.680008</v>
      </c>
    </row>
    <row r="76" spans="1:6" s="96" customFormat="1" ht="48" x14ac:dyDescent="0.2">
      <c r="A76" s="127" t="s">
        <v>731</v>
      </c>
      <c r="B76" s="128" t="s">
        <v>732</v>
      </c>
      <c r="C76" s="129" t="s">
        <v>733</v>
      </c>
      <c r="D76" s="130"/>
      <c r="E76" s="131">
        <v>658000</v>
      </c>
      <c r="F76" s="137">
        <f t="shared" si="0"/>
        <v>14256296892.680008</v>
      </c>
    </row>
    <row r="77" spans="1:6" s="96" customFormat="1" ht="36" x14ac:dyDescent="0.2">
      <c r="A77" s="127" t="s">
        <v>731</v>
      </c>
      <c r="B77" s="128" t="s">
        <v>734</v>
      </c>
      <c r="C77" s="129" t="s">
        <v>735</v>
      </c>
      <c r="D77" s="130"/>
      <c r="E77" s="131">
        <v>5142000</v>
      </c>
      <c r="F77" s="137">
        <f t="shared" si="0"/>
        <v>14251154892.680008</v>
      </c>
    </row>
    <row r="78" spans="1:6" s="96" customFormat="1" ht="60" x14ac:dyDescent="0.2">
      <c r="A78" s="127" t="s">
        <v>649</v>
      </c>
      <c r="B78" s="128" t="s">
        <v>736</v>
      </c>
      <c r="C78" s="129" t="s">
        <v>737</v>
      </c>
      <c r="D78" s="130"/>
      <c r="E78" s="131">
        <v>45000</v>
      </c>
      <c r="F78" s="137">
        <f t="shared" si="0"/>
        <v>14251109892.680008</v>
      </c>
    </row>
    <row r="79" spans="1:6" s="96" customFormat="1" ht="36" x14ac:dyDescent="0.2">
      <c r="A79" s="127" t="s">
        <v>619</v>
      </c>
      <c r="B79" s="128" t="s">
        <v>738</v>
      </c>
      <c r="C79" s="129" t="s">
        <v>739</v>
      </c>
      <c r="D79" s="130"/>
      <c r="E79" s="131">
        <v>8093908.2800000003</v>
      </c>
      <c r="F79" s="137">
        <f t="shared" si="0"/>
        <v>14243015984.400007</v>
      </c>
    </row>
    <row r="80" spans="1:6" s="96" customFormat="1" ht="36" x14ac:dyDescent="0.2">
      <c r="A80" s="127" t="s">
        <v>596</v>
      </c>
      <c r="B80" s="128" t="s">
        <v>605</v>
      </c>
      <c r="C80" s="129" t="s">
        <v>606</v>
      </c>
      <c r="D80" s="130"/>
      <c r="E80" s="131">
        <v>190363.94</v>
      </c>
      <c r="F80" s="137">
        <f t="shared" si="0"/>
        <v>14242825620.460007</v>
      </c>
    </row>
    <row r="81" spans="1:6" s="96" customFormat="1" ht="36" x14ac:dyDescent="0.2">
      <c r="A81" s="127" t="s">
        <v>679</v>
      </c>
      <c r="B81" s="128" t="s">
        <v>740</v>
      </c>
      <c r="C81" s="132" t="s">
        <v>741</v>
      </c>
      <c r="D81" s="133"/>
      <c r="E81" s="131">
        <v>6200</v>
      </c>
      <c r="F81" s="137">
        <f t="shared" si="0"/>
        <v>14242819420.460007</v>
      </c>
    </row>
    <row r="82" spans="1:6" s="96" customFormat="1" ht="84" x14ac:dyDescent="0.2">
      <c r="A82" s="127" t="s">
        <v>596</v>
      </c>
      <c r="B82" s="128" t="s">
        <v>597</v>
      </c>
      <c r="C82" s="129" t="s">
        <v>598</v>
      </c>
      <c r="D82" s="130"/>
      <c r="E82" s="131">
        <v>1712883.12</v>
      </c>
      <c r="F82" s="137">
        <f t="shared" si="0"/>
        <v>14241106537.340006</v>
      </c>
    </row>
    <row r="83" spans="1:6" s="96" customFormat="1" ht="36" x14ac:dyDescent="0.2">
      <c r="A83" s="127" t="s">
        <v>619</v>
      </c>
      <c r="B83" s="128" t="s">
        <v>634</v>
      </c>
      <c r="C83" s="129" t="s">
        <v>635</v>
      </c>
      <c r="D83" s="130"/>
      <c r="E83" s="131">
        <v>11097.26</v>
      </c>
      <c r="F83" s="137">
        <f t="shared" si="0"/>
        <v>14241095440.080006</v>
      </c>
    </row>
    <row r="84" spans="1:6" s="96" customFormat="1" ht="24" x14ac:dyDescent="0.2">
      <c r="A84" s="127" t="s">
        <v>619</v>
      </c>
      <c r="B84" s="128" t="s">
        <v>620</v>
      </c>
      <c r="C84" s="129" t="s">
        <v>621</v>
      </c>
      <c r="D84" s="130"/>
      <c r="E84" s="131">
        <v>13702.13</v>
      </c>
      <c r="F84" s="137">
        <f t="shared" si="0"/>
        <v>14241081737.950006</v>
      </c>
    </row>
    <row r="85" spans="1:6" s="96" customFormat="1" ht="24" x14ac:dyDescent="0.2">
      <c r="A85" s="127" t="s">
        <v>622</v>
      </c>
      <c r="B85" s="128" t="s">
        <v>623</v>
      </c>
      <c r="C85" s="129" t="s">
        <v>624</v>
      </c>
      <c r="D85" s="130"/>
      <c r="E85" s="131">
        <v>48563.38</v>
      </c>
      <c r="F85" s="137">
        <f t="shared" si="0"/>
        <v>14241033174.570007</v>
      </c>
    </row>
    <row r="86" spans="1:6" s="96" customFormat="1" ht="24" x14ac:dyDescent="0.2">
      <c r="A86" s="127" t="s">
        <v>622</v>
      </c>
      <c r="B86" s="128" t="s">
        <v>636</v>
      </c>
      <c r="C86" s="129" t="s">
        <v>637</v>
      </c>
      <c r="D86" s="130"/>
      <c r="E86" s="131">
        <v>49259.89</v>
      </c>
      <c r="F86" s="137">
        <f t="shared" si="0"/>
        <v>14240983914.680008</v>
      </c>
    </row>
    <row r="87" spans="1:6" s="96" customFormat="1" ht="24" x14ac:dyDescent="0.2">
      <c r="A87" s="127" t="s">
        <v>625</v>
      </c>
      <c r="B87" s="128" t="s">
        <v>626</v>
      </c>
      <c r="C87" s="132" t="s">
        <v>627</v>
      </c>
      <c r="D87" s="133"/>
      <c r="E87" s="131">
        <v>705270.99</v>
      </c>
      <c r="F87" s="137">
        <f t="shared" ref="F87:F150" si="1">SUM(F86+D87-E87)</f>
        <v>14240278643.690008</v>
      </c>
    </row>
    <row r="88" spans="1:6" s="96" customFormat="1" ht="24" x14ac:dyDescent="0.2">
      <c r="A88" s="127" t="s">
        <v>625</v>
      </c>
      <c r="B88" s="128" t="s">
        <v>628</v>
      </c>
      <c r="C88" s="132" t="s">
        <v>629</v>
      </c>
      <c r="D88" s="133"/>
      <c r="E88" s="131">
        <v>3565022.47</v>
      </c>
      <c r="F88" s="137">
        <f t="shared" si="1"/>
        <v>14236713621.220009</v>
      </c>
    </row>
    <row r="89" spans="1:6" s="96" customFormat="1" ht="24" x14ac:dyDescent="0.2">
      <c r="A89" s="127" t="s">
        <v>625</v>
      </c>
      <c r="B89" s="128" t="s">
        <v>707</v>
      </c>
      <c r="C89" s="132" t="s">
        <v>708</v>
      </c>
      <c r="D89" s="133"/>
      <c r="E89" s="131">
        <v>143161.59</v>
      </c>
      <c r="F89" s="137">
        <f t="shared" si="1"/>
        <v>14236570459.630009</v>
      </c>
    </row>
    <row r="90" spans="1:6" s="96" customFormat="1" ht="36" x14ac:dyDescent="0.2">
      <c r="A90" s="127" t="s">
        <v>625</v>
      </c>
      <c r="B90" s="128" t="s">
        <v>638</v>
      </c>
      <c r="C90" s="132" t="s">
        <v>639</v>
      </c>
      <c r="D90" s="133"/>
      <c r="E90" s="131">
        <v>18079.5</v>
      </c>
      <c r="F90" s="137">
        <f t="shared" si="1"/>
        <v>14236552380.130009</v>
      </c>
    </row>
    <row r="91" spans="1:6" s="96" customFormat="1" ht="24" x14ac:dyDescent="0.2">
      <c r="A91" s="127" t="s">
        <v>625</v>
      </c>
      <c r="B91" s="128" t="s">
        <v>630</v>
      </c>
      <c r="C91" s="132" t="s">
        <v>631</v>
      </c>
      <c r="D91" s="133"/>
      <c r="E91" s="131">
        <v>1228285.72</v>
      </c>
      <c r="F91" s="137">
        <f t="shared" si="1"/>
        <v>14235324094.410009</v>
      </c>
    </row>
    <row r="92" spans="1:6" s="96" customFormat="1" ht="36" x14ac:dyDescent="0.2">
      <c r="A92" s="127" t="s">
        <v>625</v>
      </c>
      <c r="B92" s="128" t="s">
        <v>640</v>
      </c>
      <c r="C92" s="132" t="s">
        <v>641</v>
      </c>
      <c r="D92" s="133"/>
      <c r="E92" s="131">
        <v>1709351.2</v>
      </c>
      <c r="F92" s="137">
        <f t="shared" si="1"/>
        <v>14233614743.210009</v>
      </c>
    </row>
    <row r="93" spans="1:6" s="96" customFormat="1" ht="24" x14ac:dyDescent="0.2">
      <c r="A93" s="127" t="s">
        <v>625</v>
      </c>
      <c r="B93" s="128" t="s">
        <v>632</v>
      </c>
      <c r="C93" s="132" t="s">
        <v>633</v>
      </c>
      <c r="D93" s="133"/>
      <c r="E93" s="131">
        <v>2450841.2000000002</v>
      </c>
      <c r="F93" s="137">
        <f t="shared" si="1"/>
        <v>14231163902.010008</v>
      </c>
    </row>
    <row r="94" spans="1:6" s="96" customFormat="1" ht="24" x14ac:dyDescent="0.2">
      <c r="A94" s="127" t="s">
        <v>642</v>
      </c>
      <c r="B94" s="128" t="s">
        <v>643</v>
      </c>
      <c r="C94" s="129" t="s">
        <v>644</v>
      </c>
      <c r="D94" s="130"/>
      <c r="E94" s="131">
        <v>66215.83</v>
      </c>
      <c r="F94" s="137">
        <f t="shared" si="1"/>
        <v>14231097686.180008</v>
      </c>
    </row>
    <row r="95" spans="1:6" s="96" customFormat="1" ht="24" x14ac:dyDescent="0.2">
      <c r="A95" s="127" t="s">
        <v>645</v>
      </c>
      <c r="B95" s="128" t="s">
        <v>646</v>
      </c>
      <c r="C95" s="129" t="s">
        <v>647</v>
      </c>
      <c r="D95" s="130"/>
      <c r="E95" s="131">
        <v>463686</v>
      </c>
      <c r="F95" s="137">
        <f t="shared" si="1"/>
        <v>14230634000.180008</v>
      </c>
    </row>
    <row r="96" spans="1:6" s="96" customFormat="1" ht="24" x14ac:dyDescent="0.2">
      <c r="A96" s="127" t="s">
        <v>645</v>
      </c>
      <c r="B96" s="128" t="s">
        <v>648</v>
      </c>
      <c r="C96" s="129" t="s">
        <v>647</v>
      </c>
      <c r="D96" s="130"/>
      <c r="E96" s="131">
        <v>79497.33</v>
      </c>
      <c r="F96" s="137">
        <f t="shared" si="1"/>
        <v>14230554502.850008</v>
      </c>
    </row>
    <row r="97" spans="1:6" s="96" customFormat="1" ht="36" x14ac:dyDescent="0.2">
      <c r="A97" s="127" t="s">
        <v>619</v>
      </c>
      <c r="B97" s="128" t="s">
        <v>634</v>
      </c>
      <c r="C97" s="129" t="s">
        <v>635</v>
      </c>
      <c r="D97" s="130"/>
      <c r="E97" s="131">
        <v>16377.33</v>
      </c>
      <c r="F97" s="137">
        <f t="shared" si="1"/>
        <v>14230538125.520008</v>
      </c>
    </row>
    <row r="98" spans="1:6" s="96" customFormat="1" ht="24" x14ac:dyDescent="0.2">
      <c r="A98" s="127" t="s">
        <v>619</v>
      </c>
      <c r="B98" s="128" t="s">
        <v>620</v>
      </c>
      <c r="C98" s="129" t="s">
        <v>621</v>
      </c>
      <c r="D98" s="130"/>
      <c r="E98" s="131">
        <v>19525</v>
      </c>
      <c r="F98" s="137">
        <f t="shared" si="1"/>
        <v>14230518600.520008</v>
      </c>
    </row>
    <row r="99" spans="1:6" s="96" customFormat="1" ht="24" x14ac:dyDescent="0.2">
      <c r="A99" s="127" t="s">
        <v>622</v>
      </c>
      <c r="B99" s="128" t="s">
        <v>623</v>
      </c>
      <c r="C99" s="129" t="s">
        <v>624</v>
      </c>
      <c r="D99" s="130"/>
      <c r="E99" s="131">
        <v>48631.88</v>
      </c>
      <c r="F99" s="137">
        <f t="shared" si="1"/>
        <v>14230469968.640009</v>
      </c>
    </row>
    <row r="100" spans="1:6" s="96" customFormat="1" ht="24" x14ac:dyDescent="0.2">
      <c r="A100" s="127" t="s">
        <v>622</v>
      </c>
      <c r="B100" s="128" t="s">
        <v>636</v>
      </c>
      <c r="C100" s="129" t="s">
        <v>637</v>
      </c>
      <c r="D100" s="130"/>
      <c r="E100" s="131">
        <v>58267.33</v>
      </c>
      <c r="F100" s="137">
        <f t="shared" si="1"/>
        <v>14230411701.310009</v>
      </c>
    </row>
    <row r="101" spans="1:6" s="96" customFormat="1" ht="24" x14ac:dyDescent="0.2">
      <c r="A101" s="127" t="s">
        <v>625</v>
      </c>
      <c r="B101" s="128" t="s">
        <v>626</v>
      </c>
      <c r="C101" s="132" t="s">
        <v>627</v>
      </c>
      <c r="D101" s="133"/>
      <c r="E101" s="131">
        <v>721546.33</v>
      </c>
      <c r="F101" s="137">
        <f t="shared" si="1"/>
        <v>14229690154.980009</v>
      </c>
    </row>
    <row r="102" spans="1:6" s="96" customFormat="1" ht="24" x14ac:dyDescent="0.2">
      <c r="A102" s="127" t="s">
        <v>625</v>
      </c>
      <c r="B102" s="128" t="s">
        <v>628</v>
      </c>
      <c r="C102" s="132" t="s">
        <v>629</v>
      </c>
      <c r="D102" s="133"/>
      <c r="E102" s="131">
        <v>3667691.42</v>
      </c>
      <c r="F102" s="137">
        <f t="shared" si="1"/>
        <v>14226022463.560009</v>
      </c>
    </row>
    <row r="103" spans="1:6" s="96" customFormat="1" ht="24" x14ac:dyDescent="0.2">
      <c r="A103" s="127" t="s">
        <v>625</v>
      </c>
      <c r="B103" s="128" t="s">
        <v>707</v>
      </c>
      <c r="C103" s="132" t="s">
        <v>708</v>
      </c>
      <c r="D103" s="133"/>
      <c r="E103" s="131">
        <v>143363.35999999999</v>
      </c>
      <c r="F103" s="137">
        <f t="shared" si="1"/>
        <v>14225879100.200008</v>
      </c>
    </row>
    <row r="104" spans="1:6" s="96" customFormat="1" ht="36" x14ac:dyDescent="0.2">
      <c r="A104" s="127" t="s">
        <v>625</v>
      </c>
      <c r="B104" s="128" t="s">
        <v>638</v>
      </c>
      <c r="C104" s="132" t="s">
        <v>639</v>
      </c>
      <c r="D104" s="133"/>
      <c r="E104" s="131">
        <v>18105</v>
      </c>
      <c r="F104" s="137">
        <f t="shared" si="1"/>
        <v>14225860995.200008</v>
      </c>
    </row>
    <row r="105" spans="1:6" s="96" customFormat="1" ht="24" x14ac:dyDescent="0.2">
      <c r="A105" s="127" t="s">
        <v>625</v>
      </c>
      <c r="B105" s="128" t="s">
        <v>630</v>
      </c>
      <c r="C105" s="132" t="s">
        <v>631</v>
      </c>
      <c r="D105" s="133"/>
      <c r="E105" s="131">
        <v>1276693.6100000001</v>
      </c>
      <c r="F105" s="137">
        <f t="shared" si="1"/>
        <v>14224584301.590008</v>
      </c>
    </row>
    <row r="106" spans="1:6" s="96" customFormat="1" ht="36" x14ac:dyDescent="0.2">
      <c r="A106" s="127" t="s">
        <v>625</v>
      </c>
      <c r="B106" s="128" t="s">
        <v>640</v>
      </c>
      <c r="C106" s="132" t="s">
        <v>641</v>
      </c>
      <c r="D106" s="133"/>
      <c r="E106" s="131">
        <v>1763546.75</v>
      </c>
      <c r="F106" s="137">
        <f t="shared" si="1"/>
        <v>14222820754.840008</v>
      </c>
    </row>
    <row r="107" spans="1:6" s="96" customFormat="1" ht="24" x14ac:dyDescent="0.2">
      <c r="A107" s="127" t="s">
        <v>625</v>
      </c>
      <c r="B107" s="128" t="s">
        <v>632</v>
      </c>
      <c r="C107" s="132" t="s">
        <v>633</v>
      </c>
      <c r="D107" s="133"/>
      <c r="E107" s="131">
        <v>2587502.5</v>
      </c>
      <c r="F107" s="137">
        <f t="shared" si="1"/>
        <v>14220233252.340008</v>
      </c>
    </row>
    <row r="108" spans="1:6" s="96" customFormat="1" ht="24" x14ac:dyDescent="0.2">
      <c r="A108" s="127" t="s">
        <v>642</v>
      </c>
      <c r="B108" s="128" t="s">
        <v>643</v>
      </c>
      <c r="C108" s="129" t="s">
        <v>644</v>
      </c>
      <c r="D108" s="130"/>
      <c r="E108" s="131">
        <v>88704.03</v>
      </c>
      <c r="F108" s="137">
        <f t="shared" si="1"/>
        <v>14220144548.310007</v>
      </c>
    </row>
    <row r="109" spans="1:6" s="96" customFormat="1" ht="24" x14ac:dyDescent="0.2">
      <c r="A109" s="127" t="s">
        <v>645</v>
      </c>
      <c r="B109" s="128" t="s">
        <v>646</v>
      </c>
      <c r="C109" s="129" t="s">
        <v>647</v>
      </c>
      <c r="D109" s="130"/>
      <c r="E109" s="131">
        <v>464340</v>
      </c>
      <c r="F109" s="137">
        <f t="shared" si="1"/>
        <v>14219680208.310007</v>
      </c>
    </row>
    <row r="110" spans="1:6" s="96" customFormat="1" ht="24" x14ac:dyDescent="0.2">
      <c r="A110" s="127" t="s">
        <v>645</v>
      </c>
      <c r="B110" s="128" t="s">
        <v>648</v>
      </c>
      <c r="C110" s="129" t="s">
        <v>647</v>
      </c>
      <c r="D110" s="130"/>
      <c r="E110" s="131">
        <v>79733</v>
      </c>
      <c r="F110" s="137">
        <f t="shared" si="1"/>
        <v>14219600475.310007</v>
      </c>
    </row>
    <row r="111" spans="1:6" s="96" customFormat="1" ht="84" x14ac:dyDescent="0.2">
      <c r="A111" s="127" t="s">
        <v>596</v>
      </c>
      <c r="B111" s="128" t="s">
        <v>597</v>
      </c>
      <c r="C111" s="129" t="s">
        <v>598</v>
      </c>
      <c r="D111" s="130"/>
      <c r="E111" s="131">
        <v>202907.4</v>
      </c>
      <c r="F111" s="137">
        <f t="shared" si="1"/>
        <v>14219397567.910007</v>
      </c>
    </row>
    <row r="112" spans="1:6" s="96" customFormat="1" ht="36" x14ac:dyDescent="0.2">
      <c r="A112" s="127" t="s">
        <v>619</v>
      </c>
      <c r="B112" s="128" t="s">
        <v>634</v>
      </c>
      <c r="C112" s="129" t="s">
        <v>635</v>
      </c>
      <c r="D112" s="130"/>
      <c r="E112" s="131">
        <v>1229.9000000000001</v>
      </c>
      <c r="F112" s="137">
        <f t="shared" si="1"/>
        <v>14219396338.010008</v>
      </c>
    </row>
    <row r="113" spans="1:6" s="96" customFormat="1" ht="24" x14ac:dyDescent="0.2">
      <c r="A113" s="127" t="s">
        <v>619</v>
      </c>
      <c r="B113" s="128" t="s">
        <v>620</v>
      </c>
      <c r="C113" s="129" t="s">
        <v>621</v>
      </c>
      <c r="D113" s="130"/>
      <c r="E113" s="131">
        <v>1229.9000000000001</v>
      </c>
      <c r="F113" s="137">
        <f t="shared" si="1"/>
        <v>14219395108.110008</v>
      </c>
    </row>
    <row r="114" spans="1:6" s="96" customFormat="1" ht="24" x14ac:dyDescent="0.2">
      <c r="A114" s="127" t="s">
        <v>622</v>
      </c>
      <c r="B114" s="128" t="s">
        <v>623</v>
      </c>
      <c r="C114" s="129" t="s">
        <v>624</v>
      </c>
      <c r="D114" s="130"/>
      <c r="E114" s="131">
        <v>8467.83</v>
      </c>
      <c r="F114" s="137">
        <f t="shared" si="1"/>
        <v>14219386640.280008</v>
      </c>
    </row>
    <row r="115" spans="1:6" s="96" customFormat="1" ht="24" x14ac:dyDescent="0.2">
      <c r="A115" s="127" t="s">
        <v>622</v>
      </c>
      <c r="B115" s="128" t="s">
        <v>636</v>
      </c>
      <c r="C115" s="129" t="s">
        <v>637</v>
      </c>
      <c r="D115" s="130"/>
      <c r="E115" s="131">
        <v>7994.35</v>
      </c>
      <c r="F115" s="137">
        <f t="shared" si="1"/>
        <v>14219378645.930008</v>
      </c>
    </row>
    <row r="116" spans="1:6" s="96" customFormat="1" ht="24" x14ac:dyDescent="0.2">
      <c r="A116" s="127" t="s">
        <v>625</v>
      </c>
      <c r="B116" s="128" t="s">
        <v>626</v>
      </c>
      <c r="C116" s="132" t="s">
        <v>627</v>
      </c>
      <c r="D116" s="133"/>
      <c r="E116" s="131">
        <v>113883.83</v>
      </c>
      <c r="F116" s="137">
        <f t="shared" si="1"/>
        <v>14219264762.100008</v>
      </c>
    </row>
    <row r="117" spans="1:6" s="96" customFormat="1" ht="24" x14ac:dyDescent="0.2">
      <c r="A117" s="127" t="s">
        <v>625</v>
      </c>
      <c r="B117" s="128" t="s">
        <v>628</v>
      </c>
      <c r="C117" s="132" t="s">
        <v>629</v>
      </c>
      <c r="D117" s="133"/>
      <c r="E117" s="131">
        <v>592902.66</v>
      </c>
      <c r="F117" s="137">
        <f t="shared" si="1"/>
        <v>14218671859.440008</v>
      </c>
    </row>
    <row r="118" spans="1:6" s="96" customFormat="1" ht="24" x14ac:dyDescent="0.2">
      <c r="A118" s="127" t="s">
        <v>625</v>
      </c>
      <c r="B118" s="128" t="s">
        <v>707</v>
      </c>
      <c r="C118" s="132" t="s">
        <v>708</v>
      </c>
      <c r="D118" s="133"/>
      <c r="E118" s="131">
        <v>25094.3</v>
      </c>
      <c r="F118" s="137">
        <f t="shared" si="1"/>
        <v>14218646765.140009</v>
      </c>
    </row>
    <row r="119" spans="1:6" s="96" customFormat="1" ht="36" x14ac:dyDescent="0.2">
      <c r="A119" s="127" t="s">
        <v>625</v>
      </c>
      <c r="B119" s="128" t="s">
        <v>638</v>
      </c>
      <c r="C119" s="132" t="s">
        <v>639</v>
      </c>
      <c r="D119" s="133"/>
      <c r="E119" s="131">
        <v>3315</v>
      </c>
      <c r="F119" s="137">
        <f t="shared" si="1"/>
        <v>14218643450.140009</v>
      </c>
    </row>
    <row r="120" spans="1:6" s="96" customFormat="1" ht="24" x14ac:dyDescent="0.2">
      <c r="A120" s="127" t="s">
        <v>625</v>
      </c>
      <c r="B120" s="128" t="s">
        <v>630</v>
      </c>
      <c r="C120" s="132" t="s">
        <v>631</v>
      </c>
      <c r="D120" s="133"/>
      <c r="E120" s="131">
        <v>194590.96</v>
      </c>
      <c r="F120" s="137">
        <f t="shared" si="1"/>
        <v>14218448859.18001</v>
      </c>
    </row>
    <row r="121" spans="1:6" s="96" customFormat="1" ht="36" x14ac:dyDescent="0.2">
      <c r="A121" s="127" t="s">
        <v>625</v>
      </c>
      <c r="B121" s="128" t="s">
        <v>640</v>
      </c>
      <c r="C121" s="132" t="s">
        <v>641</v>
      </c>
      <c r="D121" s="133"/>
      <c r="E121" s="131">
        <v>274412.27</v>
      </c>
      <c r="F121" s="137">
        <f t="shared" si="1"/>
        <v>14218174446.910009</v>
      </c>
    </row>
    <row r="122" spans="1:6" s="96" customFormat="1" ht="24" x14ac:dyDescent="0.2">
      <c r="A122" s="127" t="s">
        <v>625</v>
      </c>
      <c r="B122" s="128" t="s">
        <v>632</v>
      </c>
      <c r="C122" s="132" t="s">
        <v>633</v>
      </c>
      <c r="D122" s="133"/>
      <c r="E122" s="131">
        <v>375512.92</v>
      </c>
      <c r="F122" s="137">
        <f t="shared" si="1"/>
        <v>14217798933.990009</v>
      </c>
    </row>
    <row r="123" spans="1:6" s="96" customFormat="1" ht="24" x14ac:dyDescent="0.2">
      <c r="A123" s="127" t="s">
        <v>642</v>
      </c>
      <c r="B123" s="128" t="s">
        <v>643</v>
      </c>
      <c r="C123" s="129" t="s">
        <v>644</v>
      </c>
      <c r="D123" s="130"/>
      <c r="E123" s="131">
        <v>9593.35</v>
      </c>
      <c r="F123" s="137">
        <f t="shared" si="1"/>
        <v>14217789340.640009</v>
      </c>
    </row>
    <row r="124" spans="1:6" s="96" customFormat="1" ht="24" x14ac:dyDescent="0.2">
      <c r="A124" s="127" t="s">
        <v>645</v>
      </c>
      <c r="B124" s="128" t="s">
        <v>646</v>
      </c>
      <c r="C124" s="129" t="s">
        <v>647</v>
      </c>
      <c r="D124" s="130"/>
      <c r="E124" s="131">
        <v>79380.5</v>
      </c>
      <c r="F124" s="137">
        <f t="shared" si="1"/>
        <v>14217709960.140009</v>
      </c>
    </row>
    <row r="125" spans="1:6" s="96" customFormat="1" ht="24" x14ac:dyDescent="0.2">
      <c r="A125" s="127" t="s">
        <v>645</v>
      </c>
      <c r="B125" s="128" t="s">
        <v>648</v>
      </c>
      <c r="C125" s="129" t="s">
        <v>647</v>
      </c>
      <c r="D125" s="130"/>
      <c r="E125" s="131">
        <v>12408.75</v>
      </c>
      <c r="F125" s="137">
        <f t="shared" si="1"/>
        <v>14217697551.390009</v>
      </c>
    </row>
    <row r="126" spans="1:6" s="96" customFormat="1" ht="60" x14ac:dyDescent="0.2">
      <c r="A126" s="127" t="s">
        <v>649</v>
      </c>
      <c r="B126" s="128" t="s">
        <v>742</v>
      </c>
      <c r="C126" s="129" t="s">
        <v>743</v>
      </c>
      <c r="D126" s="130"/>
      <c r="E126" s="131">
        <v>1026606.53</v>
      </c>
      <c r="F126" s="137">
        <f t="shared" si="1"/>
        <v>14216670944.860008</v>
      </c>
    </row>
    <row r="127" spans="1:6" s="96" customFormat="1" ht="48" x14ac:dyDescent="0.2">
      <c r="A127" s="127" t="s">
        <v>649</v>
      </c>
      <c r="B127" s="128" t="s">
        <v>744</v>
      </c>
      <c r="C127" s="129" t="s">
        <v>745</v>
      </c>
      <c r="D127" s="130"/>
      <c r="E127" s="131">
        <v>10185.700000000001</v>
      </c>
      <c r="F127" s="137">
        <f t="shared" si="1"/>
        <v>14216660759.160007</v>
      </c>
    </row>
    <row r="128" spans="1:6" s="96" customFormat="1" ht="60" x14ac:dyDescent="0.2">
      <c r="A128" s="127" t="s">
        <v>619</v>
      </c>
      <c r="B128" s="128" t="s">
        <v>746</v>
      </c>
      <c r="C128" s="129" t="s">
        <v>747</v>
      </c>
      <c r="D128" s="130"/>
      <c r="E128" s="131">
        <v>1225540.7</v>
      </c>
      <c r="F128" s="137">
        <f t="shared" si="1"/>
        <v>14215435218.460007</v>
      </c>
    </row>
    <row r="129" spans="1:6" s="96" customFormat="1" ht="60" x14ac:dyDescent="0.2">
      <c r="A129" s="127" t="s">
        <v>748</v>
      </c>
      <c r="B129" s="128" t="s">
        <v>749</v>
      </c>
      <c r="C129" s="132" t="s">
        <v>750</v>
      </c>
      <c r="D129" s="133"/>
      <c r="E129" s="131">
        <v>6037816.8499999996</v>
      </c>
      <c r="F129" s="137">
        <f t="shared" si="1"/>
        <v>14209397401.610006</v>
      </c>
    </row>
    <row r="130" spans="1:6" s="96" customFormat="1" ht="48" x14ac:dyDescent="0.2">
      <c r="A130" s="127" t="s">
        <v>687</v>
      </c>
      <c r="B130" s="128" t="s">
        <v>751</v>
      </c>
      <c r="C130" s="132" t="s">
        <v>752</v>
      </c>
      <c r="D130" s="133"/>
      <c r="E130" s="131">
        <v>10187</v>
      </c>
      <c r="F130" s="137">
        <f t="shared" si="1"/>
        <v>14209387214.610006</v>
      </c>
    </row>
    <row r="131" spans="1:6" s="96" customFormat="1" ht="60" x14ac:dyDescent="0.2">
      <c r="A131" s="127" t="s">
        <v>619</v>
      </c>
      <c r="B131" s="128" t="s">
        <v>753</v>
      </c>
      <c r="C131" s="129" t="s">
        <v>754</v>
      </c>
      <c r="D131" s="130"/>
      <c r="E131" s="131">
        <v>98136.21</v>
      </c>
      <c r="F131" s="137">
        <f t="shared" si="1"/>
        <v>14209289078.400007</v>
      </c>
    </row>
    <row r="132" spans="1:6" s="96" customFormat="1" ht="48" x14ac:dyDescent="0.2">
      <c r="A132" s="127" t="s">
        <v>619</v>
      </c>
      <c r="B132" s="128" t="s">
        <v>755</v>
      </c>
      <c r="C132" s="129" t="s">
        <v>756</v>
      </c>
      <c r="D132" s="130"/>
      <c r="E132" s="131">
        <v>6502.9</v>
      </c>
      <c r="F132" s="137">
        <f t="shared" si="1"/>
        <v>14209282575.500008</v>
      </c>
    </row>
    <row r="133" spans="1:6" s="96" customFormat="1" ht="60" x14ac:dyDescent="0.2">
      <c r="A133" s="127" t="s">
        <v>619</v>
      </c>
      <c r="B133" s="128" t="s">
        <v>757</v>
      </c>
      <c r="C133" s="129" t="s">
        <v>758</v>
      </c>
      <c r="D133" s="130"/>
      <c r="E133" s="131">
        <v>2176.5</v>
      </c>
      <c r="F133" s="137">
        <f t="shared" si="1"/>
        <v>14209280399.000008</v>
      </c>
    </row>
    <row r="134" spans="1:6" s="96" customFormat="1" ht="60" x14ac:dyDescent="0.2">
      <c r="A134" s="127" t="s">
        <v>687</v>
      </c>
      <c r="B134" s="128" t="s">
        <v>759</v>
      </c>
      <c r="C134" s="132" t="s">
        <v>760</v>
      </c>
      <c r="D134" s="133"/>
      <c r="E134" s="131">
        <v>2176.5</v>
      </c>
      <c r="F134" s="137">
        <f t="shared" si="1"/>
        <v>14209278222.500008</v>
      </c>
    </row>
    <row r="135" spans="1:6" s="96" customFormat="1" ht="48" x14ac:dyDescent="0.2">
      <c r="A135" s="127" t="s">
        <v>687</v>
      </c>
      <c r="B135" s="128" t="s">
        <v>761</v>
      </c>
      <c r="C135" s="132" t="s">
        <v>762</v>
      </c>
      <c r="D135" s="133"/>
      <c r="E135" s="131">
        <v>6502.9</v>
      </c>
      <c r="F135" s="137">
        <f t="shared" si="1"/>
        <v>14209271719.600008</v>
      </c>
    </row>
    <row r="136" spans="1:6" s="96" customFormat="1" ht="72" x14ac:dyDescent="0.2">
      <c r="A136" s="127" t="s">
        <v>763</v>
      </c>
      <c r="B136" s="128" t="s">
        <v>764</v>
      </c>
      <c r="C136" s="132" t="s">
        <v>765</v>
      </c>
      <c r="D136" s="133"/>
      <c r="E136" s="131">
        <v>3143081.89</v>
      </c>
      <c r="F136" s="137">
        <f t="shared" si="1"/>
        <v>14206128637.710009</v>
      </c>
    </row>
    <row r="137" spans="1:6" s="96" customFormat="1" ht="72" x14ac:dyDescent="0.2">
      <c r="A137" s="127" t="s">
        <v>748</v>
      </c>
      <c r="B137" s="128" t="s">
        <v>766</v>
      </c>
      <c r="C137" s="132" t="s">
        <v>767</v>
      </c>
      <c r="D137" s="133"/>
      <c r="E137" s="131">
        <v>251664.5</v>
      </c>
      <c r="F137" s="137">
        <f t="shared" si="1"/>
        <v>14205876973.210009</v>
      </c>
    </row>
    <row r="138" spans="1:6" s="96" customFormat="1" ht="48" x14ac:dyDescent="0.2">
      <c r="A138" s="127" t="s">
        <v>748</v>
      </c>
      <c r="B138" s="128" t="s">
        <v>768</v>
      </c>
      <c r="C138" s="132" t="s">
        <v>769</v>
      </c>
      <c r="D138" s="133"/>
      <c r="E138" s="131">
        <v>6617.88</v>
      </c>
      <c r="F138" s="137">
        <f t="shared" si="1"/>
        <v>14205870355.330009</v>
      </c>
    </row>
    <row r="139" spans="1:6" s="96" customFormat="1" ht="60" x14ac:dyDescent="0.2">
      <c r="A139" s="127" t="s">
        <v>619</v>
      </c>
      <c r="B139" s="128" t="s">
        <v>770</v>
      </c>
      <c r="C139" s="129" t="s">
        <v>771</v>
      </c>
      <c r="D139" s="130"/>
      <c r="E139" s="131">
        <v>38886</v>
      </c>
      <c r="F139" s="137">
        <f t="shared" si="1"/>
        <v>14205831469.330009</v>
      </c>
    </row>
    <row r="140" spans="1:6" s="96" customFormat="1" ht="72" x14ac:dyDescent="0.2">
      <c r="A140" s="127" t="s">
        <v>748</v>
      </c>
      <c r="B140" s="128" t="s">
        <v>772</v>
      </c>
      <c r="C140" s="132" t="s">
        <v>773</v>
      </c>
      <c r="D140" s="133"/>
      <c r="E140" s="131">
        <v>10886.56</v>
      </c>
      <c r="F140" s="137">
        <f t="shared" si="1"/>
        <v>14205820582.77001</v>
      </c>
    </row>
    <row r="141" spans="1:6" s="96" customFormat="1" ht="36" x14ac:dyDescent="0.2">
      <c r="A141" s="127" t="s">
        <v>748</v>
      </c>
      <c r="B141" s="128" t="s">
        <v>774</v>
      </c>
      <c r="C141" s="132" t="s">
        <v>775</v>
      </c>
      <c r="D141" s="133"/>
      <c r="E141" s="131">
        <v>3000</v>
      </c>
      <c r="F141" s="137">
        <f t="shared" si="1"/>
        <v>14205817582.77001</v>
      </c>
    </row>
    <row r="142" spans="1:6" s="96" customFormat="1" ht="60" x14ac:dyDescent="0.2">
      <c r="A142" s="127" t="s">
        <v>625</v>
      </c>
      <c r="B142" s="128" t="s">
        <v>776</v>
      </c>
      <c r="C142" s="132" t="s">
        <v>777</v>
      </c>
      <c r="D142" s="133"/>
      <c r="E142" s="131">
        <v>27250</v>
      </c>
      <c r="F142" s="137">
        <f t="shared" si="1"/>
        <v>14205790332.77001</v>
      </c>
    </row>
    <row r="143" spans="1:6" s="96" customFormat="1" ht="48" x14ac:dyDescent="0.2">
      <c r="A143" s="127" t="s">
        <v>625</v>
      </c>
      <c r="B143" s="128" t="s">
        <v>778</v>
      </c>
      <c r="C143" s="132" t="s">
        <v>779</v>
      </c>
      <c r="D143" s="133"/>
      <c r="E143" s="131">
        <v>153743</v>
      </c>
      <c r="F143" s="137">
        <f t="shared" si="1"/>
        <v>14205636589.77001</v>
      </c>
    </row>
    <row r="144" spans="1:6" s="96" customFormat="1" ht="60" x14ac:dyDescent="0.2">
      <c r="A144" s="127" t="s">
        <v>687</v>
      </c>
      <c r="B144" s="128" t="s">
        <v>780</v>
      </c>
      <c r="C144" s="132" t="s">
        <v>781</v>
      </c>
      <c r="D144" s="133"/>
      <c r="E144" s="131">
        <v>43555</v>
      </c>
      <c r="F144" s="137">
        <f t="shared" si="1"/>
        <v>14205593034.77001</v>
      </c>
    </row>
    <row r="145" spans="1:6" s="96" customFormat="1" ht="48" x14ac:dyDescent="0.2">
      <c r="A145" s="127" t="s">
        <v>596</v>
      </c>
      <c r="B145" s="128" t="s">
        <v>599</v>
      </c>
      <c r="C145" s="129" t="s">
        <v>600</v>
      </c>
      <c r="D145" s="130"/>
      <c r="E145" s="131">
        <v>708000</v>
      </c>
      <c r="F145" s="137">
        <f t="shared" si="1"/>
        <v>14204885034.77001</v>
      </c>
    </row>
    <row r="146" spans="1:6" s="96" customFormat="1" ht="36" x14ac:dyDescent="0.2">
      <c r="A146" s="127" t="s">
        <v>596</v>
      </c>
      <c r="B146" s="128" t="s">
        <v>601</v>
      </c>
      <c r="C146" s="129" t="s">
        <v>602</v>
      </c>
      <c r="D146" s="130"/>
      <c r="E146" s="131">
        <v>462182.40000000002</v>
      </c>
      <c r="F146" s="137">
        <f t="shared" si="1"/>
        <v>14204422852.37001</v>
      </c>
    </row>
    <row r="147" spans="1:6" s="96" customFormat="1" ht="84" x14ac:dyDescent="0.2">
      <c r="A147" s="127" t="s">
        <v>596</v>
      </c>
      <c r="B147" s="128" t="s">
        <v>607</v>
      </c>
      <c r="C147" s="129" t="s">
        <v>608</v>
      </c>
      <c r="D147" s="130"/>
      <c r="E147" s="131">
        <v>177000</v>
      </c>
      <c r="F147" s="137">
        <f t="shared" si="1"/>
        <v>14204245852.37001</v>
      </c>
    </row>
    <row r="148" spans="1:6" s="96" customFormat="1" ht="36" x14ac:dyDescent="0.2">
      <c r="A148" s="127" t="s">
        <v>596</v>
      </c>
      <c r="B148" s="128" t="s">
        <v>611</v>
      </c>
      <c r="C148" s="129" t="s">
        <v>612</v>
      </c>
      <c r="D148" s="130"/>
      <c r="E148" s="131">
        <v>177000</v>
      </c>
      <c r="F148" s="137">
        <f t="shared" si="1"/>
        <v>14204068852.37001</v>
      </c>
    </row>
    <row r="149" spans="1:6" s="96" customFormat="1" ht="48" x14ac:dyDescent="0.2">
      <c r="A149" s="127" t="s">
        <v>619</v>
      </c>
      <c r="B149" s="128" t="s">
        <v>782</v>
      </c>
      <c r="C149" s="129" t="s">
        <v>783</v>
      </c>
      <c r="D149" s="130"/>
      <c r="E149" s="131">
        <v>500000</v>
      </c>
      <c r="F149" s="137">
        <f t="shared" si="1"/>
        <v>14203568852.37001</v>
      </c>
    </row>
    <row r="150" spans="1:6" s="96" customFormat="1" ht="48" x14ac:dyDescent="0.2">
      <c r="A150" s="127" t="s">
        <v>679</v>
      </c>
      <c r="B150" s="128" t="s">
        <v>784</v>
      </c>
      <c r="C150" s="132" t="s">
        <v>785</v>
      </c>
      <c r="D150" s="133"/>
      <c r="E150" s="131">
        <v>3137183.4</v>
      </c>
      <c r="F150" s="137">
        <f t="shared" si="1"/>
        <v>14200431668.970011</v>
      </c>
    </row>
    <row r="151" spans="1:6" s="96" customFormat="1" ht="84" x14ac:dyDescent="0.2">
      <c r="A151" s="127" t="s">
        <v>682</v>
      </c>
      <c r="B151" s="128" t="s">
        <v>786</v>
      </c>
      <c r="C151" s="132" t="s">
        <v>787</v>
      </c>
      <c r="D151" s="133"/>
      <c r="E151" s="131">
        <v>10856000</v>
      </c>
      <c r="F151" s="137">
        <f t="shared" ref="F151:F214" si="2">SUM(F150+D151-E151)</f>
        <v>14189575668.970011</v>
      </c>
    </row>
    <row r="152" spans="1:6" s="96" customFormat="1" ht="48" x14ac:dyDescent="0.2">
      <c r="A152" s="127" t="s">
        <v>682</v>
      </c>
      <c r="B152" s="128" t="s">
        <v>788</v>
      </c>
      <c r="C152" s="132" t="s">
        <v>789</v>
      </c>
      <c r="D152" s="133"/>
      <c r="E152" s="131">
        <v>7080000</v>
      </c>
      <c r="F152" s="137">
        <f t="shared" si="2"/>
        <v>14182495668.970011</v>
      </c>
    </row>
    <row r="153" spans="1:6" s="96" customFormat="1" ht="84" x14ac:dyDescent="0.2">
      <c r="A153" s="127" t="s">
        <v>687</v>
      </c>
      <c r="B153" s="128" t="s">
        <v>790</v>
      </c>
      <c r="C153" s="132" t="s">
        <v>791</v>
      </c>
      <c r="D153" s="133"/>
      <c r="E153" s="131">
        <v>521314.56</v>
      </c>
      <c r="F153" s="137">
        <f t="shared" si="2"/>
        <v>14181974354.410011</v>
      </c>
    </row>
    <row r="154" spans="1:6" s="96" customFormat="1" ht="48" x14ac:dyDescent="0.2">
      <c r="A154" s="127" t="s">
        <v>687</v>
      </c>
      <c r="B154" s="128" t="s">
        <v>792</v>
      </c>
      <c r="C154" s="132" t="s">
        <v>793</v>
      </c>
      <c r="D154" s="133"/>
      <c r="E154" s="131">
        <v>462182.40000000002</v>
      </c>
      <c r="F154" s="137">
        <f t="shared" si="2"/>
        <v>14181512172.010012</v>
      </c>
    </row>
    <row r="155" spans="1:6" s="96" customFormat="1" ht="72" x14ac:dyDescent="0.2">
      <c r="A155" s="127" t="s">
        <v>794</v>
      </c>
      <c r="B155" s="128" t="s">
        <v>795</v>
      </c>
      <c r="C155" s="132" t="s">
        <v>796</v>
      </c>
      <c r="D155" s="133"/>
      <c r="E155" s="131">
        <v>448994.72</v>
      </c>
      <c r="F155" s="137">
        <f t="shared" si="2"/>
        <v>14181063177.290012</v>
      </c>
    </row>
    <row r="156" spans="1:6" s="96" customFormat="1" ht="84" x14ac:dyDescent="0.2">
      <c r="A156" s="127" t="s">
        <v>794</v>
      </c>
      <c r="B156" s="128" t="s">
        <v>797</v>
      </c>
      <c r="C156" s="132" t="s">
        <v>798</v>
      </c>
      <c r="D156" s="133"/>
      <c r="E156" s="131">
        <v>174465.36</v>
      </c>
      <c r="F156" s="137">
        <f t="shared" si="2"/>
        <v>14180888711.930012</v>
      </c>
    </row>
    <row r="157" spans="1:6" s="96" customFormat="1" ht="72" x14ac:dyDescent="0.2">
      <c r="A157" s="127" t="s">
        <v>794</v>
      </c>
      <c r="B157" s="128" t="s">
        <v>799</v>
      </c>
      <c r="C157" s="132" t="s">
        <v>800</v>
      </c>
      <c r="D157" s="133"/>
      <c r="E157" s="131">
        <v>1314296.55</v>
      </c>
      <c r="F157" s="137">
        <f t="shared" si="2"/>
        <v>14179574415.380013</v>
      </c>
    </row>
    <row r="158" spans="1:6" s="96" customFormat="1" ht="84" x14ac:dyDescent="0.2">
      <c r="A158" s="127" t="s">
        <v>801</v>
      </c>
      <c r="B158" s="128" t="s">
        <v>802</v>
      </c>
      <c r="C158" s="132" t="s">
        <v>803</v>
      </c>
      <c r="D158" s="133"/>
      <c r="E158" s="131">
        <v>580446.71999999997</v>
      </c>
      <c r="F158" s="137">
        <f t="shared" si="2"/>
        <v>14178993968.660013</v>
      </c>
    </row>
    <row r="159" spans="1:6" s="96" customFormat="1" ht="48" x14ac:dyDescent="0.2">
      <c r="A159" s="127" t="s">
        <v>801</v>
      </c>
      <c r="B159" s="128" t="s">
        <v>804</v>
      </c>
      <c r="C159" s="132" t="s">
        <v>805</v>
      </c>
      <c r="D159" s="133"/>
      <c r="E159" s="131">
        <v>924364.80000000005</v>
      </c>
      <c r="F159" s="137">
        <f t="shared" si="2"/>
        <v>14178069603.860014</v>
      </c>
    </row>
    <row r="160" spans="1:6" s="96" customFormat="1" ht="48" x14ac:dyDescent="0.2">
      <c r="A160" s="127" t="s">
        <v>801</v>
      </c>
      <c r="B160" s="128" t="s">
        <v>806</v>
      </c>
      <c r="C160" s="132" t="s">
        <v>807</v>
      </c>
      <c r="D160" s="133"/>
      <c r="E160" s="131">
        <v>70800</v>
      </c>
      <c r="F160" s="137">
        <f t="shared" si="2"/>
        <v>14177998803.860014</v>
      </c>
    </row>
    <row r="161" spans="1:6" s="96" customFormat="1" ht="60" x14ac:dyDescent="0.2">
      <c r="A161" s="127" t="s">
        <v>801</v>
      </c>
      <c r="B161" s="128" t="s">
        <v>808</v>
      </c>
      <c r="C161" s="132" t="s">
        <v>809</v>
      </c>
      <c r="D161" s="133"/>
      <c r="E161" s="131">
        <v>59000</v>
      </c>
      <c r="F161" s="137">
        <f t="shared" si="2"/>
        <v>14177939803.860014</v>
      </c>
    </row>
    <row r="162" spans="1:6" s="96" customFormat="1" ht="84" x14ac:dyDescent="0.2">
      <c r="A162" s="127" t="s">
        <v>625</v>
      </c>
      <c r="B162" s="128" t="s">
        <v>810</v>
      </c>
      <c r="C162" s="132" t="s">
        <v>811</v>
      </c>
      <c r="D162" s="133"/>
      <c r="E162" s="131">
        <v>391488.6</v>
      </c>
      <c r="F162" s="137">
        <f t="shared" si="2"/>
        <v>14177548315.260014</v>
      </c>
    </row>
    <row r="163" spans="1:6" s="96" customFormat="1" ht="72" x14ac:dyDescent="0.2">
      <c r="A163" s="127" t="s">
        <v>625</v>
      </c>
      <c r="B163" s="128" t="s">
        <v>812</v>
      </c>
      <c r="C163" s="132" t="s">
        <v>813</v>
      </c>
      <c r="D163" s="133"/>
      <c r="E163" s="131">
        <v>599392.80000000005</v>
      </c>
      <c r="F163" s="137">
        <f t="shared" si="2"/>
        <v>14176948922.460014</v>
      </c>
    </row>
    <row r="164" spans="1:6" s="96" customFormat="1" ht="60" x14ac:dyDescent="0.2">
      <c r="A164" s="127" t="s">
        <v>625</v>
      </c>
      <c r="B164" s="128" t="s">
        <v>814</v>
      </c>
      <c r="C164" s="132" t="s">
        <v>815</v>
      </c>
      <c r="D164" s="133"/>
      <c r="E164" s="131">
        <v>50487.48</v>
      </c>
      <c r="F164" s="137">
        <f t="shared" si="2"/>
        <v>14176898434.980015</v>
      </c>
    </row>
    <row r="165" spans="1:6" s="96" customFormat="1" ht="72" x14ac:dyDescent="0.2">
      <c r="A165" s="127" t="s">
        <v>695</v>
      </c>
      <c r="B165" s="128" t="s">
        <v>816</v>
      </c>
      <c r="C165" s="129" t="s">
        <v>817</v>
      </c>
      <c r="D165" s="130"/>
      <c r="E165" s="131">
        <v>354000</v>
      </c>
      <c r="F165" s="137">
        <f t="shared" si="2"/>
        <v>14176544434.980015</v>
      </c>
    </row>
    <row r="166" spans="1:6" s="96" customFormat="1" ht="72" x14ac:dyDescent="0.2">
      <c r="A166" s="127" t="s">
        <v>695</v>
      </c>
      <c r="B166" s="128" t="s">
        <v>818</v>
      </c>
      <c r="C166" s="129" t="s">
        <v>819</v>
      </c>
      <c r="D166" s="130"/>
      <c r="E166" s="131">
        <v>579653.76</v>
      </c>
      <c r="F166" s="137">
        <f t="shared" si="2"/>
        <v>14175964781.220015</v>
      </c>
    </row>
    <row r="167" spans="1:6" s="96" customFormat="1" ht="36" x14ac:dyDescent="0.2">
      <c r="A167" s="127" t="s">
        <v>642</v>
      </c>
      <c r="B167" s="128" t="s">
        <v>820</v>
      </c>
      <c r="C167" s="129" t="s">
        <v>821</v>
      </c>
      <c r="D167" s="130"/>
      <c r="E167" s="131">
        <v>447633</v>
      </c>
      <c r="F167" s="137">
        <f t="shared" si="2"/>
        <v>14175517148.220015</v>
      </c>
    </row>
    <row r="168" spans="1:6" s="96" customFormat="1" ht="72" x14ac:dyDescent="0.2">
      <c r="A168" s="127" t="s">
        <v>642</v>
      </c>
      <c r="B168" s="128" t="s">
        <v>822</v>
      </c>
      <c r="C168" s="129" t="s">
        <v>823</v>
      </c>
      <c r="D168" s="130"/>
      <c r="E168" s="131">
        <v>118264.32000000001</v>
      </c>
      <c r="F168" s="137">
        <f t="shared" si="2"/>
        <v>14175398883.900015</v>
      </c>
    </row>
    <row r="169" spans="1:6" s="96" customFormat="1" ht="60" x14ac:dyDescent="0.2">
      <c r="A169" s="127" t="s">
        <v>642</v>
      </c>
      <c r="B169" s="128" t="s">
        <v>824</v>
      </c>
      <c r="C169" s="129" t="s">
        <v>825</v>
      </c>
      <c r="D169" s="130"/>
      <c r="E169" s="131">
        <v>113577.36</v>
      </c>
      <c r="F169" s="137">
        <f t="shared" si="2"/>
        <v>14175285306.540014</v>
      </c>
    </row>
    <row r="170" spans="1:6" s="96" customFormat="1" ht="60" x14ac:dyDescent="0.2">
      <c r="A170" s="127" t="s">
        <v>642</v>
      </c>
      <c r="B170" s="128" t="s">
        <v>826</v>
      </c>
      <c r="C170" s="129" t="s">
        <v>827</v>
      </c>
      <c r="D170" s="130"/>
      <c r="E170" s="131">
        <v>500000</v>
      </c>
      <c r="F170" s="137">
        <f t="shared" si="2"/>
        <v>14174785306.540014</v>
      </c>
    </row>
    <row r="171" spans="1:6" s="96" customFormat="1" ht="72" x14ac:dyDescent="0.2">
      <c r="A171" s="127" t="s">
        <v>642</v>
      </c>
      <c r="B171" s="128" t="s">
        <v>828</v>
      </c>
      <c r="C171" s="129" t="s">
        <v>829</v>
      </c>
      <c r="D171" s="130"/>
      <c r="E171" s="131">
        <v>53100</v>
      </c>
      <c r="F171" s="137">
        <f t="shared" si="2"/>
        <v>14174732206.540014</v>
      </c>
    </row>
    <row r="172" spans="1:6" s="96" customFormat="1" ht="60" x14ac:dyDescent="0.2">
      <c r="A172" s="127" t="s">
        <v>642</v>
      </c>
      <c r="B172" s="128" t="s">
        <v>830</v>
      </c>
      <c r="C172" s="129" t="s">
        <v>831</v>
      </c>
      <c r="D172" s="130"/>
      <c r="E172" s="131">
        <v>100000</v>
      </c>
      <c r="F172" s="137">
        <f t="shared" si="2"/>
        <v>14174632206.540014</v>
      </c>
    </row>
    <row r="173" spans="1:6" s="96" customFormat="1" ht="84" x14ac:dyDescent="0.2">
      <c r="A173" s="127" t="s">
        <v>642</v>
      </c>
      <c r="B173" s="128" t="s">
        <v>832</v>
      </c>
      <c r="C173" s="129" t="s">
        <v>833</v>
      </c>
      <c r="D173" s="130"/>
      <c r="E173" s="131">
        <v>424800</v>
      </c>
      <c r="F173" s="137">
        <f t="shared" si="2"/>
        <v>14174207406.540014</v>
      </c>
    </row>
    <row r="174" spans="1:6" s="96" customFormat="1" ht="60" x14ac:dyDescent="0.2">
      <c r="A174" s="127" t="s">
        <v>642</v>
      </c>
      <c r="B174" s="128" t="s">
        <v>834</v>
      </c>
      <c r="C174" s="129" t="s">
        <v>835</v>
      </c>
      <c r="D174" s="130"/>
      <c r="E174" s="131">
        <v>708000</v>
      </c>
      <c r="F174" s="137">
        <f t="shared" si="2"/>
        <v>14173499406.540014</v>
      </c>
    </row>
    <row r="175" spans="1:6" s="96" customFormat="1" ht="84" x14ac:dyDescent="0.2">
      <c r="A175" s="127" t="s">
        <v>642</v>
      </c>
      <c r="B175" s="128" t="s">
        <v>836</v>
      </c>
      <c r="C175" s="129" t="s">
        <v>837</v>
      </c>
      <c r="D175" s="130"/>
      <c r="E175" s="131">
        <v>343853.48</v>
      </c>
      <c r="F175" s="137">
        <f t="shared" si="2"/>
        <v>14173155553.060015</v>
      </c>
    </row>
    <row r="176" spans="1:6" s="96" customFormat="1" ht="60" x14ac:dyDescent="0.2">
      <c r="A176" s="127" t="s">
        <v>642</v>
      </c>
      <c r="B176" s="128" t="s">
        <v>838</v>
      </c>
      <c r="C176" s="129" t="s">
        <v>839</v>
      </c>
      <c r="D176" s="130"/>
      <c r="E176" s="131">
        <v>522222.29</v>
      </c>
      <c r="F176" s="137">
        <f t="shared" si="2"/>
        <v>14172633330.770014</v>
      </c>
    </row>
    <row r="177" spans="1:6" s="96" customFormat="1" ht="72" x14ac:dyDescent="0.2">
      <c r="A177" s="127" t="s">
        <v>642</v>
      </c>
      <c r="B177" s="128" t="s">
        <v>840</v>
      </c>
      <c r="C177" s="129" t="s">
        <v>841</v>
      </c>
      <c r="D177" s="130"/>
      <c r="E177" s="131">
        <v>428412</v>
      </c>
      <c r="F177" s="137">
        <f t="shared" si="2"/>
        <v>14172204918.770014</v>
      </c>
    </row>
    <row r="178" spans="1:6" s="96" customFormat="1" ht="24" x14ac:dyDescent="0.2">
      <c r="A178" s="127" t="s">
        <v>794</v>
      </c>
      <c r="B178" s="128" t="s">
        <v>842</v>
      </c>
      <c r="C178" s="132" t="s">
        <v>843</v>
      </c>
      <c r="D178" s="133"/>
      <c r="E178" s="131">
        <v>28215.119999999999</v>
      </c>
      <c r="F178" s="137">
        <f t="shared" si="2"/>
        <v>14172176703.650013</v>
      </c>
    </row>
    <row r="179" spans="1:6" s="96" customFormat="1" ht="36" x14ac:dyDescent="0.2">
      <c r="A179" s="127" t="s">
        <v>763</v>
      </c>
      <c r="B179" s="128" t="s">
        <v>844</v>
      </c>
      <c r="C179" s="132" t="s">
        <v>845</v>
      </c>
      <c r="D179" s="133"/>
      <c r="E179" s="131">
        <v>3303350</v>
      </c>
      <c r="F179" s="137">
        <f t="shared" si="2"/>
        <v>14168873353.650013</v>
      </c>
    </row>
    <row r="180" spans="1:6" s="96" customFormat="1" ht="48" x14ac:dyDescent="0.2">
      <c r="A180" s="127" t="s">
        <v>763</v>
      </c>
      <c r="B180" s="128" t="s">
        <v>846</v>
      </c>
      <c r="C180" s="132" t="s">
        <v>847</v>
      </c>
      <c r="D180" s="133"/>
      <c r="E180" s="131">
        <v>51700</v>
      </c>
      <c r="F180" s="137">
        <f t="shared" si="2"/>
        <v>14168821653.650013</v>
      </c>
    </row>
    <row r="181" spans="1:6" s="96" customFormat="1" ht="36" x14ac:dyDescent="0.2">
      <c r="A181" s="127" t="s">
        <v>679</v>
      </c>
      <c r="B181" s="128" t="s">
        <v>848</v>
      </c>
      <c r="C181" s="132" t="s">
        <v>849</v>
      </c>
      <c r="D181" s="133"/>
      <c r="E181" s="131">
        <v>1983500</v>
      </c>
      <c r="F181" s="137">
        <f t="shared" si="2"/>
        <v>14166838153.650013</v>
      </c>
    </row>
    <row r="182" spans="1:6" s="96" customFormat="1" ht="48" x14ac:dyDescent="0.2">
      <c r="A182" s="127" t="s">
        <v>748</v>
      </c>
      <c r="B182" s="128" t="s">
        <v>850</v>
      </c>
      <c r="C182" s="132" t="s">
        <v>851</v>
      </c>
      <c r="D182" s="133"/>
      <c r="E182" s="131">
        <v>855300</v>
      </c>
      <c r="F182" s="137">
        <f t="shared" si="2"/>
        <v>14165982853.650013</v>
      </c>
    </row>
    <row r="183" spans="1:6" s="96" customFormat="1" ht="36" x14ac:dyDescent="0.2">
      <c r="A183" s="127" t="s">
        <v>852</v>
      </c>
      <c r="B183" s="128" t="s">
        <v>853</v>
      </c>
      <c r="C183" s="132" t="s">
        <v>854</v>
      </c>
      <c r="D183" s="133"/>
      <c r="E183" s="131">
        <v>2328500</v>
      </c>
      <c r="F183" s="137">
        <f t="shared" si="2"/>
        <v>14163654353.650013</v>
      </c>
    </row>
    <row r="184" spans="1:6" s="96" customFormat="1" ht="24" x14ac:dyDescent="0.2">
      <c r="A184" s="127" t="s">
        <v>682</v>
      </c>
      <c r="B184" s="128" t="s">
        <v>855</v>
      </c>
      <c r="C184" s="132" t="s">
        <v>856</v>
      </c>
      <c r="D184" s="133"/>
      <c r="E184" s="131">
        <v>698350</v>
      </c>
      <c r="F184" s="137">
        <f t="shared" si="2"/>
        <v>14162956003.650013</v>
      </c>
    </row>
    <row r="185" spans="1:6" s="96" customFormat="1" ht="36" x14ac:dyDescent="0.2">
      <c r="A185" s="127" t="s">
        <v>687</v>
      </c>
      <c r="B185" s="128" t="s">
        <v>857</v>
      </c>
      <c r="C185" s="132" t="s">
        <v>858</v>
      </c>
      <c r="D185" s="133"/>
      <c r="E185" s="131">
        <v>548300</v>
      </c>
      <c r="F185" s="137">
        <f t="shared" si="2"/>
        <v>14162407703.650013</v>
      </c>
    </row>
    <row r="186" spans="1:6" s="96" customFormat="1" ht="48" x14ac:dyDescent="0.2">
      <c r="A186" s="127" t="s">
        <v>649</v>
      </c>
      <c r="B186" s="128" t="s">
        <v>859</v>
      </c>
      <c r="C186" s="129" t="s">
        <v>860</v>
      </c>
      <c r="D186" s="130"/>
      <c r="E186" s="131">
        <v>280319.8</v>
      </c>
      <c r="F186" s="137">
        <f t="shared" si="2"/>
        <v>14162127383.850014</v>
      </c>
    </row>
    <row r="187" spans="1:6" s="96" customFormat="1" ht="24" x14ac:dyDescent="0.2">
      <c r="A187" s="127" t="s">
        <v>794</v>
      </c>
      <c r="B187" s="128" t="s">
        <v>842</v>
      </c>
      <c r="C187" s="132" t="s">
        <v>843</v>
      </c>
      <c r="D187" s="133"/>
      <c r="E187" s="131">
        <v>312857.07</v>
      </c>
      <c r="F187" s="137">
        <f t="shared" si="2"/>
        <v>14161814526.780014</v>
      </c>
    </row>
    <row r="188" spans="1:6" s="96" customFormat="1" ht="24" x14ac:dyDescent="0.2">
      <c r="A188" s="127" t="s">
        <v>794</v>
      </c>
      <c r="B188" s="128" t="s">
        <v>842</v>
      </c>
      <c r="C188" s="132" t="s">
        <v>843</v>
      </c>
      <c r="D188" s="133"/>
      <c r="E188" s="131">
        <v>4854.7</v>
      </c>
      <c r="F188" s="137">
        <f t="shared" si="2"/>
        <v>14161809672.080013</v>
      </c>
    </row>
    <row r="189" spans="1:6" s="96" customFormat="1" ht="24" x14ac:dyDescent="0.2">
      <c r="A189" s="127" t="s">
        <v>794</v>
      </c>
      <c r="B189" s="128" t="s">
        <v>842</v>
      </c>
      <c r="C189" s="132" t="s">
        <v>843</v>
      </c>
      <c r="D189" s="133"/>
      <c r="E189" s="131">
        <v>357000.53</v>
      </c>
      <c r="F189" s="137">
        <f t="shared" si="2"/>
        <v>14161452671.550013</v>
      </c>
    </row>
    <row r="190" spans="1:6" s="96" customFormat="1" ht="24" x14ac:dyDescent="0.2">
      <c r="A190" s="127" t="s">
        <v>794</v>
      </c>
      <c r="B190" s="128" t="s">
        <v>842</v>
      </c>
      <c r="C190" s="132" t="s">
        <v>843</v>
      </c>
      <c r="D190" s="133"/>
      <c r="E190" s="131">
        <v>2364.94</v>
      </c>
      <c r="F190" s="137">
        <f t="shared" si="2"/>
        <v>14161450306.610012</v>
      </c>
    </row>
    <row r="191" spans="1:6" s="96" customFormat="1" ht="24" x14ac:dyDescent="0.2">
      <c r="A191" s="127" t="s">
        <v>794</v>
      </c>
      <c r="B191" s="128" t="s">
        <v>842</v>
      </c>
      <c r="C191" s="132" t="s">
        <v>843</v>
      </c>
      <c r="D191" s="133"/>
      <c r="E191" s="131">
        <v>6800</v>
      </c>
      <c r="F191" s="137">
        <f t="shared" si="2"/>
        <v>14161443506.610012</v>
      </c>
    </row>
    <row r="192" spans="1:6" s="96" customFormat="1" ht="24" x14ac:dyDescent="0.2">
      <c r="A192" s="127" t="s">
        <v>794</v>
      </c>
      <c r="B192" s="128" t="s">
        <v>842</v>
      </c>
      <c r="C192" s="132" t="s">
        <v>843</v>
      </c>
      <c r="D192" s="133"/>
      <c r="E192" s="131">
        <v>1533.2</v>
      </c>
      <c r="F192" s="137">
        <f t="shared" si="2"/>
        <v>14161441973.410011</v>
      </c>
    </row>
    <row r="193" spans="1:6" s="96" customFormat="1" ht="24" x14ac:dyDescent="0.2">
      <c r="A193" s="127" t="s">
        <v>794</v>
      </c>
      <c r="B193" s="128" t="s">
        <v>842</v>
      </c>
      <c r="C193" s="132" t="s">
        <v>843</v>
      </c>
      <c r="D193" s="133"/>
      <c r="E193" s="131">
        <v>21870.76</v>
      </c>
      <c r="F193" s="137">
        <f t="shared" si="2"/>
        <v>14161420102.650011</v>
      </c>
    </row>
    <row r="194" spans="1:6" s="96" customFormat="1" ht="72" x14ac:dyDescent="0.2">
      <c r="A194" s="127" t="s">
        <v>801</v>
      </c>
      <c r="B194" s="128" t="s">
        <v>861</v>
      </c>
      <c r="C194" s="132" t="s">
        <v>862</v>
      </c>
      <c r="D194" s="133"/>
      <c r="E194" s="131">
        <v>2832000</v>
      </c>
      <c r="F194" s="137">
        <f t="shared" si="2"/>
        <v>14158588102.650011</v>
      </c>
    </row>
    <row r="195" spans="1:6" s="96" customFormat="1" ht="48" x14ac:dyDescent="0.2">
      <c r="A195" s="127" t="s">
        <v>801</v>
      </c>
      <c r="B195" s="128" t="s">
        <v>863</v>
      </c>
      <c r="C195" s="132" t="s">
        <v>864</v>
      </c>
      <c r="D195" s="133"/>
      <c r="E195" s="131">
        <v>50000</v>
      </c>
      <c r="F195" s="137">
        <f t="shared" si="2"/>
        <v>14158538102.650011</v>
      </c>
    </row>
    <row r="196" spans="1:6" s="96" customFormat="1" ht="72" x14ac:dyDescent="0.2">
      <c r="A196" s="127" t="s">
        <v>687</v>
      </c>
      <c r="B196" s="128" t="s">
        <v>865</v>
      </c>
      <c r="C196" s="132" t="s">
        <v>866</v>
      </c>
      <c r="D196" s="133"/>
      <c r="E196" s="131">
        <v>684931.5</v>
      </c>
      <c r="F196" s="137">
        <f t="shared" si="2"/>
        <v>14157853171.150011</v>
      </c>
    </row>
    <row r="197" spans="1:6" s="96" customFormat="1" ht="24" x14ac:dyDescent="0.2">
      <c r="A197" s="127" t="s">
        <v>794</v>
      </c>
      <c r="B197" s="128" t="s">
        <v>842</v>
      </c>
      <c r="C197" s="132" t="s">
        <v>843</v>
      </c>
      <c r="D197" s="133"/>
      <c r="E197" s="131">
        <v>42315.6</v>
      </c>
      <c r="F197" s="137">
        <f t="shared" si="2"/>
        <v>14157810855.550011</v>
      </c>
    </row>
    <row r="198" spans="1:6" s="96" customFormat="1" ht="24" x14ac:dyDescent="0.2">
      <c r="A198" s="127" t="s">
        <v>794</v>
      </c>
      <c r="B198" s="128" t="s">
        <v>842</v>
      </c>
      <c r="C198" s="132" t="s">
        <v>843</v>
      </c>
      <c r="D198" s="133"/>
      <c r="E198" s="131">
        <v>15960.12</v>
      </c>
      <c r="F198" s="137">
        <f t="shared" si="2"/>
        <v>14157794895.43001</v>
      </c>
    </row>
    <row r="199" spans="1:6" s="96" customFormat="1" ht="24" x14ac:dyDescent="0.2">
      <c r="A199" s="127" t="s">
        <v>794</v>
      </c>
      <c r="B199" s="128" t="s">
        <v>842</v>
      </c>
      <c r="C199" s="132" t="s">
        <v>843</v>
      </c>
      <c r="D199" s="133"/>
      <c r="E199" s="131">
        <v>51487.519999999997</v>
      </c>
      <c r="F199" s="137">
        <f t="shared" si="2"/>
        <v>14157743407.910009</v>
      </c>
    </row>
    <row r="200" spans="1:6" s="96" customFormat="1" ht="24" x14ac:dyDescent="0.2">
      <c r="A200" s="127" t="s">
        <v>794</v>
      </c>
      <c r="B200" s="128" t="s">
        <v>842</v>
      </c>
      <c r="C200" s="132" t="s">
        <v>843</v>
      </c>
      <c r="D200" s="133"/>
      <c r="E200" s="131">
        <v>54295.6</v>
      </c>
      <c r="F200" s="137">
        <f t="shared" si="2"/>
        <v>14157689112.310009</v>
      </c>
    </row>
    <row r="201" spans="1:6" s="96" customFormat="1" ht="24" x14ac:dyDescent="0.2">
      <c r="A201" s="127" t="s">
        <v>794</v>
      </c>
      <c r="B201" s="128" t="s">
        <v>842</v>
      </c>
      <c r="C201" s="132" t="s">
        <v>843</v>
      </c>
      <c r="D201" s="133"/>
      <c r="E201" s="131">
        <v>12563.76</v>
      </c>
      <c r="F201" s="137">
        <f t="shared" si="2"/>
        <v>14157676548.550009</v>
      </c>
    </row>
    <row r="202" spans="1:6" s="96" customFormat="1" ht="24" x14ac:dyDescent="0.2">
      <c r="A202" s="127" t="s">
        <v>794</v>
      </c>
      <c r="B202" s="128" t="s">
        <v>842</v>
      </c>
      <c r="C202" s="132" t="s">
        <v>843</v>
      </c>
      <c r="D202" s="133"/>
      <c r="E202" s="131">
        <v>19565.36</v>
      </c>
      <c r="F202" s="137">
        <f t="shared" si="2"/>
        <v>14157656983.190008</v>
      </c>
    </row>
    <row r="203" spans="1:6" s="96" customFormat="1" ht="48" x14ac:dyDescent="0.2">
      <c r="A203" s="127" t="s">
        <v>619</v>
      </c>
      <c r="B203" s="128" t="s">
        <v>867</v>
      </c>
      <c r="C203" s="129" t="s">
        <v>868</v>
      </c>
      <c r="D203" s="130"/>
      <c r="E203" s="131">
        <v>12744472</v>
      </c>
      <c r="F203" s="137">
        <f t="shared" si="2"/>
        <v>14144912511.190008</v>
      </c>
    </row>
    <row r="204" spans="1:6" s="96" customFormat="1" ht="48" x14ac:dyDescent="0.2">
      <c r="A204" s="127" t="s">
        <v>869</v>
      </c>
      <c r="B204" s="128" t="s">
        <v>870</v>
      </c>
      <c r="C204" s="129" t="s">
        <v>871</v>
      </c>
      <c r="D204" s="130"/>
      <c r="E204" s="131">
        <v>819466.34</v>
      </c>
      <c r="F204" s="137">
        <f t="shared" si="2"/>
        <v>14144093044.850008</v>
      </c>
    </row>
    <row r="205" spans="1:6" s="96" customFormat="1" ht="48" x14ac:dyDescent="0.2">
      <c r="A205" s="127" t="s">
        <v>619</v>
      </c>
      <c r="B205" s="128" t="s">
        <v>872</v>
      </c>
      <c r="C205" s="129" t="s">
        <v>873</v>
      </c>
      <c r="D205" s="130"/>
      <c r="E205" s="131">
        <v>1701600</v>
      </c>
      <c r="F205" s="137">
        <f t="shared" si="2"/>
        <v>14142391444.850008</v>
      </c>
    </row>
    <row r="206" spans="1:6" s="96" customFormat="1" ht="60" x14ac:dyDescent="0.2">
      <c r="A206" s="127" t="s">
        <v>874</v>
      </c>
      <c r="B206" s="128" t="s">
        <v>875</v>
      </c>
      <c r="C206" s="132" t="s">
        <v>876</v>
      </c>
      <c r="D206" s="133"/>
      <c r="E206" s="131">
        <v>2952000</v>
      </c>
      <c r="F206" s="137">
        <f t="shared" si="2"/>
        <v>14139439444.850008</v>
      </c>
    </row>
    <row r="207" spans="1:6" s="96" customFormat="1" ht="60" x14ac:dyDescent="0.2">
      <c r="A207" s="127" t="s">
        <v>687</v>
      </c>
      <c r="B207" s="128" t="s">
        <v>877</v>
      </c>
      <c r="C207" s="132" t="s">
        <v>878</v>
      </c>
      <c r="D207" s="133"/>
      <c r="E207" s="131">
        <v>1811700</v>
      </c>
      <c r="F207" s="137">
        <f t="shared" si="2"/>
        <v>14137627744.850008</v>
      </c>
    </row>
    <row r="208" spans="1:6" s="96" customFormat="1" ht="48" x14ac:dyDescent="0.2">
      <c r="A208" s="127" t="s">
        <v>619</v>
      </c>
      <c r="B208" s="128" t="s">
        <v>879</v>
      </c>
      <c r="C208" s="129" t="s">
        <v>880</v>
      </c>
      <c r="D208" s="130"/>
      <c r="E208" s="131">
        <v>5145600</v>
      </c>
      <c r="F208" s="137">
        <f t="shared" si="2"/>
        <v>14132482144.850008</v>
      </c>
    </row>
    <row r="209" spans="1:6" s="96" customFormat="1" ht="48" x14ac:dyDescent="0.2">
      <c r="A209" s="127" t="s">
        <v>619</v>
      </c>
      <c r="B209" s="128" t="s">
        <v>872</v>
      </c>
      <c r="C209" s="129" t="s">
        <v>873</v>
      </c>
      <c r="D209" s="130"/>
      <c r="E209" s="131">
        <v>13668400</v>
      </c>
      <c r="F209" s="137">
        <f t="shared" si="2"/>
        <v>14118813744.850008</v>
      </c>
    </row>
    <row r="210" spans="1:6" s="96" customFormat="1" ht="60" x14ac:dyDescent="0.2">
      <c r="A210" s="127" t="s">
        <v>874</v>
      </c>
      <c r="B210" s="128" t="s">
        <v>875</v>
      </c>
      <c r="C210" s="132" t="s">
        <v>876</v>
      </c>
      <c r="D210" s="133"/>
      <c r="E210" s="131">
        <v>13452000</v>
      </c>
      <c r="F210" s="137">
        <f t="shared" si="2"/>
        <v>14105361744.850008</v>
      </c>
    </row>
    <row r="211" spans="1:6" s="96" customFormat="1" ht="60" x14ac:dyDescent="0.2">
      <c r="A211" s="127" t="s">
        <v>687</v>
      </c>
      <c r="B211" s="128" t="s">
        <v>877</v>
      </c>
      <c r="C211" s="132" t="s">
        <v>878</v>
      </c>
      <c r="D211" s="133"/>
      <c r="E211" s="131">
        <v>21211400</v>
      </c>
      <c r="F211" s="137">
        <f t="shared" si="2"/>
        <v>14084150344.850008</v>
      </c>
    </row>
    <row r="212" spans="1:6" s="96" customFormat="1" ht="24" x14ac:dyDescent="0.2">
      <c r="A212" s="127" t="s">
        <v>794</v>
      </c>
      <c r="B212" s="128" t="s">
        <v>842</v>
      </c>
      <c r="C212" s="132" t="s">
        <v>843</v>
      </c>
      <c r="D212" s="133"/>
      <c r="E212" s="131">
        <v>71359.64</v>
      </c>
      <c r="F212" s="137">
        <f t="shared" si="2"/>
        <v>14084078985.210009</v>
      </c>
    </row>
    <row r="213" spans="1:6" s="96" customFormat="1" ht="24" x14ac:dyDescent="0.2">
      <c r="A213" s="127" t="s">
        <v>794</v>
      </c>
      <c r="B213" s="128" t="s">
        <v>842</v>
      </c>
      <c r="C213" s="132" t="s">
        <v>843</v>
      </c>
      <c r="D213" s="133"/>
      <c r="E213" s="131">
        <v>16846.11</v>
      </c>
      <c r="F213" s="137">
        <f t="shared" si="2"/>
        <v>14084062139.100008</v>
      </c>
    </row>
    <row r="214" spans="1:6" s="96" customFormat="1" ht="24" x14ac:dyDescent="0.2">
      <c r="A214" s="127" t="s">
        <v>794</v>
      </c>
      <c r="B214" s="128" t="s">
        <v>842</v>
      </c>
      <c r="C214" s="132" t="s">
        <v>843</v>
      </c>
      <c r="D214" s="133"/>
      <c r="E214" s="131">
        <v>53218.720000000001</v>
      </c>
      <c r="F214" s="137">
        <f t="shared" si="2"/>
        <v>14084008920.380009</v>
      </c>
    </row>
    <row r="215" spans="1:6" s="96" customFormat="1" ht="48" x14ac:dyDescent="0.2">
      <c r="A215" s="127" t="s">
        <v>763</v>
      </c>
      <c r="B215" s="128" t="s">
        <v>881</v>
      </c>
      <c r="C215" s="132" t="s">
        <v>882</v>
      </c>
      <c r="D215" s="133"/>
      <c r="E215" s="131">
        <v>290000</v>
      </c>
      <c r="F215" s="137">
        <f t="shared" ref="F215:F278" si="3">SUM(F214+D215-E215)</f>
        <v>14083718920.380009</v>
      </c>
    </row>
    <row r="216" spans="1:6" s="96" customFormat="1" ht="72" x14ac:dyDescent="0.2">
      <c r="A216" s="127" t="s">
        <v>763</v>
      </c>
      <c r="B216" s="128" t="s">
        <v>883</v>
      </c>
      <c r="C216" s="132" t="s">
        <v>884</v>
      </c>
      <c r="D216" s="133"/>
      <c r="E216" s="131">
        <v>495000</v>
      </c>
      <c r="F216" s="137">
        <f t="shared" si="3"/>
        <v>14083223920.380009</v>
      </c>
    </row>
    <row r="217" spans="1:6" s="96" customFormat="1" ht="60" x14ac:dyDescent="0.2">
      <c r="A217" s="127" t="s">
        <v>874</v>
      </c>
      <c r="B217" s="128" t="s">
        <v>885</v>
      </c>
      <c r="C217" s="132" t="s">
        <v>886</v>
      </c>
      <c r="D217" s="133"/>
      <c r="E217" s="131">
        <v>109346</v>
      </c>
      <c r="F217" s="137">
        <f t="shared" si="3"/>
        <v>14083114574.380009</v>
      </c>
    </row>
    <row r="218" spans="1:6" s="96" customFormat="1" ht="84" x14ac:dyDescent="0.2">
      <c r="A218" s="127" t="s">
        <v>874</v>
      </c>
      <c r="B218" s="128" t="s">
        <v>887</v>
      </c>
      <c r="C218" s="132" t="s">
        <v>888</v>
      </c>
      <c r="D218" s="133"/>
      <c r="E218" s="131">
        <v>226980</v>
      </c>
      <c r="F218" s="137">
        <f t="shared" si="3"/>
        <v>14082887594.380009</v>
      </c>
    </row>
    <row r="219" spans="1:6" s="96" customFormat="1" ht="72" x14ac:dyDescent="0.2">
      <c r="A219" s="127" t="s">
        <v>687</v>
      </c>
      <c r="B219" s="128" t="s">
        <v>889</v>
      </c>
      <c r="C219" s="132" t="s">
        <v>890</v>
      </c>
      <c r="D219" s="133"/>
      <c r="E219" s="131">
        <v>127987.5</v>
      </c>
      <c r="F219" s="137">
        <f t="shared" si="3"/>
        <v>14082759606.880009</v>
      </c>
    </row>
    <row r="220" spans="1:6" s="96" customFormat="1" ht="60" x14ac:dyDescent="0.2">
      <c r="A220" s="127" t="s">
        <v>763</v>
      </c>
      <c r="B220" s="128" t="s">
        <v>891</v>
      </c>
      <c r="C220" s="132" t="s">
        <v>892</v>
      </c>
      <c r="D220" s="133"/>
      <c r="E220" s="131">
        <v>222390</v>
      </c>
      <c r="F220" s="137">
        <f t="shared" si="3"/>
        <v>14082537216.880009</v>
      </c>
    </row>
    <row r="221" spans="1:6" s="96" customFormat="1" ht="48" x14ac:dyDescent="0.2">
      <c r="A221" s="127" t="s">
        <v>763</v>
      </c>
      <c r="B221" s="128" t="s">
        <v>893</v>
      </c>
      <c r="C221" s="132" t="s">
        <v>894</v>
      </c>
      <c r="D221" s="133"/>
      <c r="E221" s="131">
        <v>114876</v>
      </c>
      <c r="F221" s="137">
        <f t="shared" si="3"/>
        <v>14082422340.880009</v>
      </c>
    </row>
    <row r="222" spans="1:6" s="96" customFormat="1" ht="48" x14ac:dyDescent="0.2">
      <c r="A222" s="127" t="s">
        <v>763</v>
      </c>
      <c r="B222" s="128" t="s">
        <v>895</v>
      </c>
      <c r="C222" s="132" t="s">
        <v>896</v>
      </c>
      <c r="D222" s="133"/>
      <c r="E222" s="131">
        <v>20986</v>
      </c>
      <c r="F222" s="137">
        <f t="shared" si="3"/>
        <v>14082401354.880009</v>
      </c>
    </row>
    <row r="223" spans="1:6" s="96" customFormat="1" ht="36" x14ac:dyDescent="0.2">
      <c r="A223" s="127" t="s">
        <v>763</v>
      </c>
      <c r="B223" s="128" t="s">
        <v>897</v>
      </c>
      <c r="C223" s="132" t="s">
        <v>898</v>
      </c>
      <c r="D223" s="133"/>
      <c r="E223" s="131">
        <v>303900</v>
      </c>
      <c r="F223" s="137">
        <f t="shared" si="3"/>
        <v>14082097454.880009</v>
      </c>
    </row>
    <row r="224" spans="1:6" s="96" customFormat="1" ht="36" x14ac:dyDescent="0.2">
      <c r="A224" s="127" t="s">
        <v>763</v>
      </c>
      <c r="B224" s="128" t="s">
        <v>899</v>
      </c>
      <c r="C224" s="132" t="s">
        <v>900</v>
      </c>
      <c r="D224" s="133"/>
      <c r="E224" s="131">
        <v>500000</v>
      </c>
      <c r="F224" s="137">
        <f t="shared" si="3"/>
        <v>14081597454.880009</v>
      </c>
    </row>
    <row r="225" spans="1:8" s="96" customFormat="1" ht="36" x14ac:dyDescent="0.2">
      <c r="A225" s="127" t="s">
        <v>645</v>
      </c>
      <c r="B225" s="128" t="s">
        <v>901</v>
      </c>
      <c r="C225" s="129" t="s">
        <v>902</v>
      </c>
      <c r="D225" s="130"/>
      <c r="E225" s="131">
        <v>500000</v>
      </c>
      <c r="F225" s="137">
        <f t="shared" si="3"/>
        <v>14081097454.880009</v>
      </c>
    </row>
    <row r="226" spans="1:8" ht="36" x14ac:dyDescent="0.2">
      <c r="A226" s="127" t="s">
        <v>645</v>
      </c>
      <c r="B226" s="128" t="s">
        <v>903</v>
      </c>
      <c r="C226" s="129" t="s">
        <v>904</v>
      </c>
      <c r="D226" s="130"/>
      <c r="E226" s="131">
        <v>500000</v>
      </c>
      <c r="F226" s="137">
        <f t="shared" si="3"/>
        <v>14080597454.880009</v>
      </c>
      <c r="G226" s="96"/>
      <c r="H226" s="96"/>
    </row>
    <row r="227" spans="1:8" ht="36" x14ac:dyDescent="0.2">
      <c r="A227" s="127" t="s">
        <v>763</v>
      </c>
      <c r="B227" s="128" t="s">
        <v>905</v>
      </c>
      <c r="C227" s="132" t="s">
        <v>906</v>
      </c>
      <c r="D227" s="133"/>
      <c r="E227" s="131">
        <v>38202122.030000001</v>
      </c>
      <c r="F227" s="137">
        <f t="shared" si="3"/>
        <v>14042395332.850008</v>
      </c>
      <c r="G227" s="96"/>
      <c r="H227" s="96"/>
    </row>
    <row r="228" spans="1:8" ht="48" x14ac:dyDescent="0.2">
      <c r="A228" s="127" t="s">
        <v>763</v>
      </c>
      <c r="B228" s="128" t="s">
        <v>907</v>
      </c>
      <c r="C228" s="132" t="s">
        <v>908</v>
      </c>
      <c r="D228" s="133"/>
      <c r="E228" s="131">
        <v>16917051.739999998</v>
      </c>
      <c r="F228" s="137">
        <f t="shared" si="3"/>
        <v>14025478281.110008</v>
      </c>
      <c r="G228" s="96"/>
      <c r="H228" s="96"/>
    </row>
    <row r="229" spans="1:8" ht="36" x14ac:dyDescent="0.2">
      <c r="A229" s="127" t="s">
        <v>763</v>
      </c>
      <c r="B229" s="128" t="s">
        <v>909</v>
      </c>
      <c r="C229" s="132" t="s">
        <v>910</v>
      </c>
      <c r="D229" s="133"/>
      <c r="E229" s="131">
        <v>11490880</v>
      </c>
      <c r="F229" s="137">
        <f t="shared" si="3"/>
        <v>14013987401.110008</v>
      </c>
      <c r="G229" s="96"/>
    </row>
    <row r="230" spans="1:8" ht="48" x14ac:dyDescent="0.2">
      <c r="A230" s="127" t="s">
        <v>763</v>
      </c>
      <c r="B230" s="128" t="s">
        <v>911</v>
      </c>
      <c r="C230" s="132" t="s">
        <v>912</v>
      </c>
      <c r="D230" s="133"/>
      <c r="E230" s="131">
        <v>2027523</v>
      </c>
      <c r="F230" s="137">
        <f t="shared" si="3"/>
        <v>14011959878.110008</v>
      </c>
      <c r="G230" s="96"/>
    </row>
    <row r="231" spans="1:8" ht="48" x14ac:dyDescent="0.2">
      <c r="A231" s="127" t="s">
        <v>682</v>
      </c>
      <c r="B231" s="128" t="s">
        <v>913</v>
      </c>
      <c r="C231" s="132" t="s">
        <v>914</v>
      </c>
      <c r="D231" s="133"/>
      <c r="E231" s="131">
        <v>14096117.58</v>
      </c>
      <c r="F231" s="137">
        <f t="shared" si="3"/>
        <v>13997863760.530008</v>
      </c>
      <c r="G231" s="96"/>
    </row>
    <row r="232" spans="1:8" ht="48" x14ac:dyDescent="0.2">
      <c r="A232" s="127" t="s">
        <v>801</v>
      </c>
      <c r="B232" s="128" t="s">
        <v>915</v>
      </c>
      <c r="C232" s="132" t="s">
        <v>916</v>
      </c>
      <c r="D232" s="133"/>
      <c r="E232" s="131">
        <v>2292475</v>
      </c>
      <c r="F232" s="137">
        <f t="shared" si="3"/>
        <v>13995571285.530008</v>
      </c>
      <c r="G232" s="96"/>
    </row>
    <row r="233" spans="1:8" ht="84" x14ac:dyDescent="0.2">
      <c r="A233" s="127" t="s">
        <v>649</v>
      </c>
      <c r="B233" s="128" t="s">
        <v>917</v>
      </c>
      <c r="C233" s="129" t="s">
        <v>918</v>
      </c>
      <c r="D233" s="130"/>
      <c r="E233" s="131">
        <v>2936342</v>
      </c>
      <c r="F233" s="137">
        <f t="shared" si="3"/>
        <v>13992634943.530008</v>
      </c>
      <c r="G233" s="96"/>
    </row>
    <row r="234" spans="1:8" ht="48" x14ac:dyDescent="0.2">
      <c r="A234" s="127" t="s">
        <v>682</v>
      </c>
      <c r="B234" s="128" t="s">
        <v>919</v>
      </c>
      <c r="C234" s="132" t="s">
        <v>920</v>
      </c>
      <c r="D234" s="133"/>
      <c r="E234" s="131">
        <v>2581642.25</v>
      </c>
      <c r="F234" s="137">
        <f t="shared" si="3"/>
        <v>13990053301.280008</v>
      </c>
      <c r="G234" s="96"/>
    </row>
    <row r="235" spans="1:8" ht="48" x14ac:dyDescent="0.2">
      <c r="A235" s="127" t="s">
        <v>596</v>
      </c>
      <c r="B235" s="128" t="s">
        <v>603</v>
      </c>
      <c r="C235" s="129" t="s">
        <v>604</v>
      </c>
      <c r="D235" s="130"/>
      <c r="E235" s="131">
        <v>10000000</v>
      </c>
      <c r="F235" s="137">
        <f t="shared" si="3"/>
        <v>13980053301.280008</v>
      </c>
      <c r="G235" s="96"/>
    </row>
    <row r="236" spans="1:8" ht="96" x14ac:dyDescent="0.2">
      <c r="A236" s="127" t="s">
        <v>763</v>
      </c>
      <c r="B236" s="128" t="s">
        <v>921</v>
      </c>
      <c r="C236" s="132" t="s">
        <v>922</v>
      </c>
      <c r="D236" s="133"/>
      <c r="E236" s="131">
        <v>3700000</v>
      </c>
      <c r="F236" s="137">
        <f t="shared" si="3"/>
        <v>13976353301.280008</v>
      </c>
      <c r="G236" s="96"/>
    </row>
    <row r="237" spans="1:8" ht="72" x14ac:dyDescent="0.2">
      <c r="A237" s="127" t="s">
        <v>645</v>
      </c>
      <c r="B237" s="128" t="s">
        <v>923</v>
      </c>
      <c r="C237" s="129" t="s">
        <v>924</v>
      </c>
      <c r="D237" s="130"/>
      <c r="E237" s="131">
        <v>9000000</v>
      </c>
      <c r="F237" s="137">
        <f t="shared" si="3"/>
        <v>13967353301.280008</v>
      </c>
      <c r="G237" s="96"/>
    </row>
    <row r="238" spans="1:8" ht="48" x14ac:dyDescent="0.2">
      <c r="A238" s="127" t="s">
        <v>763</v>
      </c>
      <c r="B238" s="128" t="s">
        <v>925</v>
      </c>
      <c r="C238" s="132" t="s">
        <v>926</v>
      </c>
      <c r="D238" s="133"/>
      <c r="E238" s="131">
        <v>5750000</v>
      </c>
      <c r="F238" s="137">
        <f t="shared" si="3"/>
        <v>13961603301.280008</v>
      </c>
      <c r="G238" s="96"/>
    </row>
    <row r="239" spans="1:8" ht="60" x14ac:dyDescent="0.2">
      <c r="A239" s="127" t="s">
        <v>801</v>
      </c>
      <c r="B239" s="128" t="s">
        <v>927</v>
      </c>
      <c r="C239" s="132" t="s">
        <v>928</v>
      </c>
      <c r="D239" s="133"/>
      <c r="E239" s="131">
        <v>41666667</v>
      </c>
      <c r="F239" s="137">
        <f t="shared" si="3"/>
        <v>13919936634.280008</v>
      </c>
      <c r="G239" s="96"/>
    </row>
    <row r="240" spans="1:8" ht="84" x14ac:dyDescent="0.2">
      <c r="A240" s="127" t="s">
        <v>642</v>
      </c>
      <c r="B240" s="128" t="s">
        <v>929</v>
      </c>
      <c r="C240" s="129" t="s">
        <v>930</v>
      </c>
      <c r="D240" s="130"/>
      <c r="E240" s="131">
        <v>37500000</v>
      </c>
      <c r="F240" s="137">
        <f t="shared" si="3"/>
        <v>13882436634.280008</v>
      </c>
      <c r="G240" s="96"/>
    </row>
    <row r="241" spans="1:7" ht="84" x14ac:dyDescent="0.2">
      <c r="A241" s="127" t="s">
        <v>668</v>
      </c>
      <c r="B241" s="128" t="s">
        <v>931</v>
      </c>
      <c r="C241" s="129" t="s">
        <v>932</v>
      </c>
      <c r="D241" s="130"/>
      <c r="E241" s="131">
        <v>808062.86</v>
      </c>
      <c r="F241" s="137">
        <f t="shared" si="3"/>
        <v>13881628571.420008</v>
      </c>
      <c r="G241" s="96"/>
    </row>
    <row r="242" spans="1:7" ht="60" x14ac:dyDescent="0.2">
      <c r="A242" s="127" t="s">
        <v>622</v>
      </c>
      <c r="B242" s="128" t="s">
        <v>933</v>
      </c>
      <c r="C242" s="129" t="s">
        <v>934</v>
      </c>
      <c r="D242" s="130"/>
      <c r="E242" s="131">
        <v>1992000</v>
      </c>
      <c r="F242" s="137">
        <f t="shared" si="3"/>
        <v>13879636571.420008</v>
      </c>
      <c r="G242" s="96"/>
    </row>
    <row r="243" spans="1:7" ht="84" x14ac:dyDescent="0.2">
      <c r="A243" s="127" t="s">
        <v>622</v>
      </c>
      <c r="B243" s="128" t="s">
        <v>935</v>
      </c>
      <c r="C243" s="129" t="s">
        <v>936</v>
      </c>
      <c r="D243" s="130"/>
      <c r="E243" s="131">
        <v>3996024.72</v>
      </c>
      <c r="F243" s="137">
        <f t="shared" si="3"/>
        <v>13875640546.700008</v>
      </c>
      <c r="G243" s="96"/>
    </row>
    <row r="244" spans="1:7" ht="36" x14ac:dyDescent="0.2">
      <c r="A244" s="127" t="s">
        <v>801</v>
      </c>
      <c r="B244" s="128" t="s">
        <v>937</v>
      </c>
      <c r="C244" s="132" t="s">
        <v>938</v>
      </c>
      <c r="D244" s="133"/>
      <c r="E244" s="131">
        <v>15611983.68</v>
      </c>
      <c r="F244" s="137">
        <f t="shared" si="3"/>
        <v>13860028563.020008</v>
      </c>
      <c r="G244" s="96"/>
    </row>
    <row r="245" spans="1:7" ht="36" x14ac:dyDescent="0.2">
      <c r="A245" s="127" t="s">
        <v>801</v>
      </c>
      <c r="B245" s="128" t="s">
        <v>939</v>
      </c>
      <c r="C245" s="132" t="s">
        <v>940</v>
      </c>
      <c r="D245" s="133"/>
      <c r="E245" s="131">
        <v>15613417.68</v>
      </c>
      <c r="F245" s="137">
        <f t="shared" si="3"/>
        <v>13844415145.340008</v>
      </c>
      <c r="G245" s="96"/>
    </row>
    <row r="246" spans="1:7" ht="60" x14ac:dyDescent="0.2">
      <c r="A246" s="127" t="s">
        <v>801</v>
      </c>
      <c r="B246" s="128" t="s">
        <v>941</v>
      </c>
      <c r="C246" s="132" t="s">
        <v>942</v>
      </c>
      <c r="D246" s="133"/>
      <c r="E246" s="131">
        <v>3567636.91</v>
      </c>
      <c r="F246" s="137">
        <f t="shared" si="3"/>
        <v>13840847508.430008</v>
      </c>
      <c r="G246" s="96"/>
    </row>
    <row r="247" spans="1:7" ht="48" x14ac:dyDescent="0.2">
      <c r="A247" s="127" t="s">
        <v>625</v>
      </c>
      <c r="B247" s="128" t="s">
        <v>943</v>
      </c>
      <c r="C247" s="132" t="s">
        <v>944</v>
      </c>
      <c r="D247" s="133"/>
      <c r="E247" s="131">
        <v>1251047.97</v>
      </c>
      <c r="F247" s="137">
        <f t="shared" si="3"/>
        <v>13839596460.460009</v>
      </c>
      <c r="G247" s="96"/>
    </row>
    <row r="248" spans="1:7" ht="36" x14ac:dyDescent="0.2">
      <c r="A248" s="127" t="s">
        <v>596</v>
      </c>
      <c r="B248" s="128" t="s">
        <v>609</v>
      </c>
      <c r="C248" s="129" t="s">
        <v>610</v>
      </c>
      <c r="D248" s="130"/>
      <c r="E248" s="131">
        <v>15868447.029999999</v>
      </c>
      <c r="F248" s="137">
        <f t="shared" si="3"/>
        <v>13823728013.430008</v>
      </c>
      <c r="G248" s="96"/>
    </row>
    <row r="249" spans="1:7" ht="60" x14ac:dyDescent="0.2">
      <c r="A249" s="127" t="s">
        <v>596</v>
      </c>
      <c r="B249" s="128" t="s">
        <v>613</v>
      </c>
      <c r="C249" s="129" t="s">
        <v>614</v>
      </c>
      <c r="D249" s="130"/>
      <c r="E249" s="131">
        <v>24808145.620000001</v>
      </c>
      <c r="F249" s="137">
        <f t="shared" si="3"/>
        <v>13798919867.810007</v>
      </c>
    </row>
    <row r="250" spans="1:7" ht="72" x14ac:dyDescent="0.2">
      <c r="A250" s="127" t="s">
        <v>596</v>
      </c>
      <c r="B250" s="128" t="s">
        <v>615</v>
      </c>
      <c r="C250" s="129" t="s">
        <v>616</v>
      </c>
      <c r="D250" s="130"/>
      <c r="E250" s="131">
        <v>40000000</v>
      </c>
      <c r="F250" s="137">
        <f t="shared" si="3"/>
        <v>13758919867.810007</v>
      </c>
    </row>
    <row r="251" spans="1:7" ht="48" x14ac:dyDescent="0.2">
      <c r="A251" s="127" t="s">
        <v>649</v>
      </c>
      <c r="B251" s="128" t="s">
        <v>945</v>
      </c>
      <c r="C251" s="129" t="s">
        <v>946</v>
      </c>
      <c r="D251" s="130"/>
      <c r="E251" s="131">
        <v>1100068.6299999999</v>
      </c>
      <c r="F251" s="137">
        <f t="shared" si="3"/>
        <v>13757819799.180008</v>
      </c>
    </row>
    <row r="252" spans="1:7" ht="36" x14ac:dyDescent="0.2">
      <c r="A252" s="127" t="s">
        <v>649</v>
      </c>
      <c r="B252" s="128" t="s">
        <v>947</v>
      </c>
      <c r="C252" s="129" t="s">
        <v>948</v>
      </c>
      <c r="D252" s="130"/>
      <c r="E252" s="131">
        <v>13172390.99</v>
      </c>
      <c r="F252" s="137">
        <f t="shared" si="3"/>
        <v>13744647408.190008</v>
      </c>
    </row>
    <row r="253" spans="1:7" ht="60" x14ac:dyDescent="0.2">
      <c r="A253" s="127" t="s">
        <v>649</v>
      </c>
      <c r="B253" s="128" t="s">
        <v>949</v>
      </c>
      <c r="C253" s="129" t="s">
        <v>950</v>
      </c>
      <c r="D253" s="130"/>
      <c r="E253" s="131">
        <v>23940003.98</v>
      </c>
      <c r="F253" s="137">
        <f t="shared" si="3"/>
        <v>13720707404.210009</v>
      </c>
    </row>
    <row r="254" spans="1:7" ht="48" x14ac:dyDescent="0.2">
      <c r="A254" s="127" t="s">
        <v>649</v>
      </c>
      <c r="B254" s="128" t="s">
        <v>951</v>
      </c>
      <c r="C254" s="129" t="s">
        <v>952</v>
      </c>
      <c r="D254" s="130"/>
      <c r="E254" s="131">
        <v>12177150.4</v>
      </c>
      <c r="F254" s="137">
        <f t="shared" si="3"/>
        <v>13708530253.810009</v>
      </c>
    </row>
    <row r="255" spans="1:7" ht="48" x14ac:dyDescent="0.2">
      <c r="A255" s="127" t="s">
        <v>668</v>
      </c>
      <c r="B255" s="128" t="s">
        <v>953</v>
      </c>
      <c r="C255" s="129" t="s">
        <v>954</v>
      </c>
      <c r="D255" s="130"/>
      <c r="E255" s="131">
        <v>8835976.0999999996</v>
      </c>
      <c r="F255" s="137">
        <f t="shared" si="3"/>
        <v>13699694277.710009</v>
      </c>
    </row>
    <row r="256" spans="1:7" ht="48" x14ac:dyDescent="0.2">
      <c r="A256" s="127" t="s">
        <v>619</v>
      </c>
      <c r="B256" s="128" t="s">
        <v>955</v>
      </c>
      <c r="C256" s="129" t="s">
        <v>956</v>
      </c>
      <c r="D256" s="130"/>
      <c r="E256" s="131">
        <v>75000000</v>
      </c>
      <c r="F256" s="137">
        <f t="shared" si="3"/>
        <v>13624694277.710009</v>
      </c>
    </row>
    <row r="257" spans="1:6" ht="48" x14ac:dyDescent="0.2">
      <c r="A257" s="127" t="s">
        <v>763</v>
      </c>
      <c r="B257" s="128" t="s">
        <v>957</v>
      </c>
      <c r="C257" s="132" t="s">
        <v>958</v>
      </c>
      <c r="D257" s="133"/>
      <c r="E257" s="131">
        <v>7228685.3399999999</v>
      </c>
      <c r="F257" s="137">
        <f t="shared" si="3"/>
        <v>13617465592.370008</v>
      </c>
    </row>
    <row r="258" spans="1:6" ht="48" x14ac:dyDescent="0.2">
      <c r="A258" s="127" t="s">
        <v>763</v>
      </c>
      <c r="B258" s="128" t="s">
        <v>957</v>
      </c>
      <c r="C258" s="132" t="s">
        <v>958</v>
      </c>
      <c r="D258" s="133"/>
      <c r="E258" s="131">
        <v>3500000</v>
      </c>
      <c r="F258" s="137">
        <f t="shared" si="3"/>
        <v>13613965592.370008</v>
      </c>
    </row>
    <row r="259" spans="1:6" ht="84" x14ac:dyDescent="0.2">
      <c r="A259" s="127" t="s">
        <v>679</v>
      </c>
      <c r="B259" s="128" t="s">
        <v>959</v>
      </c>
      <c r="C259" s="132" t="s">
        <v>960</v>
      </c>
      <c r="D259" s="133"/>
      <c r="E259" s="131">
        <v>20000000</v>
      </c>
      <c r="F259" s="137">
        <f t="shared" si="3"/>
        <v>13593965592.370008</v>
      </c>
    </row>
    <row r="260" spans="1:6" ht="48" x14ac:dyDescent="0.2">
      <c r="A260" s="127" t="s">
        <v>679</v>
      </c>
      <c r="B260" s="128" t="s">
        <v>961</v>
      </c>
      <c r="C260" s="132" t="s">
        <v>962</v>
      </c>
      <c r="D260" s="133"/>
      <c r="E260" s="131">
        <v>128000000</v>
      </c>
      <c r="F260" s="137">
        <f t="shared" si="3"/>
        <v>13465965592.370008</v>
      </c>
    </row>
    <row r="261" spans="1:6" ht="72" x14ac:dyDescent="0.2">
      <c r="A261" s="127" t="s">
        <v>801</v>
      </c>
      <c r="B261" s="128" t="s">
        <v>963</v>
      </c>
      <c r="C261" s="132" t="s">
        <v>964</v>
      </c>
      <c r="D261" s="133"/>
      <c r="E261" s="131">
        <v>19216727.039999999</v>
      </c>
      <c r="F261" s="137">
        <f t="shared" si="3"/>
        <v>13446748865.330008</v>
      </c>
    </row>
    <row r="262" spans="1:6" ht="60" x14ac:dyDescent="0.2">
      <c r="A262" s="127" t="s">
        <v>801</v>
      </c>
      <c r="B262" s="128" t="s">
        <v>965</v>
      </c>
      <c r="C262" s="132" t="s">
        <v>966</v>
      </c>
      <c r="D262" s="133"/>
      <c r="E262" s="131">
        <v>1196031.71</v>
      </c>
      <c r="F262" s="137">
        <f t="shared" si="3"/>
        <v>13445552833.620008</v>
      </c>
    </row>
    <row r="263" spans="1:6" ht="60" x14ac:dyDescent="0.2">
      <c r="A263" s="127" t="s">
        <v>801</v>
      </c>
      <c r="B263" s="128" t="s">
        <v>967</v>
      </c>
      <c r="C263" s="132" t="s">
        <v>968</v>
      </c>
      <c r="D263" s="133"/>
      <c r="E263" s="131">
        <v>10842103.75</v>
      </c>
      <c r="F263" s="137">
        <f t="shared" si="3"/>
        <v>13434710729.870008</v>
      </c>
    </row>
    <row r="264" spans="1:6" ht="60" x14ac:dyDescent="0.2">
      <c r="A264" s="127" t="s">
        <v>801</v>
      </c>
      <c r="B264" s="128" t="s">
        <v>969</v>
      </c>
      <c r="C264" s="132" t="s">
        <v>970</v>
      </c>
      <c r="D264" s="133"/>
      <c r="E264" s="131">
        <v>8764981.2799999993</v>
      </c>
      <c r="F264" s="137">
        <f t="shared" si="3"/>
        <v>13425945748.590008</v>
      </c>
    </row>
    <row r="265" spans="1:6" ht="48" x14ac:dyDescent="0.2">
      <c r="A265" s="127" t="s">
        <v>801</v>
      </c>
      <c r="B265" s="128" t="s">
        <v>971</v>
      </c>
      <c r="C265" s="132" t="s">
        <v>972</v>
      </c>
      <c r="D265" s="133"/>
      <c r="E265" s="131">
        <v>11297550.060000001</v>
      </c>
      <c r="F265" s="137">
        <f t="shared" si="3"/>
        <v>13414648198.530008</v>
      </c>
    </row>
    <row r="266" spans="1:6" ht="60" x14ac:dyDescent="0.2">
      <c r="A266" s="127" t="s">
        <v>801</v>
      </c>
      <c r="B266" s="128" t="s">
        <v>973</v>
      </c>
      <c r="C266" s="132" t="s">
        <v>974</v>
      </c>
      <c r="D266" s="133"/>
      <c r="E266" s="131">
        <v>2582463.0699999998</v>
      </c>
      <c r="F266" s="137">
        <f t="shared" si="3"/>
        <v>13412065735.460009</v>
      </c>
    </row>
    <row r="267" spans="1:6" ht="72" x14ac:dyDescent="0.2">
      <c r="A267" s="127" t="s">
        <v>801</v>
      </c>
      <c r="B267" s="128" t="s">
        <v>975</v>
      </c>
      <c r="C267" s="132" t="s">
        <v>976</v>
      </c>
      <c r="D267" s="133"/>
      <c r="E267" s="131">
        <v>21405103.039999999</v>
      </c>
      <c r="F267" s="137">
        <f t="shared" si="3"/>
        <v>13390660632.420008</v>
      </c>
    </row>
    <row r="268" spans="1:6" ht="72" x14ac:dyDescent="0.2">
      <c r="A268" s="127" t="s">
        <v>801</v>
      </c>
      <c r="B268" s="128" t="s">
        <v>977</v>
      </c>
      <c r="C268" s="132" t="s">
        <v>978</v>
      </c>
      <c r="D268" s="133"/>
      <c r="E268" s="131">
        <v>56263393.490000002</v>
      </c>
      <c r="F268" s="137">
        <f t="shared" si="3"/>
        <v>13334397238.930008</v>
      </c>
    </row>
    <row r="269" spans="1:6" ht="60" x14ac:dyDescent="0.2">
      <c r="A269" s="127" t="s">
        <v>801</v>
      </c>
      <c r="B269" s="128" t="s">
        <v>979</v>
      </c>
      <c r="C269" s="132" t="s">
        <v>980</v>
      </c>
      <c r="D269" s="133"/>
      <c r="E269" s="131">
        <v>30461222.199999999</v>
      </c>
      <c r="F269" s="137">
        <f t="shared" si="3"/>
        <v>13303936016.730007</v>
      </c>
    </row>
    <row r="270" spans="1:6" ht="72" x14ac:dyDescent="0.2">
      <c r="A270" s="127" t="s">
        <v>801</v>
      </c>
      <c r="B270" s="128" t="s">
        <v>981</v>
      </c>
      <c r="C270" s="132" t="s">
        <v>982</v>
      </c>
      <c r="D270" s="133"/>
      <c r="E270" s="131">
        <v>93402418.519999996</v>
      </c>
      <c r="F270" s="137">
        <f t="shared" si="3"/>
        <v>13210533598.210007</v>
      </c>
    </row>
    <row r="271" spans="1:6" ht="48" x14ac:dyDescent="0.2">
      <c r="A271" s="127" t="s">
        <v>625</v>
      </c>
      <c r="B271" s="128" t="s">
        <v>983</v>
      </c>
      <c r="C271" s="132" t="s">
        <v>984</v>
      </c>
      <c r="D271" s="133"/>
      <c r="E271" s="131">
        <v>5110999.84</v>
      </c>
      <c r="F271" s="137">
        <f t="shared" si="3"/>
        <v>13205422598.370007</v>
      </c>
    </row>
    <row r="272" spans="1:6" ht="36" x14ac:dyDescent="0.2">
      <c r="A272" s="127" t="s">
        <v>625</v>
      </c>
      <c r="B272" s="128" t="s">
        <v>985</v>
      </c>
      <c r="C272" s="132" t="s">
        <v>986</v>
      </c>
      <c r="D272" s="133"/>
      <c r="E272" s="131">
        <v>23123171.140000001</v>
      </c>
      <c r="F272" s="137">
        <f t="shared" si="3"/>
        <v>13182299427.230007</v>
      </c>
    </row>
    <row r="273" spans="1:6" ht="60" x14ac:dyDescent="0.2">
      <c r="A273" s="127" t="s">
        <v>625</v>
      </c>
      <c r="B273" s="128" t="s">
        <v>987</v>
      </c>
      <c r="C273" s="132" t="s">
        <v>988</v>
      </c>
      <c r="D273" s="133"/>
      <c r="E273" s="131">
        <v>23121769</v>
      </c>
      <c r="F273" s="137">
        <f t="shared" si="3"/>
        <v>13159177658.230007</v>
      </c>
    </row>
    <row r="274" spans="1:6" ht="84" x14ac:dyDescent="0.2">
      <c r="A274" s="127" t="s">
        <v>625</v>
      </c>
      <c r="B274" s="128" t="s">
        <v>989</v>
      </c>
      <c r="C274" s="132" t="s">
        <v>990</v>
      </c>
      <c r="D274" s="133"/>
      <c r="E274" s="131">
        <v>9000000</v>
      </c>
      <c r="F274" s="137">
        <f t="shared" si="3"/>
        <v>13150177658.230007</v>
      </c>
    </row>
    <row r="275" spans="1:6" ht="84" x14ac:dyDescent="0.2">
      <c r="A275" s="127" t="s">
        <v>625</v>
      </c>
      <c r="B275" s="128" t="s">
        <v>989</v>
      </c>
      <c r="C275" s="132" t="s">
        <v>990</v>
      </c>
      <c r="D275" s="133"/>
      <c r="E275" s="131">
        <v>13000000</v>
      </c>
      <c r="F275" s="137">
        <f t="shared" si="3"/>
        <v>13137177658.230007</v>
      </c>
    </row>
    <row r="276" spans="1:6" ht="60" x14ac:dyDescent="0.2">
      <c r="A276" s="127" t="s">
        <v>625</v>
      </c>
      <c r="B276" s="128" t="s">
        <v>991</v>
      </c>
      <c r="C276" s="132" t="s">
        <v>992</v>
      </c>
      <c r="D276" s="133"/>
      <c r="E276" s="131">
        <v>24803537.43</v>
      </c>
      <c r="F276" s="137">
        <f t="shared" si="3"/>
        <v>13112374120.800007</v>
      </c>
    </row>
    <row r="277" spans="1:6" ht="60" x14ac:dyDescent="0.2">
      <c r="A277" s="127" t="s">
        <v>731</v>
      </c>
      <c r="B277" s="128" t="s">
        <v>993</v>
      </c>
      <c r="C277" s="129" t="s">
        <v>994</v>
      </c>
      <c r="D277" s="130"/>
      <c r="E277" s="131">
        <v>17166808.23</v>
      </c>
      <c r="F277" s="137">
        <f t="shared" si="3"/>
        <v>13095207312.570007</v>
      </c>
    </row>
    <row r="278" spans="1:6" ht="72" x14ac:dyDescent="0.2">
      <c r="A278" s="127" t="s">
        <v>731</v>
      </c>
      <c r="B278" s="128" t="s">
        <v>995</v>
      </c>
      <c r="C278" s="129" t="s">
        <v>996</v>
      </c>
      <c r="D278" s="130"/>
      <c r="E278" s="131">
        <v>51787855.82</v>
      </c>
      <c r="F278" s="137">
        <f t="shared" si="3"/>
        <v>13043419456.750008</v>
      </c>
    </row>
    <row r="279" spans="1:6" ht="72" x14ac:dyDescent="0.2">
      <c r="A279" s="127" t="s">
        <v>731</v>
      </c>
      <c r="B279" s="128" t="s">
        <v>997</v>
      </c>
      <c r="C279" s="129" t="s">
        <v>998</v>
      </c>
      <c r="D279" s="130"/>
      <c r="E279" s="131">
        <v>11329909.68</v>
      </c>
      <c r="F279" s="137">
        <f t="shared" ref="F279:F342" si="4">SUM(F278+D279-E279)</f>
        <v>13032089547.070007</v>
      </c>
    </row>
    <row r="280" spans="1:6" ht="60" x14ac:dyDescent="0.2">
      <c r="A280" s="127" t="s">
        <v>731</v>
      </c>
      <c r="B280" s="128" t="s">
        <v>999</v>
      </c>
      <c r="C280" s="129" t="s">
        <v>1000</v>
      </c>
      <c r="D280" s="130"/>
      <c r="E280" s="131">
        <v>4342822.4800000004</v>
      </c>
      <c r="F280" s="137">
        <f t="shared" si="4"/>
        <v>13027746724.590008</v>
      </c>
    </row>
    <row r="281" spans="1:6" ht="84" x14ac:dyDescent="0.2">
      <c r="A281" s="127" t="s">
        <v>695</v>
      </c>
      <c r="B281" s="128" t="s">
        <v>1001</v>
      </c>
      <c r="C281" s="129" t="s">
        <v>1002</v>
      </c>
      <c r="D281" s="130"/>
      <c r="E281" s="131">
        <v>558000000</v>
      </c>
      <c r="F281" s="137">
        <f t="shared" si="4"/>
        <v>12469746724.590008</v>
      </c>
    </row>
    <row r="282" spans="1:6" ht="36" x14ac:dyDescent="0.2">
      <c r="A282" s="127" t="s">
        <v>695</v>
      </c>
      <c r="B282" s="128" t="s">
        <v>1003</v>
      </c>
      <c r="C282" s="129" t="s">
        <v>1004</v>
      </c>
      <c r="D282" s="130"/>
      <c r="E282" s="131">
        <v>2160894.96</v>
      </c>
      <c r="F282" s="137">
        <f t="shared" si="4"/>
        <v>12467585829.630009</v>
      </c>
    </row>
    <row r="283" spans="1:6" ht="60" x14ac:dyDescent="0.2">
      <c r="A283" s="127" t="s">
        <v>869</v>
      </c>
      <c r="B283" s="128" t="s">
        <v>1005</v>
      </c>
      <c r="C283" s="129" t="s">
        <v>1006</v>
      </c>
      <c r="D283" s="130"/>
      <c r="E283" s="131">
        <v>3840722.8</v>
      </c>
      <c r="F283" s="137">
        <f t="shared" si="4"/>
        <v>12463745106.830009</v>
      </c>
    </row>
    <row r="284" spans="1:6" ht="84" x14ac:dyDescent="0.2">
      <c r="A284" s="127" t="s">
        <v>622</v>
      </c>
      <c r="B284" s="128" t="s">
        <v>1007</v>
      </c>
      <c r="C284" s="129" t="s">
        <v>1008</v>
      </c>
      <c r="D284" s="130"/>
      <c r="E284" s="131">
        <v>3998901.09</v>
      </c>
      <c r="F284" s="137">
        <f t="shared" si="4"/>
        <v>12459746205.740009</v>
      </c>
    </row>
    <row r="285" spans="1:6" ht="84" x14ac:dyDescent="0.2">
      <c r="A285" s="127" t="s">
        <v>622</v>
      </c>
      <c r="B285" s="128" t="s">
        <v>1009</v>
      </c>
      <c r="C285" s="129" t="s">
        <v>1010</v>
      </c>
      <c r="D285" s="130"/>
      <c r="E285" s="131">
        <v>3996024.72</v>
      </c>
      <c r="F285" s="137">
        <f t="shared" si="4"/>
        <v>12455750181.02001</v>
      </c>
    </row>
    <row r="286" spans="1:6" ht="60" x14ac:dyDescent="0.2">
      <c r="A286" s="127" t="s">
        <v>794</v>
      </c>
      <c r="B286" s="128" t="s">
        <v>1011</v>
      </c>
      <c r="C286" s="132" t="s">
        <v>1012</v>
      </c>
      <c r="D286" s="133"/>
      <c r="E286" s="131">
        <v>9504519.25</v>
      </c>
      <c r="F286" s="137">
        <f t="shared" si="4"/>
        <v>12446245661.77001</v>
      </c>
    </row>
    <row r="287" spans="1:6" ht="36" x14ac:dyDescent="0.2">
      <c r="A287" s="127" t="s">
        <v>801</v>
      </c>
      <c r="B287" s="128" t="s">
        <v>1013</v>
      </c>
      <c r="C287" s="132" t="s">
        <v>1014</v>
      </c>
      <c r="D287" s="133"/>
      <c r="E287" s="131">
        <v>7272312.0599999996</v>
      </c>
      <c r="F287" s="137">
        <f t="shared" si="4"/>
        <v>12438973349.710011</v>
      </c>
    </row>
    <row r="288" spans="1:6" ht="84" x14ac:dyDescent="0.2">
      <c r="A288" s="127" t="s">
        <v>1015</v>
      </c>
      <c r="B288" s="128" t="s">
        <v>1016</v>
      </c>
      <c r="C288" s="129" t="s">
        <v>1017</v>
      </c>
      <c r="D288" s="130"/>
      <c r="E288" s="131">
        <v>1770000</v>
      </c>
      <c r="F288" s="137">
        <f t="shared" si="4"/>
        <v>12437203349.710011</v>
      </c>
    </row>
    <row r="289" spans="1:6" ht="36" x14ac:dyDescent="0.2">
      <c r="A289" s="127" t="s">
        <v>1015</v>
      </c>
      <c r="B289" s="128" t="s">
        <v>1018</v>
      </c>
      <c r="C289" s="129" t="s">
        <v>1019</v>
      </c>
      <c r="D289" s="130"/>
      <c r="E289" s="131">
        <v>4909526.42</v>
      </c>
      <c r="F289" s="137">
        <f t="shared" si="4"/>
        <v>12432293823.29001</v>
      </c>
    </row>
    <row r="290" spans="1:6" ht="48" x14ac:dyDescent="0.2">
      <c r="A290" s="127" t="s">
        <v>1015</v>
      </c>
      <c r="B290" s="128" t="s">
        <v>1020</v>
      </c>
      <c r="C290" s="129" t="s">
        <v>1021</v>
      </c>
      <c r="D290" s="130"/>
      <c r="E290" s="131">
        <v>115818.1</v>
      </c>
      <c r="F290" s="137">
        <f t="shared" si="4"/>
        <v>12432178005.19001</v>
      </c>
    </row>
    <row r="291" spans="1:6" ht="60" x14ac:dyDescent="0.2">
      <c r="A291" s="127" t="s">
        <v>1015</v>
      </c>
      <c r="B291" s="128" t="s">
        <v>1022</v>
      </c>
      <c r="C291" s="129" t="s">
        <v>1023</v>
      </c>
      <c r="D291" s="130"/>
      <c r="E291" s="131">
        <v>9572650.4900000002</v>
      </c>
      <c r="F291" s="137">
        <f t="shared" si="4"/>
        <v>12422605354.70001</v>
      </c>
    </row>
    <row r="292" spans="1:6" ht="36" x14ac:dyDescent="0.2">
      <c r="A292" s="127" t="s">
        <v>1015</v>
      </c>
      <c r="B292" s="128" t="s">
        <v>1024</v>
      </c>
      <c r="C292" s="129" t="s">
        <v>1025</v>
      </c>
      <c r="D292" s="130"/>
      <c r="E292" s="131">
        <v>1059349.8999999999</v>
      </c>
      <c r="F292" s="137">
        <f t="shared" si="4"/>
        <v>12421546004.800011</v>
      </c>
    </row>
    <row r="293" spans="1:6" ht="36" x14ac:dyDescent="0.2">
      <c r="A293" s="127" t="s">
        <v>1015</v>
      </c>
      <c r="B293" s="128" t="s">
        <v>1026</v>
      </c>
      <c r="C293" s="129" t="s">
        <v>1027</v>
      </c>
      <c r="D293" s="130"/>
      <c r="E293" s="131">
        <v>13686145.58</v>
      </c>
      <c r="F293" s="137">
        <f t="shared" si="4"/>
        <v>12407859859.220011</v>
      </c>
    </row>
    <row r="294" spans="1:6" ht="72" x14ac:dyDescent="0.2">
      <c r="A294" s="127" t="s">
        <v>1015</v>
      </c>
      <c r="B294" s="128" t="s">
        <v>1028</v>
      </c>
      <c r="C294" s="129" t="s">
        <v>1029</v>
      </c>
      <c r="D294" s="130"/>
      <c r="E294" s="131">
        <v>290223.35999999999</v>
      </c>
      <c r="F294" s="137">
        <f t="shared" si="4"/>
        <v>12407569635.86001</v>
      </c>
    </row>
    <row r="295" spans="1:6" ht="36" x14ac:dyDescent="0.2">
      <c r="A295" s="127" t="s">
        <v>1015</v>
      </c>
      <c r="B295" s="128" t="s">
        <v>1030</v>
      </c>
      <c r="C295" s="129" t="s">
        <v>1031</v>
      </c>
      <c r="D295" s="130"/>
      <c r="E295" s="131">
        <v>317600.77</v>
      </c>
      <c r="F295" s="137">
        <f t="shared" si="4"/>
        <v>12407252035.09001</v>
      </c>
    </row>
    <row r="296" spans="1:6" ht="84" x14ac:dyDescent="0.2">
      <c r="A296" s="127" t="s">
        <v>1015</v>
      </c>
      <c r="B296" s="128" t="s">
        <v>1032</v>
      </c>
      <c r="C296" s="129" t="s">
        <v>1033</v>
      </c>
      <c r="D296" s="130"/>
      <c r="E296" s="131">
        <v>9184030</v>
      </c>
      <c r="F296" s="137">
        <f t="shared" si="4"/>
        <v>12398068005.09001</v>
      </c>
    </row>
    <row r="297" spans="1:6" ht="48" x14ac:dyDescent="0.2">
      <c r="A297" s="127" t="s">
        <v>1015</v>
      </c>
      <c r="B297" s="128" t="s">
        <v>1034</v>
      </c>
      <c r="C297" s="129" t="s">
        <v>1035</v>
      </c>
      <c r="D297" s="130"/>
      <c r="E297" s="131">
        <v>259617.89</v>
      </c>
      <c r="F297" s="137">
        <f t="shared" si="4"/>
        <v>12397808387.20001</v>
      </c>
    </row>
    <row r="298" spans="1:6" ht="84" x14ac:dyDescent="0.2">
      <c r="A298" s="127" t="s">
        <v>1015</v>
      </c>
      <c r="B298" s="128" t="s">
        <v>1036</v>
      </c>
      <c r="C298" s="129" t="s">
        <v>1037</v>
      </c>
      <c r="D298" s="130"/>
      <c r="E298" s="131">
        <v>135219002.58000001</v>
      </c>
      <c r="F298" s="137">
        <f t="shared" si="4"/>
        <v>12262589384.62001</v>
      </c>
    </row>
    <row r="299" spans="1:6" ht="72" x14ac:dyDescent="0.2">
      <c r="A299" s="127" t="s">
        <v>649</v>
      </c>
      <c r="B299" s="128" t="s">
        <v>1038</v>
      </c>
      <c r="C299" s="129" t="s">
        <v>1039</v>
      </c>
      <c r="D299" s="130"/>
      <c r="E299" s="131">
        <v>420708.94</v>
      </c>
      <c r="F299" s="137">
        <f t="shared" si="4"/>
        <v>12262168675.68001</v>
      </c>
    </row>
    <row r="300" spans="1:6" ht="48" x14ac:dyDescent="0.2">
      <c r="A300" s="127" t="s">
        <v>649</v>
      </c>
      <c r="B300" s="128" t="s">
        <v>1040</v>
      </c>
      <c r="C300" s="129" t="s">
        <v>1041</v>
      </c>
      <c r="D300" s="130"/>
      <c r="E300" s="131">
        <v>547335.18999999994</v>
      </c>
      <c r="F300" s="137">
        <f t="shared" si="4"/>
        <v>12261621340.490009</v>
      </c>
    </row>
    <row r="301" spans="1:6" ht="36" x14ac:dyDescent="0.2">
      <c r="A301" s="127" t="s">
        <v>649</v>
      </c>
      <c r="B301" s="128" t="s">
        <v>1042</v>
      </c>
      <c r="C301" s="129" t="s">
        <v>1043</v>
      </c>
      <c r="D301" s="130"/>
      <c r="E301" s="131">
        <v>701982</v>
      </c>
      <c r="F301" s="137">
        <f t="shared" si="4"/>
        <v>12260919358.490009</v>
      </c>
    </row>
    <row r="302" spans="1:6" ht="24" x14ac:dyDescent="0.2">
      <c r="A302" s="127" t="s">
        <v>649</v>
      </c>
      <c r="B302" s="128" t="s">
        <v>1044</v>
      </c>
      <c r="C302" s="129" t="s">
        <v>1045</v>
      </c>
      <c r="D302" s="130"/>
      <c r="E302" s="131">
        <v>786840.52</v>
      </c>
      <c r="F302" s="137">
        <f t="shared" si="4"/>
        <v>12260132517.970009</v>
      </c>
    </row>
    <row r="303" spans="1:6" ht="36" x14ac:dyDescent="0.2">
      <c r="A303" s="127" t="s">
        <v>649</v>
      </c>
      <c r="B303" s="128" t="s">
        <v>1046</v>
      </c>
      <c r="C303" s="129" t="s">
        <v>1047</v>
      </c>
      <c r="D303" s="130"/>
      <c r="E303" s="131">
        <v>1264960</v>
      </c>
      <c r="F303" s="137">
        <f t="shared" si="4"/>
        <v>12258867557.970009</v>
      </c>
    </row>
    <row r="304" spans="1:6" ht="48" x14ac:dyDescent="0.2">
      <c r="A304" s="127" t="s">
        <v>649</v>
      </c>
      <c r="B304" s="128" t="s">
        <v>1048</v>
      </c>
      <c r="C304" s="129" t="s">
        <v>1049</v>
      </c>
      <c r="D304" s="130"/>
      <c r="E304" s="131">
        <v>303909</v>
      </c>
      <c r="F304" s="137">
        <f t="shared" si="4"/>
        <v>12258563648.970009</v>
      </c>
    </row>
    <row r="305" spans="1:6" ht="60" x14ac:dyDescent="0.2">
      <c r="A305" s="127" t="s">
        <v>649</v>
      </c>
      <c r="B305" s="128" t="s">
        <v>1050</v>
      </c>
      <c r="C305" s="129" t="s">
        <v>1051</v>
      </c>
      <c r="D305" s="130"/>
      <c r="E305" s="131">
        <v>794740</v>
      </c>
      <c r="F305" s="137">
        <f t="shared" si="4"/>
        <v>12257768908.970009</v>
      </c>
    </row>
    <row r="306" spans="1:6" ht="48" x14ac:dyDescent="0.2">
      <c r="A306" s="127" t="s">
        <v>649</v>
      </c>
      <c r="B306" s="128" t="s">
        <v>1052</v>
      </c>
      <c r="C306" s="129" t="s">
        <v>1053</v>
      </c>
      <c r="D306" s="130"/>
      <c r="E306" s="131">
        <v>46160.21</v>
      </c>
      <c r="F306" s="137">
        <f t="shared" si="4"/>
        <v>12257722748.76001</v>
      </c>
    </row>
    <row r="307" spans="1:6" ht="36" x14ac:dyDescent="0.2">
      <c r="A307" s="127" t="s">
        <v>649</v>
      </c>
      <c r="B307" s="128" t="s">
        <v>1054</v>
      </c>
      <c r="C307" s="129" t="s">
        <v>1055</v>
      </c>
      <c r="D307" s="130"/>
      <c r="E307" s="131">
        <v>375408.91</v>
      </c>
      <c r="F307" s="137">
        <f t="shared" si="4"/>
        <v>12257347339.85001</v>
      </c>
    </row>
    <row r="308" spans="1:6" ht="36" x14ac:dyDescent="0.2">
      <c r="A308" s="127" t="s">
        <v>649</v>
      </c>
      <c r="B308" s="128" t="s">
        <v>1056</v>
      </c>
      <c r="C308" s="129" t="s">
        <v>1057</v>
      </c>
      <c r="D308" s="130"/>
      <c r="E308" s="131">
        <v>8831600</v>
      </c>
      <c r="F308" s="137">
        <f t="shared" si="4"/>
        <v>12248515739.85001</v>
      </c>
    </row>
    <row r="309" spans="1:6" ht="48" x14ac:dyDescent="0.2">
      <c r="A309" s="127" t="s">
        <v>649</v>
      </c>
      <c r="B309" s="128" t="s">
        <v>1058</v>
      </c>
      <c r="C309" s="129" t="s">
        <v>1059</v>
      </c>
      <c r="D309" s="130"/>
      <c r="E309" s="131">
        <v>236853.36</v>
      </c>
      <c r="F309" s="137">
        <f t="shared" si="4"/>
        <v>12248278886.490009</v>
      </c>
    </row>
    <row r="310" spans="1:6" ht="84" x14ac:dyDescent="0.2">
      <c r="A310" s="127" t="s">
        <v>649</v>
      </c>
      <c r="B310" s="128" t="s">
        <v>1060</v>
      </c>
      <c r="C310" s="129" t="s">
        <v>1061</v>
      </c>
      <c r="D310" s="130"/>
      <c r="E310" s="131">
        <v>3000000</v>
      </c>
      <c r="F310" s="137">
        <f t="shared" si="4"/>
        <v>12245278886.490009</v>
      </c>
    </row>
    <row r="311" spans="1:6" ht="60" x14ac:dyDescent="0.2">
      <c r="A311" s="127" t="s">
        <v>649</v>
      </c>
      <c r="B311" s="128" t="s">
        <v>1062</v>
      </c>
      <c r="C311" s="129" t="s">
        <v>1063</v>
      </c>
      <c r="D311" s="130"/>
      <c r="E311" s="131">
        <v>8809300</v>
      </c>
      <c r="F311" s="137">
        <f t="shared" si="4"/>
        <v>12236469586.490009</v>
      </c>
    </row>
    <row r="312" spans="1:6" ht="36" x14ac:dyDescent="0.2">
      <c r="A312" s="127" t="s">
        <v>649</v>
      </c>
      <c r="B312" s="128" t="s">
        <v>1064</v>
      </c>
      <c r="C312" s="129" t="s">
        <v>1065</v>
      </c>
      <c r="D312" s="130"/>
      <c r="E312" s="131">
        <v>404445</v>
      </c>
      <c r="F312" s="137">
        <f t="shared" si="4"/>
        <v>12236065141.490009</v>
      </c>
    </row>
    <row r="313" spans="1:6" ht="72" x14ac:dyDescent="0.2">
      <c r="A313" s="127" t="s">
        <v>649</v>
      </c>
      <c r="B313" s="128" t="s">
        <v>1066</v>
      </c>
      <c r="C313" s="129" t="s">
        <v>1067</v>
      </c>
      <c r="D313" s="130"/>
      <c r="E313" s="131">
        <v>3093903.3599999999</v>
      </c>
      <c r="F313" s="137">
        <f t="shared" si="4"/>
        <v>12232971238.130009</v>
      </c>
    </row>
    <row r="314" spans="1:6" ht="48" x14ac:dyDescent="0.2">
      <c r="A314" s="127" t="s">
        <v>649</v>
      </c>
      <c r="B314" s="128" t="s">
        <v>1068</v>
      </c>
      <c r="C314" s="129" t="s">
        <v>1069</v>
      </c>
      <c r="D314" s="130"/>
      <c r="E314" s="131">
        <v>3959100</v>
      </c>
      <c r="F314" s="137">
        <f t="shared" si="4"/>
        <v>12229012138.130009</v>
      </c>
    </row>
    <row r="315" spans="1:6" ht="60" x14ac:dyDescent="0.2">
      <c r="A315" s="127" t="s">
        <v>649</v>
      </c>
      <c r="B315" s="128" t="s">
        <v>1070</v>
      </c>
      <c r="C315" s="129" t="s">
        <v>1071</v>
      </c>
      <c r="D315" s="130"/>
      <c r="E315" s="131">
        <v>1596253.74</v>
      </c>
      <c r="F315" s="137">
        <f t="shared" si="4"/>
        <v>12227415884.390009</v>
      </c>
    </row>
    <row r="316" spans="1:6" ht="84" x14ac:dyDescent="0.2">
      <c r="A316" s="127" t="s">
        <v>649</v>
      </c>
      <c r="B316" s="128" t="s">
        <v>1072</v>
      </c>
      <c r="C316" s="129" t="s">
        <v>1073</v>
      </c>
      <c r="D316" s="130"/>
      <c r="E316" s="131">
        <v>4666883.12</v>
      </c>
      <c r="F316" s="137">
        <f t="shared" si="4"/>
        <v>12222749001.270008</v>
      </c>
    </row>
    <row r="317" spans="1:6" ht="60" x14ac:dyDescent="0.2">
      <c r="A317" s="127" t="s">
        <v>649</v>
      </c>
      <c r="B317" s="128" t="s">
        <v>1074</v>
      </c>
      <c r="C317" s="129" t="s">
        <v>1075</v>
      </c>
      <c r="D317" s="130"/>
      <c r="E317" s="131">
        <v>130685</v>
      </c>
      <c r="F317" s="137">
        <f t="shared" si="4"/>
        <v>12222618316.270008</v>
      </c>
    </row>
    <row r="318" spans="1:6" ht="72" x14ac:dyDescent="0.2">
      <c r="A318" s="127" t="s">
        <v>649</v>
      </c>
      <c r="B318" s="128" t="s">
        <v>1076</v>
      </c>
      <c r="C318" s="129" t="s">
        <v>1077</v>
      </c>
      <c r="D318" s="130"/>
      <c r="E318" s="131">
        <v>561820.48</v>
      </c>
      <c r="F318" s="137">
        <f t="shared" si="4"/>
        <v>12222056495.790009</v>
      </c>
    </row>
    <row r="319" spans="1:6" ht="72" x14ac:dyDescent="0.2">
      <c r="A319" s="127" t="s">
        <v>649</v>
      </c>
      <c r="B319" s="128" t="s">
        <v>1078</v>
      </c>
      <c r="C319" s="129" t="s">
        <v>1079</v>
      </c>
      <c r="D319" s="130"/>
      <c r="E319" s="131">
        <v>505000</v>
      </c>
      <c r="F319" s="137">
        <f t="shared" si="4"/>
        <v>12221551495.790009</v>
      </c>
    </row>
    <row r="320" spans="1:6" ht="36" x14ac:dyDescent="0.2">
      <c r="A320" s="127" t="s">
        <v>649</v>
      </c>
      <c r="B320" s="128" t="s">
        <v>1080</v>
      </c>
      <c r="C320" s="129" t="s">
        <v>1081</v>
      </c>
      <c r="D320" s="130"/>
      <c r="E320" s="131">
        <v>67801.86</v>
      </c>
      <c r="F320" s="137">
        <f t="shared" si="4"/>
        <v>12221483693.930008</v>
      </c>
    </row>
    <row r="321" spans="1:6" ht="36" x14ac:dyDescent="0.2">
      <c r="A321" s="127" t="s">
        <v>649</v>
      </c>
      <c r="B321" s="128" t="s">
        <v>1082</v>
      </c>
      <c r="C321" s="129" t="s">
        <v>1083</v>
      </c>
      <c r="D321" s="130"/>
      <c r="E321" s="131">
        <v>1192748.72</v>
      </c>
      <c r="F321" s="137">
        <f t="shared" si="4"/>
        <v>12220290945.210009</v>
      </c>
    </row>
    <row r="322" spans="1:6" ht="84" x14ac:dyDescent="0.2">
      <c r="A322" s="127" t="s">
        <v>649</v>
      </c>
      <c r="B322" s="128" t="s">
        <v>1084</v>
      </c>
      <c r="C322" s="129" t="s">
        <v>1085</v>
      </c>
      <c r="D322" s="130"/>
      <c r="E322" s="131">
        <v>120000</v>
      </c>
      <c r="F322" s="137">
        <f t="shared" si="4"/>
        <v>12220170945.210009</v>
      </c>
    </row>
    <row r="323" spans="1:6" ht="36" x14ac:dyDescent="0.2">
      <c r="A323" s="127" t="s">
        <v>649</v>
      </c>
      <c r="B323" s="128" t="s">
        <v>1086</v>
      </c>
      <c r="C323" s="129" t="s">
        <v>1087</v>
      </c>
      <c r="D323" s="130"/>
      <c r="E323" s="131">
        <v>76000</v>
      </c>
      <c r="F323" s="137">
        <f t="shared" si="4"/>
        <v>12220094945.210009</v>
      </c>
    </row>
    <row r="324" spans="1:6" ht="60" x14ac:dyDescent="0.2">
      <c r="A324" s="127" t="s">
        <v>649</v>
      </c>
      <c r="B324" s="128" t="s">
        <v>1088</v>
      </c>
      <c r="C324" s="129" t="s">
        <v>1089</v>
      </c>
      <c r="D324" s="130"/>
      <c r="E324" s="131">
        <v>30000</v>
      </c>
      <c r="F324" s="137">
        <f t="shared" si="4"/>
        <v>12220064945.210009</v>
      </c>
    </row>
    <row r="325" spans="1:6" ht="60" x14ac:dyDescent="0.2">
      <c r="A325" s="127" t="s">
        <v>649</v>
      </c>
      <c r="B325" s="128" t="s">
        <v>1090</v>
      </c>
      <c r="C325" s="129" t="s">
        <v>1091</v>
      </c>
      <c r="D325" s="130"/>
      <c r="E325" s="131">
        <v>531000</v>
      </c>
      <c r="F325" s="137">
        <f t="shared" si="4"/>
        <v>12219533945.210009</v>
      </c>
    </row>
    <row r="326" spans="1:6" ht="36" x14ac:dyDescent="0.2">
      <c r="A326" s="127" t="s">
        <v>649</v>
      </c>
      <c r="B326" s="128" t="s">
        <v>1092</v>
      </c>
      <c r="C326" s="129" t="s">
        <v>1093</v>
      </c>
      <c r="D326" s="130"/>
      <c r="E326" s="131">
        <v>106200</v>
      </c>
      <c r="F326" s="137">
        <f t="shared" si="4"/>
        <v>12219427745.210009</v>
      </c>
    </row>
    <row r="327" spans="1:6" ht="60" x14ac:dyDescent="0.2">
      <c r="A327" s="127" t="s">
        <v>649</v>
      </c>
      <c r="B327" s="128" t="s">
        <v>1094</v>
      </c>
      <c r="C327" s="129" t="s">
        <v>1095</v>
      </c>
      <c r="D327" s="130"/>
      <c r="E327" s="131">
        <v>3462780.8</v>
      </c>
      <c r="F327" s="137">
        <f t="shared" si="4"/>
        <v>12215964964.410009</v>
      </c>
    </row>
    <row r="328" spans="1:6" ht="60" x14ac:dyDescent="0.2">
      <c r="A328" s="127" t="s">
        <v>649</v>
      </c>
      <c r="B328" s="128" t="s">
        <v>1096</v>
      </c>
      <c r="C328" s="129" t="s">
        <v>1097</v>
      </c>
      <c r="D328" s="130"/>
      <c r="E328" s="131">
        <v>566400</v>
      </c>
      <c r="F328" s="137">
        <f t="shared" si="4"/>
        <v>12215398564.410009</v>
      </c>
    </row>
    <row r="329" spans="1:6" ht="48" x14ac:dyDescent="0.2">
      <c r="A329" s="127" t="s">
        <v>649</v>
      </c>
      <c r="B329" s="128" t="s">
        <v>1098</v>
      </c>
      <c r="C329" s="129" t="s">
        <v>1099</v>
      </c>
      <c r="D329" s="130"/>
      <c r="E329" s="131">
        <v>27140</v>
      </c>
      <c r="F329" s="137">
        <f t="shared" si="4"/>
        <v>12215371424.410009</v>
      </c>
    </row>
    <row r="330" spans="1:6" ht="72" x14ac:dyDescent="0.2">
      <c r="A330" s="127" t="s">
        <v>668</v>
      </c>
      <c r="B330" s="128" t="s">
        <v>1100</v>
      </c>
      <c r="C330" s="129" t="s">
        <v>1101</v>
      </c>
      <c r="D330" s="130"/>
      <c r="E330" s="131">
        <v>1000000</v>
      </c>
      <c r="F330" s="137">
        <f t="shared" si="4"/>
        <v>12214371424.410009</v>
      </c>
    </row>
    <row r="331" spans="1:6" ht="36" x14ac:dyDescent="0.2">
      <c r="A331" s="127" t="s">
        <v>668</v>
      </c>
      <c r="B331" s="128" t="s">
        <v>1102</v>
      </c>
      <c r="C331" s="129" t="s">
        <v>1103</v>
      </c>
      <c r="D331" s="130"/>
      <c r="E331" s="131">
        <v>591622.5</v>
      </c>
      <c r="F331" s="137">
        <f t="shared" si="4"/>
        <v>12213779801.910009</v>
      </c>
    </row>
    <row r="332" spans="1:6" ht="72" x14ac:dyDescent="0.2">
      <c r="A332" s="127" t="s">
        <v>668</v>
      </c>
      <c r="B332" s="128" t="s">
        <v>1104</v>
      </c>
      <c r="C332" s="129" t="s">
        <v>1105</v>
      </c>
      <c r="D332" s="130"/>
      <c r="E332" s="131">
        <v>99010192.989999995</v>
      </c>
      <c r="F332" s="137">
        <f t="shared" si="4"/>
        <v>12114769608.92001</v>
      </c>
    </row>
    <row r="333" spans="1:6" ht="36" x14ac:dyDescent="0.2">
      <c r="A333" s="127" t="s">
        <v>668</v>
      </c>
      <c r="B333" s="128" t="s">
        <v>1106</v>
      </c>
      <c r="C333" s="129" t="s">
        <v>1107</v>
      </c>
      <c r="D333" s="130"/>
      <c r="E333" s="131">
        <v>88500</v>
      </c>
      <c r="F333" s="137">
        <f t="shared" si="4"/>
        <v>12114681108.92001</v>
      </c>
    </row>
    <row r="334" spans="1:6" ht="60" x14ac:dyDescent="0.2">
      <c r="A334" s="127" t="s">
        <v>668</v>
      </c>
      <c r="B334" s="128" t="s">
        <v>1108</v>
      </c>
      <c r="C334" s="129" t="s">
        <v>1109</v>
      </c>
      <c r="D334" s="130"/>
      <c r="E334" s="131">
        <v>94990</v>
      </c>
      <c r="F334" s="137">
        <f t="shared" si="4"/>
        <v>12114586118.92001</v>
      </c>
    </row>
    <row r="335" spans="1:6" ht="60" x14ac:dyDescent="0.2">
      <c r="A335" s="127" t="s">
        <v>668</v>
      </c>
      <c r="B335" s="128" t="s">
        <v>1110</v>
      </c>
      <c r="C335" s="129" t="s">
        <v>1111</v>
      </c>
      <c r="D335" s="130"/>
      <c r="E335" s="131">
        <v>4750800</v>
      </c>
      <c r="F335" s="137">
        <f t="shared" si="4"/>
        <v>12109835318.92001</v>
      </c>
    </row>
    <row r="336" spans="1:6" ht="48" x14ac:dyDescent="0.2">
      <c r="A336" s="127" t="s">
        <v>668</v>
      </c>
      <c r="B336" s="128" t="s">
        <v>1112</v>
      </c>
      <c r="C336" s="129" t="s">
        <v>1113</v>
      </c>
      <c r="D336" s="130"/>
      <c r="E336" s="131">
        <v>84842</v>
      </c>
      <c r="F336" s="137">
        <f t="shared" si="4"/>
        <v>12109750476.92001</v>
      </c>
    </row>
    <row r="337" spans="1:6" ht="36" x14ac:dyDescent="0.2">
      <c r="A337" s="127" t="s">
        <v>668</v>
      </c>
      <c r="B337" s="128" t="s">
        <v>1114</v>
      </c>
      <c r="C337" s="129" t="s">
        <v>1115</v>
      </c>
      <c r="D337" s="130"/>
      <c r="E337" s="131">
        <v>78470</v>
      </c>
      <c r="F337" s="137">
        <f t="shared" si="4"/>
        <v>12109672006.92001</v>
      </c>
    </row>
    <row r="338" spans="1:6" ht="60" x14ac:dyDescent="0.2">
      <c r="A338" s="127" t="s">
        <v>668</v>
      </c>
      <c r="B338" s="128" t="s">
        <v>1116</v>
      </c>
      <c r="C338" s="129" t="s">
        <v>1117</v>
      </c>
      <c r="D338" s="130"/>
      <c r="E338" s="131">
        <v>59000</v>
      </c>
      <c r="F338" s="137">
        <f t="shared" si="4"/>
        <v>12109613006.92001</v>
      </c>
    </row>
    <row r="339" spans="1:6" ht="36" x14ac:dyDescent="0.2">
      <c r="A339" s="127" t="s">
        <v>668</v>
      </c>
      <c r="B339" s="128" t="s">
        <v>1118</v>
      </c>
      <c r="C339" s="129" t="s">
        <v>1119</v>
      </c>
      <c r="D339" s="130"/>
      <c r="E339" s="131">
        <v>76700</v>
      </c>
      <c r="F339" s="137">
        <f t="shared" si="4"/>
        <v>12109536306.92001</v>
      </c>
    </row>
    <row r="340" spans="1:6" ht="36" x14ac:dyDescent="0.2">
      <c r="A340" s="127" t="s">
        <v>668</v>
      </c>
      <c r="B340" s="128" t="s">
        <v>1120</v>
      </c>
      <c r="C340" s="129" t="s">
        <v>1121</v>
      </c>
      <c r="D340" s="130"/>
      <c r="E340" s="131">
        <v>1583299.3</v>
      </c>
      <c r="F340" s="137">
        <f t="shared" si="4"/>
        <v>12107953007.62001</v>
      </c>
    </row>
    <row r="341" spans="1:6" ht="60" x14ac:dyDescent="0.2">
      <c r="A341" s="127" t="s">
        <v>668</v>
      </c>
      <c r="B341" s="128" t="s">
        <v>1122</v>
      </c>
      <c r="C341" s="129" t="s">
        <v>1123</v>
      </c>
      <c r="D341" s="130"/>
      <c r="E341" s="131">
        <v>153400</v>
      </c>
      <c r="F341" s="137">
        <f t="shared" si="4"/>
        <v>12107799607.62001</v>
      </c>
    </row>
    <row r="342" spans="1:6" ht="48" x14ac:dyDescent="0.2">
      <c r="A342" s="127" t="s">
        <v>668</v>
      </c>
      <c r="B342" s="128" t="s">
        <v>1124</v>
      </c>
      <c r="C342" s="129" t="s">
        <v>1125</v>
      </c>
      <c r="D342" s="130"/>
      <c r="E342" s="131">
        <v>75000</v>
      </c>
      <c r="F342" s="137">
        <f t="shared" si="4"/>
        <v>12107724607.62001</v>
      </c>
    </row>
    <row r="343" spans="1:6" ht="72" x14ac:dyDescent="0.2">
      <c r="A343" s="127" t="s">
        <v>619</v>
      </c>
      <c r="B343" s="128" t="s">
        <v>1126</v>
      </c>
      <c r="C343" s="129" t="s">
        <v>1127</v>
      </c>
      <c r="D343" s="130"/>
      <c r="E343" s="131">
        <v>169830</v>
      </c>
      <c r="F343" s="137">
        <f t="shared" ref="F343:F406" si="5">SUM(F342+D343-E343)</f>
        <v>12107554777.62001</v>
      </c>
    </row>
    <row r="344" spans="1:6" ht="48" x14ac:dyDescent="0.2">
      <c r="A344" s="127" t="s">
        <v>619</v>
      </c>
      <c r="B344" s="128" t="s">
        <v>1128</v>
      </c>
      <c r="C344" s="129" t="s">
        <v>1129</v>
      </c>
      <c r="D344" s="130"/>
      <c r="E344" s="131">
        <v>82600</v>
      </c>
      <c r="F344" s="137">
        <f t="shared" si="5"/>
        <v>12107472177.62001</v>
      </c>
    </row>
    <row r="345" spans="1:6" ht="72" x14ac:dyDescent="0.2">
      <c r="A345" s="127" t="s">
        <v>619</v>
      </c>
      <c r="B345" s="128" t="s">
        <v>1130</v>
      </c>
      <c r="C345" s="129" t="s">
        <v>1131</v>
      </c>
      <c r="D345" s="130"/>
      <c r="E345" s="131">
        <v>826000</v>
      </c>
      <c r="F345" s="137">
        <f t="shared" si="5"/>
        <v>12106646177.62001</v>
      </c>
    </row>
    <row r="346" spans="1:6" ht="48" x14ac:dyDescent="0.2">
      <c r="A346" s="127" t="s">
        <v>619</v>
      </c>
      <c r="B346" s="128" t="s">
        <v>1132</v>
      </c>
      <c r="C346" s="129" t="s">
        <v>1133</v>
      </c>
      <c r="D346" s="130"/>
      <c r="E346" s="131">
        <v>550558.51</v>
      </c>
      <c r="F346" s="137">
        <f t="shared" si="5"/>
        <v>12106095619.11001</v>
      </c>
    </row>
    <row r="347" spans="1:6" ht="36" x14ac:dyDescent="0.2">
      <c r="A347" s="127" t="s">
        <v>619</v>
      </c>
      <c r="B347" s="128" t="s">
        <v>1134</v>
      </c>
      <c r="C347" s="129" t="s">
        <v>1135</v>
      </c>
      <c r="D347" s="130"/>
      <c r="E347" s="131">
        <v>30680</v>
      </c>
      <c r="F347" s="137">
        <f t="shared" si="5"/>
        <v>12106064939.11001</v>
      </c>
    </row>
    <row r="348" spans="1:6" ht="36" x14ac:dyDescent="0.2">
      <c r="A348" s="127" t="s">
        <v>619</v>
      </c>
      <c r="B348" s="128" t="s">
        <v>1136</v>
      </c>
      <c r="C348" s="129" t="s">
        <v>1137</v>
      </c>
      <c r="D348" s="130"/>
      <c r="E348" s="131">
        <v>69620</v>
      </c>
      <c r="F348" s="137">
        <f t="shared" si="5"/>
        <v>12105995319.11001</v>
      </c>
    </row>
    <row r="349" spans="1:6" ht="60" x14ac:dyDescent="0.2">
      <c r="A349" s="127" t="s">
        <v>619</v>
      </c>
      <c r="B349" s="128" t="s">
        <v>1138</v>
      </c>
      <c r="C349" s="129" t="s">
        <v>1139</v>
      </c>
      <c r="D349" s="130"/>
      <c r="E349" s="131">
        <v>105000</v>
      </c>
      <c r="F349" s="137">
        <f t="shared" si="5"/>
        <v>12105890319.11001</v>
      </c>
    </row>
    <row r="350" spans="1:6" ht="84" x14ac:dyDescent="0.2">
      <c r="A350" s="127" t="s">
        <v>619</v>
      </c>
      <c r="B350" s="128" t="s">
        <v>1140</v>
      </c>
      <c r="C350" s="129" t="s">
        <v>1141</v>
      </c>
      <c r="D350" s="130"/>
      <c r="E350" s="131">
        <v>49889872.149999999</v>
      </c>
      <c r="F350" s="137">
        <f t="shared" si="5"/>
        <v>12056000446.960011</v>
      </c>
    </row>
    <row r="351" spans="1:6" ht="84" x14ac:dyDescent="0.2">
      <c r="A351" s="127" t="s">
        <v>622</v>
      </c>
      <c r="B351" s="128" t="s">
        <v>1142</v>
      </c>
      <c r="C351" s="129" t="s">
        <v>1143</v>
      </c>
      <c r="D351" s="130"/>
      <c r="E351" s="131">
        <v>3545286.07</v>
      </c>
      <c r="F351" s="137">
        <f t="shared" si="5"/>
        <v>12052455160.890011</v>
      </c>
    </row>
    <row r="352" spans="1:6" ht="84" x14ac:dyDescent="0.2">
      <c r="A352" s="127" t="s">
        <v>622</v>
      </c>
      <c r="B352" s="128" t="s">
        <v>1144</v>
      </c>
      <c r="C352" s="129" t="s">
        <v>1145</v>
      </c>
      <c r="D352" s="130"/>
      <c r="E352" s="131">
        <v>46055409.950000003</v>
      </c>
      <c r="F352" s="137">
        <f t="shared" si="5"/>
        <v>12006399750.94001</v>
      </c>
    </row>
    <row r="353" spans="1:6" ht="84" x14ac:dyDescent="0.2">
      <c r="A353" s="127" t="s">
        <v>622</v>
      </c>
      <c r="B353" s="128" t="s">
        <v>1146</v>
      </c>
      <c r="C353" s="129" t="s">
        <v>1147</v>
      </c>
      <c r="D353" s="130"/>
      <c r="E353" s="131">
        <v>233000.82</v>
      </c>
      <c r="F353" s="137">
        <f t="shared" si="5"/>
        <v>12006166750.12001</v>
      </c>
    </row>
    <row r="354" spans="1:6" ht="72" x14ac:dyDescent="0.2">
      <c r="A354" s="127" t="s">
        <v>622</v>
      </c>
      <c r="B354" s="128" t="s">
        <v>1148</v>
      </c>
      <c r="C354" s="129" t="s">
        <v>1149</v>
      </c>
      <c r="D354" s="130"/>
      <c r="E354" s="131">
        <v>47050336.859999999</v>
      </c>
      <c r="F354" s="137">
        <f t="shared" si="5"/>
        <v>11959116413.26001</v>
      </c>
    </row>
    <row r="355" spans="1:6" ht="72" x14ac:dyDescent="0.2">
      <c r="A355" s="127" t="s">
        <v>622</v>
      </c>
      <c r="B355" s="128" t="s">
        <v>1150</v>
      </c>
      <c r="C355" s="129" t="s">
        <v>1151</v>
      </c>
      <c r="D355" s="130"/>
      <c r="E355" s="131">
        <v>2655961.4300000002</v>
      </c>
      <c r="F355" s="137">
        <f t="shared" si="5"/>
        <v>11956460451.830009</v>
      </c>
    </row>
    <row r="356" spans="1:6" ht="36" x14ac:dyDescent="0.2">
      <c r="A356" s="127" t="s">
        <v>622</v>
      </c>
      <c r="B356" s="128" t="s">
        <v>1152</v>
      </c>
      <c r="C356" s="129" t="s">
        <v>1153</v>
      </c>
      <c r="D356" s="130"/>
      <c r="E356" s="131">
        <v>815200</v>
      </c>
      <c r="F356" s="137">
        <f t="shared" si="5"/>
        <v>11955645251.830009</v>
      </c>
    </row>
    <row r="357" spans="1:6" ht="60" x14ac:dyDescent="0.2">
      <c r="A357" s="127" t="s">
        <v>622</v>
      </c>
      <c r="B357" s="128" t="s">
        <v>1154</v>
      </c>
      <c r="C357" s="129" t="s">
        <v>1155</v>
      </c>
      <c r="D357" s="130"/>
      <c r="E357" s="131">
        <v>225338589.15000001</v>
      </c>
      <c r="F357" s="137">
        <f t="shared" si="5"/>
        <v>11730306662.68001</v>
      </c>
    </row>
    <row r="358" spans="1:6" ht="84" x14ac:dyDescent="0.2">
      <c r="A358" s="127" t="s">
        <v>622</v>
      </c>
      <c r="B358" s="128" t="s">
        <v>1156</v>
      </c>
      <c r="C358" s="129" t="s">
        <v>1157</v>
      </c>
      <c r="D358" s="130"/>
      <c r="E358" s="131">
        <v>69614837.680000007</v>
      </c>
      <c r="F358" s="137">
        <f t="shared" si="5"/>
        <v>11660691825.00001</v>
      </c>
    </row>
    <row r="359" spans="1:6" ht="72" x14ac:dyDescent="0.2">
      <c r="A359" s="127" t="s">
        <v>763</v>
      </c>
      <c r="B359" s="128" t="s">
        <v>1158</v>
      </c>
      <c r="C359" s="132" t="s">
        <v>1159</v>
      </c>
      <c r="D359" s="133"/>
      <c r="E359" s="131">
        <v>3805548.64</v>
      </c>
      <c r="F359" s="137">
        <f t="shared" si="5"/>
        <v>11656886276.36001</v>
      </c>
    </row>
    <row r="360" spans="1:6" ht="72" x14ac:dyDescent="0.2">
      <c r="A360" s="127" t="s">
        <v>763</v>
      </c>
      <c r="B360" s="128" t="s">
        <v>1160</v>
      </c>
      <c r="C360" s="132" t="s">
        <v>1161</v>
      </c>
      <c r="D360" s="133"/>
      <c r="E360" s="131">
        <v>932831.3</v>
      </c>
      <c r="F360" s="137">
        <f t="shared" si="5"/>
        <v>11655953445.060011</v>
      </c>
    </row>
    <row r="361" spans="1:6" ht="36" x14ac:dyDescent="0.2">
      <c r="A361" s="127" t="s">
        <v>763</v>
      </c>
      <c r="B361" s="128" t="s">
        <v>1162</v>
      </c>
      <c r="C361" s="132" t="s">
        <v>1163</v>
      </c>
      <c r="D361" s="133"/>
      <c r="E361" s="131">
        <v>1104600</v>
      </c>
      <c r="F361" s="137">
        <f t="shared" si="5"/>
        <v>11654848845.060011</v>
      </c>
    </row>
    <row r="362" spans="1:6" ht="36" x14ac:dyDescent="0.2">
      <c r="A362" s="127" t="s">
        <v>763</v>
      </c>
      <c r="B362" s="128" t="s">
        <v>1164</v>
      </c>
      <c r="C362" s="132" t="s">
        <v>1165</v>
      </c>
      <c r="D362" s="133"/>
      <c r="E362" s="131">
        <v>1141000</v>
      </c>
      <c r="F362" s="137">
        <f t="shared" si="5"/>
        <v>11653707845.060011</v>
      </c>
    </row>
    <row r="363" spans="1:6" ht="60" x14ac:dyDescent="0.2">
      <c r="A363" s="127" t="s">
        <v>679</v>
      </c>
      <c r="B363" s="128" t="s">
        <v>1166</v>
      </c>
      <c r="C363" s="132" t="s">
        <v>1167</v>
      </c>
      <c r="D363" s="133"/>
      <c r="E363" s="131">
        <v>2124000</v>
      </c>
      <c r="F363" s="137">
        <f t="shared" si="5"/>
        <v>11651583845.060011</v>
      </c>
    </row>
    <row r="364" spans="1:6" ht="48" x14ac:dyDescent="0.2">
      <c r="A364" s="127" t="s">
        <v>679</v>
      </c>
      <c r="B364" s="128" t="s">
        <v>1168</v>
      </c>
      <c r="C364" s="132" t="s">
        <v>1169</v>
      </c>
      <c r="D364" s="133"/>
      <c r="E364" s="131">
        <v>324500</v>
      </c>
      <c r="F364" s="137">
        <f t="shared" si="5"/>
        <v>11651259345.060011</v>
      </c>
    </row>
    <row r="365" spans="1:6" ht="72" x14ac:dyDescent="0.2">
      <c r="A365" s="127" t="s">
        <v>679</v>
      </c>
      <c r="B365" s="128" t="s">
        <v>1170</v>
      </c>
      <c r="C365" s="132" t="s">
        <v>1171</v>
      </c>
      <c r="D365" s="133"/>
      <c r="E365" s="131">
        <v>25946039.510000002</v>
      </c>
      <c r="F365" s="137">
        <f t="shared" si="5"/>
        <v>11625313305.550011</v>
      </c>
    </row>
    <row r="366" spans="1:6" ht="48" x14ac:dyDescent="0.2">
      <c r="A366" s="127" t="s">
        <v>679</v>
      </c>
      <c r="B366" s="128" t="s">
        <v>1172</v>
      </c>
      <c r="C366" s="132" t="s">
        <v>1173</v>
      </c>
      <c r="D366" s="133"/>
      <c r="E366" s="131">
        <v>1180000</v>
      </c>
      <c r="F366" s="137">
        <f t="shared" si="5"/>
        <v>11624133305.550011</v>
      </c>
    </row>
    <row r="367" spans="1:6" ht="36" x14ac:dyDescent="0.2">
      <c r="A367" s="127" t="s">
        <v>748</v>
      </c>
      <c r="B367" s="128" t="s">
        <v>1174</v>
      </c>
      <c r="C367" s="132" t="s">
        <v>1175</v>
      </c>
      <c r="D367" s="133"/>
      <c r="E367" s="131">
        <v>243000</v>
      </c>
      <c r="F367" s="137">
        <f t="shared" si="5"/>
        <v>11623890305.550011</v>
      </c>
    </row>
    <row r="368" spans="1:6" ht="36" x14ac:dyDescent="0.2">
      <c r="A368" s="127" t="s">
        <v>748</v>
      </c>
      <c r="B368" s="128" t="s">
        <v>1176</v>
      </c>
      <c r="C368" s="132" t="s">
        <v>1177</v>
      </c>
      <c r="D368" s="133"/>
      <c r="E368" s="131">
        <v>45000</v>
      </c>
      <c r="F368" s="137">
        <f t="shared" si="5"/>
        <v>11623845305.550011</v>
      </c>
    </row>
    <row r="369" spans="1:6" ht="72" x14ac:dyDescent="0.2">
      <c r="A369" s="127" t="s">
        <v>748</v>
      </c>
      <c r="B369" s="128" t="s">
        <v>1178</v>
      </c>
      <c r="C369" s="132" t="s">
        <v>1179</v>
      </c>
      <c r="D369" s="133"/>
      <c r="E369" s="131">
        <v>11882673.58</v>
      </c>
      <c r="F369" s="137">
        <f t="shared" si="5"/>
        <v>11611962631.970011</v>
      </c>
    </row>
    <row r="370" spans="1:6" ht="60" x14ac:dyDescent="0.2">
      <c r="A370" s="127" t="s">
        <v>748</v>
      </c>
      <c r="B370" s="128" t="s">
        <v>1180</v>
      </c>
      <c r="C370" s="132" t="s">
        <v>1181</v>
      </c>
      <c r="D370" s="133"/>
      <c r="E370" s="131">
        <v>70800</v>
      </c>
      <c r="F370" s="137">
        <f t="shared" si="5"/>
        <v>11611891831.970011</v>
      </c>
    </row>
    <row r="371" spans="1:6" ht="72" x14ac:dyDescent="0.2">
      <c r="A371" s="127" t="s">
        <v>748</v>
      </c>
      <c r="B371" s="128" t="s">
        <v>1182</v>
      </c>
      <c r="C371" s="132" t="s">
        <v>1183</v>
      </c>
      <c r="D371" s="133"/>
      <c r="E371" s="131">
        <v>15198018.720000001</v>
      </c>
      <c r="F371" s="137">
        <f t="shared" si="5"/>
        <v>11596693813.250011</v>
      </c>
    </row>
    <row r="372" spans="1:6" ht="60" x14ac:dyDescent="0.2">
      <c r="A372" s="127" t="s">
        <v>748</v>
      </c>
      <c r="B372" s="128" t="s">
        <v>1184</v>
      </c>
      <c r="C372" s="132" t="s">
        <v>1185</v>
      </c>
      <c r="D372" s="133"/>
      <c r="E372" s="131">
        <v>59000</v>
      </c>
      <c r="F372" s="137">
        <f t="shared" si="5"/>
        <v>11596634813.250011</v>
      </c>
    </row>
    <row r="373" spans="1:6" ht="72" x14ac:dyDescent="0.2">
      <c r="A373" s="127" t="s">
        <v>748</v>
      </c>
      <c r="B373" s="128" t="s">
        <v>1186</v>
      </c>
      <c r="C373" s="132" t="s">
        <v>1187</v>
      </c>
      <c r="D373" s="133"/>
      <c r="E373" s="131">
        <v>27788947.43</v>
      </c>
      <c r="F373" s="137">
        <f t="shared" si="5"/>
        <v>11568845865.820011</v>
      </c>
    </row>
    <row r="374" spans="1:6" ht="96" x14ac:dyDescent="0.2">
      <c r="A374" s="127" t="s">
        <v>748</v>
      </c>
      <c r="B374" s="128" t="s">
        <v>1188</v>
      </c>
      <c r="C374" s="132" t="s">
        <v>1189</v>
      </c>
      <c r="D374" s="133"/>
      <c r="E374" s="131">
        <v>10000000</v>
      </c>
      <c r="F374" s="137">
        <f t="shared" si="5"/>
        <v>11558845865.820011</v>
      </c>
    </row>
    <row r="375" spans="1:6" ht="84" x14ac:dyDescent="0.2">
      <c r="A375" s="127" t="s">
        <v>852</v>
      </c>
      <c r="B375" s="128" t="s">
        <v>1190</v>
      </c>
      <c r="C375" s="132" t="s">
        <v>1191</v>
      </c>
      <c r="D375" s="133"/>
      <c r="E375" s="131">
        <v>20173545.309999999</v>
      </c>
      <c r="F375" s="137">
        <f t="shared" si="5"/>
        <v>11538672320.510012</v>
      </c>
    </row>
    <row r="376" spans="1:6" ht="84" x14ac:dyDescent="0.2">
      <c r="A376" s="127" t="s">
        <v>852</v>
      </c>
      <c r="B376" s="128" t="s">
        <v>1192</v>
      </c>
      <c r="C376" s="132" t="s">
        <v>1193</v>
      </c>
      <c r="D376" s="133"/>
      <c r="E376" s="131">
        <v>2754514.91</v>
      </c>
      <c r="F376" s="137">
        <f t="shared" si="5"/>
        <v>11535917805.600012</v>
      </c>
    </row>
    <row r="377" spans="1:6" ht="72" x14ac:dyDescent="0.2">
      <c r="A377" s="127" t="s">
        <v>852</v>
      </c>
      <c r="B377" s="128" t="s">
        <v>1194</v>
      </c>
      <c r="C377" s="132" t="s">
        <v>1195</v>
      </c>
      <c r="D377" s="133"/>
      <c r="E377" s="131">
        <v>905241.56</v>
      </c>
      <c r="F377" s="137">
        <f t="shared" si="5"/>
        <v>11535012564.040012</v>
      </c>
    </row>
    <row r="378" spans="1:6" ht="84" x14ac:dyDescent="0.2">
      <c r="A378" s="127" t="s">
        <v>874</v>
      </c>
      <c r="B378" s="128" t="s">
        <v>1196</v>
      </c>
      <c r="C378" s="132" t="s">
        <v>1197</v>
      </c>
      <c r="D378" s="133"/>
      <c r="E378" s="131">
        <v>21593223</v>
      </c>
      <c r="F378" s="137">
        <f t="shared" si="5"/>
        <v>11513419341.040012</v>
      </c>
    </row>
    <row r="379" spans="1:6" ht="84" x14ac:dyDescent="0.2">
      <c r="A379" s="127" t="s">
        <v>874</v>
      </c>
      <c r="B379" s="128" t="s">
        <v>1198</v>
      </c>
      <c r="C379" s="132" t="s">
        <v>1199</v>
      </c>
      <c r="D379" s="133"/>
      <c r="E379" s="131">
        <v>615000</v>
      </c>
      <c r="F379" s="137">
        <f t="shared" si="5"/>
        <v>11512804341.040012</v>
      </c>
    </row>
    <row r="380" spans="1:6" ht="48" x14ac:dyDescent="0.2">
      <c r="A380" s="127" t="s">
        <v>874</v>
      </c>
      <c r="B380" s="128" t="s">
        <v>1200</v>
      </c>
      <c r="C380" s="132" t="s">
        <v>1201</v>
      </c>
      <c r="D380" s="133"/>
      <c r="E380" s="131">
        <v>2801025.76</v>
      </c>
      <c r="F380" s="137">
        <f t="shared" si="5"/>
        <v>11510003315.280012</v>
      </c>
    </row>
    <row r="381" spans="1:6" ht="60" x14ac:dyDescent="0.2">
      <c r="A381" s="127" t="s">
        <v>874</v>
      </c>
      <c r="B381" s="128" t="s">
        <v>1202</v>
      </c>
      <c r="C381" s="132" t="s">
        <v>1203</v>
      </c>
      <c r="D381" s="133"/>
      <c r="E381" s="131">
        <v>37736270.390000001</v>
      </c>
      <c r="F381" s="137">
        <f t="shared" si="5"/>
        <v>11472267044.890013</v>
      </c>
    </row>
    <row r="382" spans="1:6" ht="84" x14ac:dyDescent="0.2">
      <c r="A382" s="127" t="s">
        <v>687</v>
      </c>
      <c r="B382" s="128" t="s">
        <v>1204</v>
      </c>
      <c r="C382" s="132" t="s">
        <v>1205</v>
      </c>
      <c r="D382" s="133"/>
      <c r="E382" s="131">
        <v>2604807.5</v>
      </c>
      <c r="F382" s="137">
        <f t="shared" si="5"/>
        <v>11469662237.390013</v>
      </c>
    </row>
    <row r="383" spans="1:6" ht="84" x14ac:dyDescent="0.2">
      <c r="A383" s="127" t="s">
        <v>687</v>
      </c>
      <c r="B383" s="128" t="s">
        <v>1206</v>
      </c>
      <c r="C383" s="132" t="s">
        <v>1207</v>
      </c>
      <c r="D383" s="133"/>
      <c r="E383" s="131">
        <v>106200</v>
      </c>
      <c r="F383" s="137">
        <f t="shared" si="5"/>
        <v>11469556037.390013</v>
      </c>
    </row>
    <row r="384" spans="1:6" ht="36" x14ac:dyDescent="0.2">
      <c r="A384" s="127" t="s">
        <v>794</v>
      </c>
      <c r="B384" s="128" t="s">
        <v>1208</v>
      </c>
      <c r="C384" s="132" t="s">
        <v>1209</v>
      </c>
      <c r="D384" s="133"/>
      <c r="E384" s="131">
        <v>520000</v>
      </c>
      <c r="F384" s="137">
        <f t="shared" si="5"/>
        <v>11469036037.390013</v>
      </c>
    </row>
    <row r="385" spans="1:6" ht="36" x14ac:dyDescent="0.2">
      <c r="A385" s="127" t="s">
        <v>794</v>
      </c>
      <c r="B385" s="128" t="s">
        <v>1210</v>
      </c>
      <c r="C385" s="132" t="s">
        <v>1211</v>
      </c>
      <c r="D385" s="133"/>
      <c r="E385" s="131">
        <v>520000</v>
      </c>
      <c r="F385" s="137">
        <f t="shared" si="5"/>
        <v>11468516037.390013</v>
      </c>
    </row>
    <row r="386" spans="1:6" ht="48" x14ac:dyDescent="0.2">
      <c r="A386" s="127" t="s">
        <v>794</v>
      </c>
      <c r="B386" s="128" t="s">
        <v>1212</v>
      </c>
      <c r="C386" s="132" t="s">
        <v>1213</v>
      </c>
      <c r="D386" s="133"/>
      <c r="E386" s="131">
        <v>1350000</v>
      </c>
      <c r="F386" s="137">
        <f t="shared" si="5"/>
        <v>11467166037.390013</v>
      </c>
    </row>
    <row r="387" spans="1:6" ht="84" x14ac:dyDescent="0.2">
      <c r="A387" s="127" t="s">
        <v>794</v>
      </c>
      <c r="B387" s="128" t="s">
        <v>1214</v>
      </c>
      <c r="C387" s="132" t="s">
        <v>1215</v>
      </c>
      <c r="D387" s="133"/>
      <c r="E387" s="131">
        <v>192346605.00999999</v>
      </c>
      <c r="F387" s="137">
        <f t="shared" si="5"/>
        <v>11274819432.380013</v>
      </c>
    </row>
    <row r="388" spans="1:6" ht="60" x14ac:dyDescent="0.2">
      <c r="A388" s="127" t="s">
        <v>794</v>
      </c>
      <c r="B388" s="128" t="s">
        <v>1216</v>
      </c>
      <c r="C388" s="132" t="s">
        <v>1217</v>
      </c>
      <c r="D388" s="133"/>
      <c r="E388" s="131">
        <v>5146293.93</v>
      </c>
      <c r="F388" s="137">
        <f t="shared" si="5"/>
        <v>11269673138.450012</v>
      </c>
    </row>
    <row r="389" spans="1:6" ht="84" x14ac:dyDescent="0.2">
      <c r="A389" s="127" t="s">
        <v>794</v>
      </c>
      <c r="B389" s="128" t="s">
        <v>1218</v>
      </c>
      <c r="C389" s="132" t="s">
        <v>1219</v>
      </c>
      <c r="D389" s="133"/>
      <c r="E389" s="131">
        <v>28722959</v>
      </c>
      <c r="F389" s="137">
        <f t="shared" si="5"/>
        <v>11240950179.450012</v>
      </c>
    </row>
    <row r="390" spans="1:6" ht="36" x14ac:dyDescent="0.2">
      <c r="A390" s="127" t="s">
        <v>801</v>
      </c>
      <c r="B390" s="128" t="s">
        <v>1220</v>
      </c>
      <c r="C390" s="132" t="s">
        <v>1221</v>
      </c>
      <c r="D390" s="133"/>
      <c r="E390" s="131">
        <v>185000</v>
      </c>
      <c r="F390" s="137">
        <f t="shared" si="5"/>
        <v>11240765179.450012</v>
      </c>
    </row>
    <row r="391" spans="1:6" ht="36" x14ac:dyDescent="0.2">
      <c r="A391" s="127" t="s">
        <v>801</v>
      </c>
      <c r="B391" s="128" t="s">
        <v>1222</v>
      </c>
      <c r="C391" s="132" t="s">
        <v>1223</v>
      </c>
      <c r="D391" s="133"/>
      <c r="E391" s="131">
        <v>162000</v>
      </c>
      <c r="F391" s="137">
        <f t="shared" si="5"/>
        <v>11240603179.450012</v>
      </c>
    </row>
    <row r="392" spans="1:6" ht="36" x14ac:dyDescent="0.2">
      <c r="A392" s="127" t="s">
        <v>801</v>
      </c>
      <c r="B392" s="128" t="s">
        <v>1224</v>
      </c>
      <c r="C392" s="132" t="s">
        <v>1225</v>
      </c>
      <c r="D392" s="133"/>
      <c r="E392" s="131">
        <v>261000</v>
      </c>
      <c r="F392" s="137">
        <f t="shared" si="5"/>
        <v>11240342179.450012</v>
      </c>
    </row>
    <row r="393" spans="1:6" ht="36" x14ac:dyDescent="0.2">
      <c r="A393" s="127" t="s">
        <v>801</v>
      </c>
      <c r="B393" s="128" t="s">
        <v>1226</v>
      </c>
      <c r="C393" s="132" t="s">
        <v>1227</v>
      </c>
      <c r="D393" s="133"/>
      <c r="E393" s="131">
        <v>63000</v>
      </c>
      <c r="F393" s="137">
        <f t="shared" si="5"/>
        <v>11240279179.450012</v>
      </c>
    </row>
    <row r="394" spans="1:6" ht="36" x14ac:dyDescent="0.2">
      <c r="A394" s="127" t="s">
        <v>801</v>
      </c>
      <c r="B394" s="128" t="s">
        <v>1228</v>
      </c>
      <c r="C394" s="132" t="s">
        <v>1229</v>
      </c>
      <c r="D394" s="133"/>
      <c r="E394" s="131">
        <v>260669.24</v>
      </c>
      <c r="F394" s="137">
        <f t="shared" si="5"/>
        <v>11240018510.210012</v>
      </c>
    </row>
    <row r="395" spans="1:6" ht="72" x14ac:dyDescent="0.2">
      <c r="A395" s="127" t="s">
        <v>801</v>
      </c>
      <c r="B395" s="128" t="s">
        <v>1230</v>
      </c>
      <c r="C395" s="132" t="s">
        <v>1231</v>
      </c>
      <c r="D395" s="133"/>
      <c r="E395" s="131">
        <v>39999999.990000002</v>
      </c>
      <c r="F395" s="137">
        <f t="shared" si="5"/>
        <v>11200018510.220013</v>
      </c>
    </row>
    <row r="396" spans="1:6" ht="60" x14ac:dyDescent="0.2">
      <c r="A396" s="127" t="s">
        <v>625</v>
      </c>
      <c r="B396" s="128" t="s">
        <v>1232</v>
      </c>
      <c r="C396" s="132" t="s">
        <v>1233</v>
      </c>
      <c r="D396" s="133"/>
      <c r="E396" s="131">
        <v>508000</v>
      </c>
      <c r="F396" s="137">
        <f t="shared" si="5"/>
        <v>11199510510.220013</v>
      </c>
    </row>
    <row r="397" spans="1:6" ht="48" x14ac:dyDescent="0.2">
      <c r="A397" s="127" t="s">
        <v>625</v>
      </c>
      <c r="B397" s="128" t="s">
        <v>1234</v>
      </c>
      <c r="C397" s="132" t="s">
        <v>1235</v>
      </c>
      <c r="D397" s="133"/>
      <c r="E397" s="131">
        <v>503000</v>
      </c>
      <c r="F397" s="137">
        <f t="shared" si="5"/>
        <v>11199007510.220013</v>
      </c>
    </row>
    <row r="398" spans="1:6" ht="36" x14ac:dyDescent="0.2">
      <c r="A398" s="127" t="s">
        <v>625</v>
      </c>
      <c r="B398" s="128" t="s">
        <v>1236</v>
      </c>
      <c r="C398" s="132" t="s">
        <v>1237</v>
      </c>
      <c r="D398" s="133"/>
      <c r="E398" s="131">
        <v>836400</v>
      </c>
      <c r="F398" s="137">
        <f t="shared" si="5"/>
        <v>11198171110.220013</v>
      </c>
    </row>
    <row r="399" spans="1:6" ht="72" x14ac:dyDescent="0.2">
      <c r="A399" s="127" t="s">
        <v>625</v>
      </c>
      <c r="B399" s="128" t="s">
        <v>1238</v>
      </c>
      <c r="C399" s="132" t="s">
        <v>1239</v>
      </c>
      <c r="D399" s="133"/>
      <c r="E399" s="131">
        <v>14699035.880000001</v>
      </c>
      <c r="F399" s="137">
        <f t="shared" si="5"/>
        <v>11183472074.340014</v>
      </c>
    </row>
    <row r="400" spans="1:6" ht="60" x14ac:dyDescent="0.2">
      <c r="A400" s="127" t="s">
        <v>625</v>
      </c>
      <c r="B400" s="128" t="s">
        <v>1240</v>
      </c>
      <c r="C400" s="132" t="s">
        <v>1241</v>
      </c>
      <c r="D400" s="133"/>
      <c r="E400" s="131">
        <v>73745738.450000003</v>
      </c>
      <c r="F400" s="137">
        <f t="shared" si="5"/>
        <v>11109726335.890013</v>
      </c>
    </row>
    <row r="401" spans="1:6" ht="60" x14ac:dyDescent="0.2">
      <c r="A401" s="127" t="s">
        <v>731</v>
      </c>
      <c r="B401" s="128" t="s">
        <v>1242</v>
      </c>
      <c r="C401" s="129" t="s">
        <v>1243</v>
      </c>
      <c r="D401" s="130"/>
      <c r="E401" s="131">
        <v>531745.09</v>
      </c>
      <c r="F401" s="137">
        <f t="shared" si="5"/>
        <v>11109194590.800013</v>
      </c>
    </row>
    <row r="402" spans="1:6" ht="84" x14ac:dyDescent="0.2">
      <c r="A402" s="127" t="s">
        <v>731</v>
      </c>
      <c r="B402" s="128" t="s">
        <v>1244</v>
      </c>
      <c r="C402" s="129" t="s">
        <v>1245</v>
      </c>
      <c r="D402" s="130"/>
      <c r="E402" s="131">
        <v>29495280.120000001</v>
      </c>
      <c r="F402" s="137">
        <f t="shared" si="5"/>
        <v>11079699310.680012</v>
      </c>
    </row>
    <row r="403" spans="1:6" ht="72" x14ac:dyDescent="0.2">
      <c r="A403" s="127" t="s">
        <v>731</v>
      </c>
      <c r="B403" s="128" t="s">
        <v>1246</v>
      </c>
      <c r="C403" s="129" t="s">
        <v>1247</v>
      </c>
      <c r="D403" s="130"/>
      <c r="E403" s="131">
        <v>42734710.32</v>
      </c>
      <c r="F403" s="137">
        <f t="shared" si="5"/>
        <v>11036964600.360012</v>
      </c>
    </row>
    <row r="404" spans="1:6" ht="72" x14ac:dyDescent="0.2">
      <c r="A404" s="127" t="s">
        <v>731</v>
      </c>
      <c r="B404" s="128" t="s">
        <v>1248</v>
      </c>
      <c r="C404" s="129" t="s">
        <v>1249</v>
      </c>
      <c r="D404" s="130"/>
      <c r="E404" s="131">
        <v>10313030.01</v>
      </c>
      <c r="F404" s="137">
        <f t="shared" si="5"/>
        <v>11026651570.350012</v>
      </c>
    </row>
    <row r="405" spans="1:6" ht="36" x14ac:dyDescent="0.2">
      <c r="A405" s="127" t="s">
        <v>695</v>
      </c>
      <c r="B405" s="128" t="s">
        <v>1250</v>
      </c>
      <c r="C405" s="129" t="s">
        <v>1251</v>
      </c>
      <c r="D405" s="130"/>
      <c r="E405" s="131">
        <v>714136.41</v>
      </c>
      <c r="F405" s="137">
        <f t="shared" si="5"/>
        <v>11025937433.940012</v>
      </c>
    </row>
    <row r="406" spans="1:6" ht="84" x14ac:dyDescent="0.2">
      <c r="A406" s="127" t="s">
        <v>645</v>
      </c>
      <c r="B406" s="128" t="s">
        <v>1252</v>
      </c>
      <c r="C406" s="129" t="s">
        <v>1253</v>
      </c>
      <c r="D406" s="130"/>
      <c r="E406" s="131">
        <v>7403706.0700000003</v>
      </c>
      <c r="F406" s="137">
        <f t="shared" si="5"/>
        <v>11018533727.870012</v>
      </c>
    </row>
    <row r="407" spans="1:6" ht="84" x14ac:dyDescent="0.2">
      <c r="A407" s="127" t="s">
        <v>645</v>
      </c>
      <c r="B407" s="128" t="s">
        <v>1254</v>
      </c>
      <c r="C407" s="129" t="s">
        <v>1255</v>
      </c>
      <c r="D407" s="130"/>
      <c r="E407" s="131">
        <v>49391805.93</v>
      </c>
      <c r="F407" s="137">
        <f t="shared" ref="F407:F408" si="6">SUM(F406+D407-E407)</f>
        <v>10969141921.940012</v>
      </c>
    </row>
    <row r="408" spans="1:6" ht="84" x14ac:dyDescent="0.2">
      <c r="A408" s="127" t="s">
        <v>649</v>
      </c>
      <c r="B408" s="128" t="s">
        <v>1256</v>
      </c>
      <c r="C408" s="129" t="s">
        <v>1257</v>
      </c>
      <c r="D408" s="130"/>
      <c r="E408" s="131">
        <v>1350000</v>
      </c>
      <c r="F408" s="137">
        <f t="shared" si="6"/>
        <v>10967791921.940012</v>
      </c>
    </row>
    <row r="409" spans="1:6" ht="4.5" customHeight="1" x14ac:dyDescent="0.2">
      <c r="A409" s="138"/>
      <c r="B409" s="139"/>
      <c r="C409" s="140"/>
      <c r="D409" s="141"/>
      <c r="E409" s="142"/>
      <c r="F409" s="143"/>
    </row>
    <row r="410" spans="1:6" ht="13.5" thickBot="1" x14ac:dyDescent="0.25">
      <c r="B410" s="134"/>
      <c r="C410" s="135" t="s">
        <v>617</v>
      </c>
      <c r="D410" s="144">
        <f>SUM(D20:D408)</f>
        <v>4568226209.3900003</v>
      </c>
      <c r="E410" s="144">
        <f>SUM(E20:E408)</f>
        <v>3586090602.2299986</v>
      </c>
      <c r="F410" s="82">
        <f>SUM(D410-E410)</f>
        <v>982135607.16000175</v>
      </c>
    </row>
    <row r="411" spans="1:6" ht="13.5" thickTop="1" x14ac:dyDescent="0.2">
      <c r="B411" s="134"/>
      <c r="C411" s="136"/>
      <c r="D411" s="136"/>
      <c r="E411" s="123"/>
    </row>
    <row r="412" spans="1:6" x14ac:dyDescent="0.2">
      <c r="B412" s="134"/>
      <c r="C412" s="136"/>
      <c r="D412" s="136"/>
      <c r="E412" s="145"/>
    </row>
    <row r="413" spans="1:6" x14ac:dyDescent="0.2">
      <c r="B413" s="134"/>
      <c r="C413" s="136"/>
      <c r="D413" s="136"/>
      <c r="E413" s="123"/>
    </row>
    <row r="414" spans="1:6" x14ac:dyDescent="0.2">
      <c r="D414" s="134"/>
      <c r="E414" s="145"/>
    </row>
    <row r="415" spans="1:6" x14ac:dyDescent="0.2">
      <c r="D415" s="134"/>
      <c r="E415" s="123"/>
    </row>
    <row r="416" spans="1:6" x14ac:dyDescent="0.2">
      <c r="D416" s="134"/>
      <c r="E416" s="123"/>
    </row>
  </sheetData>
  <mergeCells count="8">
    <mergeCell ref="D17:E17"/>
    <mergeCell ref="A18:A19"/>
    <mergeCell ref="A6:F6"/>
    <mergeCell ref="A8:F8"/>
    <mergeCell ref="A10:F10"/>
    <mergeCell ref="A11:F11"/>
    <mergeCell ref="A13:F14"/>
    <mergeCell ref="A16:C16"/>
  </mergeCells>
  <pageMargins left="0.74803149606299213" right="0.74803149606299213" top="0.98425196850393704" bottom="0.98425196850393704" header="0.19685039370078741" footer="0.19685039370078741"/>
  <pageSetup scale="70" fitToHeight="1000" orientation="portrait" horizontalDpi="300" verticalDpi="300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INGRESOS Y GASTOS ENE.2019 </vt:lpstr>
      <vt:lpstr>INGRESOS Y GASTOS FEB.2019 </vt:lpstr>
      <vt:lpstr>INGRESOS Y GASTOS MARZO 2019</vt:lpstr>
      <vt:lpstr>'INGRESOS Y GASTOS ENE.2019 '!Títulos_a_imprimir</vt:lpstr>
      <vt:lpstr>'INGRESOS Y GASTOS FEB.2019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Persio Grullon Peña</cp:lastModifiedBy>
  <cp:lastPrinted>2019-04-04T16:05:10Z</cp:lastPrinted>
  <dcterms:created xsi:type="dcterms:W3CDTF">2018-02-08T13:43:07Z</dcterms:created>
  <dcterms:modified xsi:type="dcterms:W3CDTF">2019-04-08T16:52:59Z</dcterms:modified>
</cp:coreProperties>
</file>