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7" activeTab="8"/>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 name="INGRESOS Y GASTOS JULIO 2019" sheetId="19" r:id="rId7"/>
    <sheet name="INGRESOS Y GASTOS AGOSTO 2019" sheetId="20" r:id="rId8"/>
    <sheet name="INGRESOS Y GASTOS SEPTIEMB 2019" sheetId="21" r:id="rId9"/>
  </sheets>
  <definedNames>
    <definedName name="_xlnm._FilterDatabase" localSheetId="3" hidden="1">'INGRESOS Y GASTOS ABRIL 2019'!$B$23:$E$306</definedName>
    <definedName name="_xlnm._FilterDatabase" localSheetId="7" hidden="1">'INGRESOS Y GASTOS AGOSTO 2019'!$B$23:$E$259</definedName>
    <definedName name="_xlnm._FilterDatabase" localSheetId="6" hidden="1">'INGRESOS Y GASTOS JULIO 2019'!$B$23:$E$270</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_FilterDatabase" localSheetId="8" hidden="1">'INGRESOS Y GASTOS SEPTIEMB 2019'!$B$23:$E$244</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5" i="21" l="1"/>
  <c r="E245" i="21"/>
  <c r="D245" i="21"/>
  <c r="F22" i="21"/>
  <c r="F23" i="21" s="1"/>
  <c r="F24" i="21" s="1"/>
  <c r="F25" i="21" s="1"/>
  <c r="F26" i="21" s="1"/>
  <c r="F27" i="21" s="1"/>
  <c r="F28" i="21" s="1"/>
  <c r="F29" i="21" s="1"/>
  <c r="F30" i="21" s="1"/>
  <c r="F31" i="21" s="1"/>
  <c r="F32" i="21" s="1"/>
  <c r="F33" i="21" s="1"/>
  <c r="F34" i="21" s="1"/>
  <c r="F35" i="21" s="1"/>
  <c r="F36" i="21" s="1"/>
  <c r="F37" i="21" s="1"/>
  <c r="F38" i="21" s="1"/>
  <c r="F39" i="21" s="1"/>
  <c r="F40" i="21" s="1"/>
  <c r="F41" i="21" s="1"/>
  <c r="F42" i="21" s="1"/>
  <c r="F43" i="21" s="1"/>
  <c r="F44" i="21" s="1"/>
  <c r="F45" i="21" s="1"/>
  <c r="F46" i="21" s="1"/>
  <c r="F47" i="21" s="1"/>
  <c r="F48" i="21" s="1"/>
  <c r="F49" i="21" s="1"/>
  <c r="F50" i="21" s="1"/>
  <c r="F51" i="21" s="1"/>
  <c r="F52" i="21" s="1"/>
  <c r="F53" i="21" s="1"/>
  <c r="F54" i="21" s="1"/>
  <c r="F55" i="21" s="1"/>
  <c r="F56" i="21" s="1"/>
  <c r="F57" i="21" s="1"/>
  <c r="F58" i="21" s="1"/>
  <c r="F59" i="21" s="1"/>
  <c r="F60" i="21" s="1"/>
  <c r="F61" i="21" s="1"/>
  <c r="F62" i="21" s="1"/>
  <c r="F63" i="21" s="1"/>
  <c r="F64" i="21" s="1"/>
  <c r="F65" i="21" s="1"/>
  <c r="F66" i="21" s="1"/>
  <c r="F67" i="21" s="1"/>
  <c r="F68" i="21" s="1"/>
  <c r="F69" i="21" s="1"/>
  <c r="F70" i="21" s="1"/>
  <c r="F71" i="21" s="1"/>
  <c r="F72" i="21" s="1"/>
  <c r="F73" i="21" s="1"/>
  <c r="F74" i="21" s="1"/>
  <c r="F75" i="21" s="1"/>
  <c r="F76" i="21" s="1"/>
  <c r="F77" i="21" s="1"/>
  <c r="F78" i="21" s="1"/>
  <c r="F79" i="21" s="1"/>
  <c r="F80" i="21" s="1"/>
  <c r="F81" i="21" s="1"/>
  <c r="F82" i="21" s="1"/>
  <c r="F83" i="21" s="1"/>
  <c r="F84" i="21" s="1"/>
  <c r="F85" i="21" s="1"/>
  <c r="F86" i="21" s="1"/>
  <c r="F87" i="21" s="1"/>
  <c r="F88" i="21" s="1"/>
  <c r="F89" i="21" s="1"/>
  <c r="F90" i="21" s="1"/>
  <c r="F91" i="21" s="1"/>
  <c r="F92" i="21" s="1"/>
  <c r="F93" i="21" s="1"/>
  <c r="F94" i="21" s="1"/>
  <c r="F95" i="21" s="1"/>
  <c r="F96" i="21" s="1"/>
  <c r="F97" i="21" s="1"/>
  <c r="F98" i="21" s="1"/>
  <c r="F99" i="21" s="1"/>
  <c r="F100" i="21" s="1"/>
  <c r="F101" i="21" s="1"/>
  <c r="F102" i="21" s="1"/>
  <c r="F103" i="21" s="1"/>
  <c r="F104" i="21" s="1"/>
  <c r="F105" i="21" s="1"/>
  <c r="F106" i="21" s="1"/>
  <c r="F107" i="21" s="1"/>
  <c r="F108" i="21" s="1"/>
  <c r="F109" i="21" s="1"/>
  <c r="F110" i="21" s="1"/>
  <c r="F111" i="21" s="1"/>
  <c r="F112" i="21" s="1"/>
  <c r="F113" i="21" s="1"/>
  <c r="F114" i="21" s="1"/>
  <c r="F115" i="21" s="1"/>
  <c r="F116" i="21" s="1"/>
  <c r="F117" i="21" s="1"/>
  <c r="F118" i="21" s="1"/>
  <c r="F119" i="21" s="1"/>
  <c r="F120" i="21" s="1"/>
  <c r="F121" i="21" s="1"/>
  <c r="F122" i="21" s="1"/>
  <c r="F123" i="21" s="1"/>
  <c r="F124" i="21" s="1"/>
  <c r="F125" i="21" s="1"/>
  <c r="F126" i="21" s="1"/>
  <c r="F127" i="21" s="1"/>
  <c r="F128" i="21" s="1"/>
  <c r="F129" i="21" s="1"/>
  <c r="F130" i="21" s="1"/>
  <c r="F131" i="21" s="1"/>
  <c r="F132" i="21" s="1"/>
  <c r="F133" i="21" s="1"/>
  <c r="F134" i="21" s="1"/>
  <c r="F135" i="21" s="1"/>
  <c r="F136" i="21" s="1"/>
  <c r="F137" i="21" s="1"/>
  <c r="F138" i="21" s="1"/>
  <c r="F139" i="21" s="1"/>
  <c r="F140" i="21" s="1"/>
  <c r="F141" i="21" s="1"/>
  <c r="F142" i="21" s="1"/>
  <c r="F143" i="21" s="1"/>
  <c r="F144" i="21" s="1"/>
  <c r="F145" i="21" s="1"/>
  <c r="F146" i="21" s="1"/>
  <c r="F147" i="21" s="1"/>
  <c r="F148" i="21" s="1"/>
  <c r="F149" i="21" s="1"/>
  <c r="F150" i="21" s="1"/>
  <c r="F151" i="21" s="1"/>
  <c r="F152" i="21" s="1"/>
  <c r="F153" i="21" s="1"/>
  <c r="F154" i="21" s="1"/>
  <c r="F155" i="21" s="1"/>
  <c r="F156" i="21" s="1"/>
  <c r="F157" i="21" s="1"/>
  <c r="F158" i="21" s="1"/>
  <c r="F159" i="21" s="1"/>
  <c r="F160" i="21" s="1"/>
  <c r="F161" i="21" s="1"/>
  <c r="F162" i="21" s="1"/>
  <c r="F163" i="21" s="1"/>
  <c r="F164" i="21" s="1"/>
  <c r="F165" i="21" s="1"/>
  <c r="F166" i="21" s="1"/>
  <c r="F167" i="21" s="1"/>
  <c r="F168" i="21" s="1"/>
  <c r="F169" i="21" s="1"/>
  <c r="F170" i="21" s="1"/>
  <c r="F171" i="21" s="1"/>
  <c r="F172" i="21" s="1"/>
  <c r="F173" i="21" s="1"/>
  <c r="F174" i="21" s="1"/>
  <c r="F175" i="21" s="1"/>
  <c r="F176" i="21" s="1"/>
  <c r="F177" i="21" s="1"/>
  <c r="F178" i="21" s="1"/>
  <c r="F179" i="21" s="1"/>
  <c r="F180" i="21" s="1"/>
  <c r="F181" i="21" s="1"/>
  <c r="F182" i="21" s="1"/>
  <c r="F183" i="21" s="1"/>
  <c r="F184" i="21" s="1"/>
  <c r="F185" i="21" s="1"/>
  <c r="F186" i="21" s="1"/>
  <c r="F187" i="21" s="1"/>
  <c r="F188" i="21" s="1"/>
  <c r="F189" i="21" s="1"/>
  <c r="F190" i="21" s="1"/>
  <c r="F191" i="21" s="1"/>
  <c r="F192" i="21" s="1"/>
  <c r="F193" i="21" s="1"/>
  <c r="F194" i="21" s="1"/>
  <c r="F195" i="21" s="1"/>
  <c r="F196" i="21" s="1"/>
  <c r="F197" i="21" s="1"/>
  <c r="F198" i="21" s="1"/>
  <c r="F199" i="21" s="1"/>
  <c r="F200" i="21" s="1"/>
  <c r="F201" i="21" s="1"/>
  <c r="F202" i="21" s="1"/>
  <c r="F203" i="21" s="1"/>
  <c r="F204" i="21" s="1"/>
  <c r="F205" i="21" s="1"/>
  <c r="F206" i="21" s="1"/>
  <c r="F207" i="21" s="1"/>
  <c r="F208" i="21" s="1"/>
  <c r="F209" i="21" s="1"/>
  <c r="F210" i="21" s="1"/>
  <c r="F211" i="21" s="1"/>
  <c r="F212" i="21" s="1"/>
  <c r="F213" i="21" s="1"/>
  <c r="F214" i="21" s="1"/>
  <c r="F215" i="21" s="1"/>
  <c r="F216" i="21" s="1"/>
  <c r="F217" i="21" s="1"/>
  <c r="F218" i="21" s="1"/>
  <c r="F219" i="21" s="1"/>
  <c r="F220" i="21" s="1"/>
  <c r="F221" i="21" s="1"/>
  <c r="F222" i="21" s="1"/>
  <c r="F223" i="21" s="1"/>
  <c r="F224" i="21" s="1"/>
  <c r="F225" i="21" s="1"/>
  <c r="F226" i="21" s="1"/>
  <c r="F227" i="21" s="1"/>
  <c r="F228" i="21" s="1"/>
  <c r="F229" i="21" s="1"/>
  <c r="F230" i="21" s="1"/>
  <c r="F231" i="21" s="1"/>
  <c r="F232" i="21" s="1"/>
  <c r="F233" i="21" s="1"/>
  <c r="F234" i="21" s="1"/>
  <c r="F235" i="21" s="1"/>
  <c r="F236" i="21" s="1"/>
  <c r="F237" i="21" s="1"/>
  <c r="F238" i="21" s="1"/>
  <c r="F239" i="21" s="1"/>
  <c r="F240" i="21" s="1"/>
  <c r="F241" i="21" s="1"/>
  <c r="F242" i="21" s="1"/>
  <c r="F243" i="21" s="1"/>
  <c r="F244" i="21" s="1"/>
  <c r="F21" i="21"/>
  <c r="F20" i="21"/>
  <c r="F24" i="18" l="1"/>
  <c r="E260" i="20"/>
  <c r="D260" i="20"/>
  <c r="F260" i="20" s="1"/>
  <c r="F21" i="20"/>
  <c r="F22" i="20" s="1"/>
  <c r="F23" i="20" s="1"/>
  <c r="F24" i="20" s="1"/>
  <c r="F25" i="20" s="1"/>
  <c r="F26" i="20" s="1"/>
  <c r="F27" i="20" s="1"/>
  <c r="F28" i="20" s="1"/>
  <c r="F29" i="20" s="1"/>
  <c r="F30" i="20" s="1"/>
  <c r="F31" i="20" s="1"/>
  <c r="F32" i="20" s="1"/>
  <c r="F33" i="20" s="1"/>
  <c r="F34" i="20" s="1"/>
  <c r="F35" i="20" s="1"/>
  <c r="F36" i="20" s="1"/>
  <c r="F37" i="20" s="1"/>
  <c r="F38" i="20" s="1"/>
  <c r="F39" i="20" s="1"/>
  <c r="F40" i="20" s="1"/>
  <c r="F41" i="20" s="1"/>
  <c r="F42" i="20" s="1"/>
  <c r="F43" i="20" s="1"/>
  <c r="F44" i="20" s="1"/>
  <c r="F45" i="20" s="1"/>
  <c r="F46" i="20" s="1"/>
  <c r="F47" i="20" s="1"/>
  <c r="F48" i="20" s="1"/>
  <c r="F49" i="20" s="1"/>
  <c r="F50" i="20" s="1"/>
  <c r="F51" i="20" s="1"/>
  <c r="F52" i="20" s="1"/>
  <c r="F53" i="20" s="1"/>
  <c r="F54" i="20" s="1"/>
  <c r="F55" i="20" s="1"/>
  <c r="F56" i="20" s="1"/>
  <c r="F57" i="20" s="1"/>
  <c r="F58" i="20" s="1"/>
  <c r="F59" i="20" s="1"/>
  <c r="F60" i="20" s="1"/>
  <c r="F61" i="20" s="1"/>
  <c r="F62" i="20" s="1"/>
  <c r="F63" i="20" s="1"/>
  <c r="F64" i="20" s="1"/>
  <c r="F65" i="20" s="1"/>
  <c r="F66" i="20" s="1"/>
  <c r="F67" i="20" s="1"/>
  <c r="F68" i="20" s="1"/>
  <c r="F69" i="20" s="1"/>
  <c r="F70" i="20" s="1"/>
  <c r="F71" i="20" s="1"/>
  <c r="F72" i="20" s="1"/>
  <c r="F73" i="20" s="1"/>
  <c r="F74" i="20" s="1"/>
  <c r="F75" i="20" s="1"/>
  <c r="F76" i="20" s="1"/>
  <c r="F77" i="20" s="1"/>
  <c r="F78" i="20" s="1"/>
  <c r="F79" i="20" s="1"/>
  <c r="F80" i="20" s="1"/>
  <c r="F81" i="20" s="1"/>
  <c r="F82" i="20" s="1"/>
  <c r="F83" i="20" s="1"/>
  <c r="F84" i="20" s="1"/>
  <c r="F85" i="20" s="1"/>
  <c r="F86" i="20" s="1"/>
  <c r="F87" i="20" s="1"/>
  <c r="F88" i="20" s="1"/>
  <c r="F89" i="20" s="1"/>
  <c r="F90" i="20" s="1"/>
  <c r="F91" i="20" s="1"/>
  <c r="F92" i="20" s="1"/>
  <c r="F93" i="20" s="1"/>
  <c r="F94" i="20" s="1"/>
  <c r="F95" i="20" s="1"/>
  <c r="F96" i="20" s="1"/>
  <c r="F97" i="20" s="1"/>
  <c r="F98" i="20" s="1"/>
  <c r="F99" i="20" s="1"/>
  <c r="F100" i="20" s="1"/>
  <c r="F101" i="20" s="1"/>
  <c r="F102" i="20" s="1"/>
  <c r="F103" i="20" s="1"/>
  <c r="F104" i="20" s="1"/>
  <c r="F105" i="20" s="1"/>
  <c r="F106" i="20" s="1"/>
  <c r="F107" i="20" s="1"/>
  <c r="F108" i="20" s="1"/>
  <c r="F109" i="20" s="1"/>
  <c r="F110" i="20" s="1"/>
  <c r="F111" i="20" s="1"/>
  <c r="F112" i="20" s="1"/>
  <c r="F113" i="20" s="1"/>
  <c r="F114" i="20" s="1"/>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F134" i="20" s="1"/>
  <c r="F135" i="20" s="1"/>
  <c r="F136" i="20" s="1"/>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F156" i="20" s="1"/>
  <c r="F157" i="20" s="1"/>
  <c r="F158" i="20" s="1"/>
  <c r="F159" i="20" s="1"/>
  <c r="F160" i="20" s="1"/>
  <c r="F161" i="20" s="1"/>
  <c r="F162" i="20" s="1"/>
  <c r="F163" i="20" s="1"/>
  <c r="F164" i="20" s="1"/>
  <c r="F165" i="20" s="1"/>
  <c r="F166" i="20" s="1"/>
  <c r="F167" i="20" s="1"/>
  <c r="F168" i="20" s="1"/>
  <c r="F169" i="20" s="1"/>
  <c r="F170" i="20" s="1"/>
  <c r="F171" i="20" s="1"/>
  <c r="F172" i="20" s="1"/>
  <c r="F173" i="20" s="1"/>
  <c r="F174" i="20" s="1"/>
  <c r="F175" i="20" s="1"/>
  <c r="F176" i="20" s="1"/>
  <c r="F177" i="20" s="1"/>
  <c r="F178" i="20" s="1"/>
  <c r="F179" i="20" s="1"/>
  <c r="F180" i="20" s="1"/>
  <c r="F181" i="20" s="1"/>
  <c r="F182" i="20" s="1"/>
  <c r="F183" i="20" s="1"/>
  <c r="F184" i="20" s="1"/>
  <c r="F185" i="20" s="1"/>
  <c r="F186" i="20" s="1"/>
  <c r="F187" i="20" s="1"/>
  <c r="F188" i="20" s="1"/>
  <c r="F189" i="20" s="1"/>
  <c r="F190" i="20" s="1"/>
  <c r="F191" i="20" s="1"/>
  <c r="F192" i="20" s="1"/>
  <c r="F193" i="20" s="1"/>
  <c r="F194" i="20" s="1"/>
  <c r="F195" i="20" s="1"/>
  <c r="F196" i="20" s="1"/>
  <c r="F197" i="20" s="1"/>
  <c r="F198" i="20" s="1"/>
  <c r="F199" i="20" s="1"/>
  <c r="F200" i="20" s="1"/>
  <c r="F201" i="20" s="1"/>
  <c r="F202" i="20" s="1"/>
  <c r="F203" i="20" s="1"/>
  <c r="F204" i="20" s="1"/>
  <c r="F205" i="20" s="1"/>
  <c r="F206" i="20" s="1"/>
  <c r="F207" i="20" s="1"/>
  <c r="F208" i="20" s="1"/>
  <c r="F209" i="20" s="1"/>
  <c r="F210" i="20" s="1"/>
  <c r="F211" i="20" s="1"/>
  <c r="F212" i="20" s="1"/>
  <c r="F213" i="20" s="1"/>
  <c r="F214" i="20" s="1"/>
  <c r="F215" i="20" s="1"/>
  <c r="F216" i="20" s="1"/>
  <c r="F217" i="20" s="1"/>
  <c r="F218" i="20" s="1"/>
  <c r="F219" i="20" s="1"/>
  <c r="F220" i="20" s="1"/>
  <c r="F221" i="20" s="1"/>
  <c r="F222" i="20" s="1"/>
  <c r="F223" i="20" s="1"/>
  <c r="F224" i="20" s="1"/>
  <c r="F225" i="20" s="1"/>
  <c r="F226" i="20" s="1"/>
  <c r="F227" i="20" s="1"/>
  <c r="F228" i="20" s="1"/>
  <c r="F229" i="20" s="1"/>
  <c r="F230" i="20" s="1"/>
  <c r="F231" i="20" s="1"/>
  <c r="F232" i="20" s="1"/>
  <c r="F233" i="20" s="1"/>
  <c r="F234" i="20" s="1"/>
  <c r="F235" i="20" s="1"/>
  <c r="F236" i="20" s="1"/>
  <c r="F237" i="20" s="1"/>
  <c r="F238" i="20" s="1"/>
  <c r="F239" i="20" s="1"/>
  <c r="F240" i="20" s="1"/>
  <c r="F241" i="20" s="1"/>
  <c r="F242" i="20" s="1"/>
  <c r="F243" i="20" s="1"/>
  <c r="F244" i="20" s="1"/>
  <c r="F245" i="20" s="1"/>
  <c r="F246" i="20" s="1"/>
  <c r="F247" i="20" s="1"/>
  <c r="F248" i="20" s="1"/>
  <c r="F249" i="20" s="1"/>
  <c r="F250" i="20" s="1"/>
  <c r="F251" i="20" s="1"/>
  <c r="F252" i="20" s="1"/>
  <c r="F253" i="20" s="1"/>
  <c r="F254" i="20" s="1"/>
  <c r="F255" i="20" s="1"/>
  <c r="F256" i="20" s="1"/>
  <c r="F257" i="20" s="1"/>
  <c r="F258" i="20" s="1"/>
  <c r="F259" i="20" s="1"/>
  <c r="D347" i="19" l="1"/>
  <c r="F347" i="19" s="1"/>
  <c r="E347" i="19"/>
  <c r="F21" i="19" l="1"/>
  <c r="F22" i="19" s="1"/>
  <c r="F23" i="19" s="1"/>
  <c r="F24" i="19" s="1"/>
  <c r="F25" i="19" s="1"/>
  <c r="F26" i="19" s="1"/>
  <c r="F27" i="19" s="1"/>
  <c r="F28" i="19" s="1"/>
  <c r="F29" i="19" s="1"/>
  <c r="F30" i="19" s="1"/>
  <c r="F31" i="19" s="1"/>
  <c r="F32" i="19" s="1"/>
  <c r="F33" i="19" s="1"/>
  <c r="F34" i="19" s="1"/>
  <c r="F35" i="19" s="1"/>
  <c r="F36" i="19" s="1"/>
  <c r="F37" i="19" s="1"/>
  <c r="F38" i="19" s="1"/>
  <c r="F39" i="19" s="1"/>
  <c r="F40" i="19" s="1"/>
  <c r="F41" i="19" s="1"/>
  <c r="F42" i="19" s="1"/>
  <c r="F43" i="19" s="1"/>
  <c r="F44" i="19" s="1"/>
  <c r="F45" i="19" s="1"/>
  <c r="F46" i="19" s="1"/>
  <c r="F47" i="19" s="1"/>
  <c r="F48" i="19" s="1"/>
  <c r="F49" i="19" s="1"/>
  <c r="F50" i="19" s="1"/>
  <c r="F51" i="19" s="1"/>
  <c r="F52" i="19" s="1"/>
  <c r="F53" i="19" s="1"/>
  <c r="F54" i="19" s="1"/>
  <c r="F55" i="19" s="1"/>
  <c r="F56" i="19" s="1"/>
  <c r="F57" i="19" s="1"/>
  <c r="F58" i="19" s="1"/>
  <c r="F59" i="19" s="1"/>
  <c r="F60" i="19" s="1"/>
  <c r="F61" i="19" s="1"/>
  <c r="F62" i="19" s="1"/>
  <c r="F63" i="19" s="1"/>
  <c r="F64" i="19" s="1"/>
  <c r="F65" i="19" s="1"/>
  <c r="F66" i="19" s="1"/>
  <c r="F67" i="19" s="1"/>
  <c r="F68" i="19" s="1"/>
  <c r="F69" i="19" s="1"/>
  <c r="F70" i="19" s="1"/>
  <c r="F71" i="19" s="1"/>
  <c r="F72" i="19" s="1"/>
  <c r="F73" i="19" s="1"/>
  <c r="F74" i="19" s="1"/>
  <c r="F75" i="19" s="1"/>
  <c r="F76" i="19" s="1"/>
  <c r="F77" i="19" s="1"/>
  <c r="F78" i="19" s="1"/>
  <c r="F79" i="19" s="1"/>
  <c r="F80" i="19" s="1"/>
  <c r="F81" i="19" s="1"/>
  <c r="F82" i="19" s="1"/>
  <c r="F83" i="19" s="1"/>
  <c r="F84" i="19" s="1"/>
  <c r="F85" i="19" s="1"/>
  <c r="F86" i="19" s="1"/>
  <c r="F87" i="19" s="1"/>
  <c r="F88" i="19" s="1"/>
  <c r="F89" i="19" s="1"/>
  <c r="F90" i="19" s="1"/>
  <c r="F91" i="19" s="1"/>
  <c r="F92" i="19" s="1"/>
  <c r="F93" i="19" s="1"/>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261" i="19" s="1"/>
  <c r="F262" i="19" s="1"/>
  <c r="F263" i="19" s="1"/>
  <c r="F264" i="19" s="1"/>
  <c r="F265" i="19" s="1"/>
  <c r="F266" i="19" s="1"/>
  <c r="F267" i="19" s="1"/>
  <c r="F268" i="19" s="1"/>
  <c r="F269" i="19" s="1"/>
  <c r="F270" i="19" s="1"/>
  <c r="F271" i="19" s="1"/>
  <c r="F272" i="19" s="1"/>
  <c r="F273" i="19" s="1"/>
  <c r="F274" i="19" s="1"/>
  <c r="F275" i="19" s="1"/>
  <c r="F276" i="19" s="1"/>
  <c r="F277" i="19" s="1"/>
  <c r="F278" i="19" s="1"/>
  <c r="F279" i="19" s="1"/>
  <c r="F280" i="19" s="1"/>
  <c r="F281" i="19" s="1"/>
  <c r="F282" i="19" s="1"/>
  <c r="F283" i="19" s="1"/>
  <c r="F284" i="19" s="1"/>
  <c r="F285" i="19" s="1"/>
  <c r="F286" i="19" s="1"/>
  <c r="F287" i="19" s="1"/>
  <c r="F288" i="19" s="1"/>
  <c r="F289" i="19" s="1"/>
  <c r="F290" i="19" s="1"/>
  <c r="F291" i="19" s="1"/>
  <c r="F292" i="19" s="1"/>
  <c r="F293" i="19" s="1"/>
  <c r="F294" i="19" s="1"/>
  <c r="F295" i="19" s="1"/>
  <c r="F296" i="19" s="1"/>
  <c r="F297" i="19" s="1"/>
  <c r="F298" i="19" s="1"/>
  <c r="F299" i="19" s="1"/>
  <c r="F300" i="19" s="1"/>
  <c r="F301" i="19" s="1"/>
  <c r="F302" i="19" s="1"/>
  <c r="F303" i="19" s="1"/>
  <c r="F304" i="19" s="1"/>
  <c r="F305" i="19" s="1"/>
  <c r="F306" i="19" s="1"/>
  <c r="F307" i="19" s="1"/>
  <c r="F308" i="19" s="1"/>
  <c r="F309" i="19" s="1"/>
  <c r="F310" i="19" s="1"/>
  <c r="F311" i="19" s="1"/>
  <c r="F312" i="19" s="1"/>
  <c r="F313" i="19" s="1"/>
  <c r="F314" i="19" s="1"/>
  <c r="F315" i="19" s="1"/>
  <c r="F316" i="19" s="1"/>
  <c r="F317" i="19" s="1"/>
  <c r="F318" i="19" s="1"/>
  <c r="F319" i="19" s="1"/>
  <c r="F320" i="19" s="1"/>
  <c r="F321" i="19" s="1"/>
  <c r="F322" i="19" s="1"/>
  <c r="F323" i="19" s="1"/>
  <c r="F324" i="19" s="1"/>
  <c r="F325" i="19" s="1"/>
  <c r="F326" i="19" s="1"/>
  <c r="F327" i="19" s="1"/>
  <c r="F328" i="19" s="1"/>
  <c r="F329" i="19" s="1"/>
  <c r="F330" i="19" s="1"/>
  <c r="F331" i="19" s="1"/>
  <c r="F332" i="19" s="1"/>
  <c r="F333" i="19" s="1"/>
  <c r="F334" i="19" s="1"/>
  <c r="F335" i="19" s="1"/>
  <c r="F336" i="19" s="1"/>
  <c r="F337" i="19" s="1"/>
  <c r="F338" i="19" s="1"/>
  <c r="F339" i="19" s="1"/>
  <c r="F340" i="19" s="1"/>
  <c r="F341" i="19" s="1"/>
  <c r="F342" i="19" s="1"/>
  <c r="F343" i="19" s="1"/>
  <c r="F344" i="19" s="1"/>
  <c r="F345" i="19" s="1"/>
  <c r="F346" i="19" s="1"/>
  <c r="F361" i="17" l="1"/>
  <c r="E272" i="18"/>
  <c r="D272" i="18"/>
  <c r="F272" i="18" s="1"/>
  <c r="F21" i="18"/>
  <c r="F22" i="18" s="1"/>
  <c r="F23"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l="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<sst xmlns="http://schemas.openxmlformats.org/spreadsheetml/2006/main" count="7409" uniqueCount="3948">
  <si>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</si>
  <si>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</si>
  <si>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</si>
  <si>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</si>
  <si>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</si>
  <si>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</si>
  <si>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</si>
  <si>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</si>
  <si>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</si>
  <si>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</si>
  <si>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</si>
  <si>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</si>
  <si>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</si>
  <si>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</si>
  <si>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</si>
  <si>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</si>
  <si>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</si>
  <si>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</si>
  <si>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</si>
  <si>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</si>
  <si>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</si>
  <si>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</si>
  <si>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</si>
  <si>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</si>
  <si>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</si>
  <si>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</si>
  <si>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</si>
  <si>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</si>
  <si>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</si>
  <si>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</si>
  <si>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</si>
  <si>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</si>
  <si>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</si>
  <si>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</si>
  <si>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</si>
  <si>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</si>
  <si>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</si>
  <si>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</si>
  <si>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</si>
  <si>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</si>
  <si>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</si>
  <si>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</si>
  <si>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</si>
  <si>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</si>
  <si>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</si>
  <si>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</si>
  <si>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</si>
  <si>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</si>
  <si>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</si>
  <si>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</si>
  <si>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</si>
  <si>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</si>
  <si>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</si>
  <si>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</si>
  <si>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</si>
  <si>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</si>
  <si>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</si>
  <si>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</si>
  <si>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</si>
  <si>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</si>
  <si>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</si>
  <si>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</si>
  <si>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</si>
  <si>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</si>
  <si>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</si>
  <si>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</si>
  <si>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</si>
  <si>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</si>
  <si>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</si>
  <si>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</si>
  <si>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</si>
  <si>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</si>
  <si>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</si>
  <si>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</si>
  <si>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</si>
  <si>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</si>
  <si>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</si>
  <si>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</si>
  <si>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</si>
  <si>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</si>
  <si>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</si>
  <si>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</si>
  <si>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</si>
  <si>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</si>
  <si>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</si>
  <si>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</si>
  <si>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</si>
  <si>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</si>
  <si>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</si>
  <si>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</si>
  <si>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</si>
  <si>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</si>
  <si>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</si>
  <si>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</si>
  <si>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</si>
  <si>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</si>
  <si>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</si>
  <si>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</si>
  <si>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</si>
  <si>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</si>
  <si>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</si>
  <si>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</si>
  <si>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</si>
  <si>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</si>
  <si>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</si>
  <si>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</si>
  <si>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</si>
  <si>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</si>
  <si>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</si>
  <si>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</si>
  <si>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</si>
  <si>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</si>
  <si>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</si>
  <si>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</si>
  <si>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</si>
  <si>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</si>
  <si>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</si>
  <si>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</si>
  <si>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</si>
  <si>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</si>
  <si>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</si>
  <si>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</si>
  <si>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</si>
  <si>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</si>
  <si>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</si>
  <si>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</si>
  <si>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</si>
  <si>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</si>
  <si>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</si>
  <si>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</si>
  <si>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</si>
  <si>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</si>
  <si>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</si>
  <si>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</si>
  <si>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</si>
  <si>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</si>
  <si>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</si>
  <si>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</si>
  <si>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</si>
  <si>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</si>
  <si>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</si>
  <si>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</si>
  <si>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</si>
  <si>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</si>
  <si>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</si>
  <si>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</si>
  <si>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</si>
  <si>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</si>
  <si>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</si>
  <si>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</si>
  <si>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</si>
  <si>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</si>
  <si>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</si>
  <si>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</si>
  <si>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</si>
  <si>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</si>
  <si>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</si>
  <si>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</si>
  <si>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</si>
  <si>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</si>
  <si>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</si>
  <si>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</si>
  <si>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</si>
  <si>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</si>
  <si>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</si>
  <si>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</si>
  <si>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</si>
  <si>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</si>
  <si>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</si>
  <si>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</si>
  <si>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</si>
  <si>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</si>
  <si>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</si>
  <si>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</si>
  <si>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</si>
  <si>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</si>
  <si>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</si>
  <si>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</si>
  <si>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</si>
  <si>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</si>
  <si>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</si>
  <si>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</si>
  <si>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</si>
  <si>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</si>
  <si>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</si>
  <si>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</si>
  <si>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</si>
  <si>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</si>
  <si>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</si>
  <si>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</si>
  <si>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</si>
  <si>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</si>
  <si>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</si>
  <si>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</si>
  <si>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</si>
  <si>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</si>
  <si>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</si>
  <si>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</si>
  <si>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</si>
  <si>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</si>
  <si>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</si>
  <si>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</si>
  <si>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</si>
  <si>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</si>
  <si>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</si>
  <si>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</si>
  <si>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</si>
  <si>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</si>
  <si>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</si>
  <si>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</si>
  <si>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</si>
  <si>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</si>
  <si>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</si>
  <si>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</si>
  <si>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</si>
  <si>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</si>
  <si>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</si>
  <si>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</si>
  <si>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</si>
  <si>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</si>
  <si>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</si>
  <si>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</si>
  <si>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</si>
  <si>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</si>
  <si>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</si>
  <si>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</si>
  <si>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</si>
  <si>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</si>
  <si>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</si>
  <si>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</si>
  <si>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</si>
  <si>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</si>
  <si>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</si>
  <si>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</si>
  <si>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</si>
  <si>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</si>
  <si>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</si>
  <si>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</si>
  <si>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</si>
  <si>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</si>
  <si>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</si>
  <si>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</si>
  <si>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</si>
  <si>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</si>
  <si>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</si>
  <si>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</si>
  <si>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</si>
  <si>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</si>
  <si>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</si>
  <si>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</si>
  <si>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</si>
  <si>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</si>
  <si>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</si>
  <si>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</si>
  <si>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</si>
  <si>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</si>
  <si>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</si>
  <si>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</si>
  <si>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</si>
  <si>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</si>
  <si>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</si>
  <si>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</si>
  <si>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</si>
  <si>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</si>
  <si>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</si>
  <si>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</si>
  <si>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</si>
  <si>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</si>
  <si>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</si>
  <si>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</si>
  <si>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</si>
  <si>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</si>
  <si>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</si>
  <si>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</si>
  <si>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</si>
  <si>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</si>
  <si>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</si>
  <si>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</si>
  <si>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</si>
  <si>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</si>
  <si>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</si>
  <si>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</si>
  <si>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</si>
  <si>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</si>
  <si>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</si>
  <si>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</si>
  <si>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</si>
  <si>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</si>
  <si>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</si>
  <si>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</si>
  <si>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</si>
  <si>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</si>
  <si>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</si>
  <si>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</si>
  <si>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</si>
  <si>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</si>
  <si>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</si>
  <si>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</si>
  <si>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</si>
  <si>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</si>
  <si>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</si>
  <si>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</si>
  <si>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</si>
  <si>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</si>
  <si>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</si>
  <si>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</si>
  <si>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</si>
  <si>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</si>
  <si>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</si>
  <si>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</si>
  <si>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</si>
  <si>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</si>
  <si>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</si>
  <si>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</si>
  <si>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</si>
  <si>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</si>
  <si>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</si>
  <si>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</si>
  <si>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</si>
  <si>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</si>
  <si>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</si>
  <si>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</si>
  <si>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</si>
  <si>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</si>
  <si>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</si>
  <si>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</si>
  <si>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</si>
  <si>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</si>
  <si>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</si>
  <si>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</si>
  <si>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</si>
  <si>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</si>
  <si>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</si>
  <si>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</si>
  <si>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</si>
  <si>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</si>
  <si>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</si>
  <si>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</si>
  <si>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</si>
  <si>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</si>
  <si>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</si>
  <si>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</si>
  <si>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</si>
  <si>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</si>
  <si>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</si>
  <si>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</si>
  <si>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</si>
  <si>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</si>
  <si>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</si>
  <si>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</si>
  <si>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</si>
  <si>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</si>
  <si>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</si>
  <si>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</si>
  <si>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</si>
  <si>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</si>
  <si>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</si>
  <si>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</si>
  <si>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</si>
  <si>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</si>
  <si>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</si>
  <si>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</si>
  <si>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</si>
  <si>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</si>
  <si>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</si>
  <si>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</si>
  <si>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</si>
  <si>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</si>
  <si>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</si>
  <si>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</si>
  <si>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</si>
  <si>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</si>
  <si>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</si>
  <si>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</si>
  <si>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</si>
  <si>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</si>
  <si>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</si>
  <si>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</si>
  <si>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</si>
  <si>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</si>
  <si>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</si>
  <si>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</si>
  <si>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</si>
  <si>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</si>
  <si>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</si>
  <si>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</si>
  <si>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</si>
  <si>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</si>
  <si>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</si>
  <si>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</si>
  <si>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</si>
  <si>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</si>
  <si>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</si>
  <si>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</si>
  <si>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</si>
  <si>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</si>
  <si>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</si>
  <si>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</si>
  <si>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</si>
  <si>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</si>
  <si>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</si>
  <si>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</si>
  <si>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</si>
  <si>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</si>
  <si>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</si>
  <si>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</si>
  <si>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</si>
  <si>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</si>
  <si>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</si>
  <si>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</si>
  <si>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</si>
  <si>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</si>
  <si>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</si>
  <si>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</si>
  <si>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</si>
  <si>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</si>
  <si>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</si>
  <si>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</si>
  <si>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</si>
  <si>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</si>
  <si>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</si>
  <si>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</si>
  <si>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</si>
  <si>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</si>
  <si>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</si>
  <si>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</si>
  <si>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</si>
  <si>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</si>
  <si>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</si>
  <si>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</si>
  <si>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</si>
  <si>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</si>
  <si>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</si>
  <si>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</si>
  <si>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</si>
  <si>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</si>
  <si>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</si>
  <si>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</si>
  <si>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</si>
  <si>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</si>
  <si>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</si>
  <si>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</si>
  <si>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</si>
  <si>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</si>
  <si>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</si>
  <si>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</si>
  <si>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</si>
  <si>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</si>
  <si>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</si>
  <si>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</si>
  <si>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</si>
  <si>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</si>
  <si>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</si>
  <si>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</si>
  <si>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</si>
  <si>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</si>
  <si>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</si>
  <si>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</si>
  <si>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</si>
  <si>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</si>
  <si>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</si>
  <si>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</si>
  <si>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</si>
  <si>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</si>
  <si>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</si>
  <si>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</si>
  <si>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</si>
  <si>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</si>
  <si>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</si>
  <si>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</si>
  <si>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</si>
  <si>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</si>
  <si>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</si>
  <si>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</si>
  <si>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</si>
  <si>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</si>
  <si>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</si>
  <si>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</si>
  <si>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</si>
  <si>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</si>
  <si>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</si>
  <si>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</si>
  <si>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</si>
  <si>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</si>
  <si>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</si>
  <si>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</si>
  <si>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</si>
  <si>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</si>
  <si>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</si>
  <si>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</si>
  <si>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</si>
  <si>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</si>
  <si>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</si>
  <si>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</si>
  <si>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</si>
  <si>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</si>
  <si>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</si>
  <si>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</si>
  <si>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</si>
  <si>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</si>
  <si>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</si>
  <si>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</si>
  <si>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</si>
  <si>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</si>
  <si>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</si>
  <si>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</si>
  <si>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</si>
  <si>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</si>
  <si>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</si>
  <si>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</si>
  <si>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</si>
  <si>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</si>
  <si>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</si>
  <si>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</si>
  <si>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</si>
  <si>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</si>
  <si>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</si>
  <si>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</si>
  <si>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</si>
  <si>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</si>
  <si>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</si>
  <si>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</si>
  <si>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</si>
  <si>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</si>
  <si>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</si>
  <si>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</si>
  <si>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</si>
  <si>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</si>
  <si>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</si>
  <si>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</si>
  <si>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</si>
  <si>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</si>
  <si>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</si>
  <si>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</si>
  <si>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</si>
  <si>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</si>
  <si>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</si>
  <si>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</si>
  <si>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</si>
  <si>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</si>
  <si>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</si>
  <si>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</si>
  <si>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</si>
  <si>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</si>
  <si>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</si>
  <si>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</si>
  <si>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</si>
  <si>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</si>
  <si>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</si>
  <si>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</si>
  <si>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</si>
  <si>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</si>
  <si>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</si>
  <si>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</si>
  <si>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</si>
  <si>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</si>
  <si>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</si>
  <si>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</si>
  <si>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</si>
  <si>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</si>
  <si>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</si>
  <si>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</si>
  <si>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</si>
  <si>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</si>
  <si>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</si>
  <si>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</si>
  <si>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</si>
  <si>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</si>
  <si>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</si>
  <si>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</si>
  <si>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</si>
  <si>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</si>
  <si>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</si>
  <si>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</si>
  <si>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</si>
  <si>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</si>
  <si>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</si>
  <si>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</si>
  <si>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</si>
  <si>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</si>
  <si>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</si>
  <si>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</si>
  <si>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</si>
  <si>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</si>
  <si>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</si>
  <si>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</si>
  <si>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</si>
  <si>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</si>
  <si>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</si>
  <si>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</si>
  <si>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</si>
  <si>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</si>
  <si>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</si>
  <si>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</si>
  <si>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</si>
  <si>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</si>
  <si>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</si>
  <si>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</si>
  <si>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</si>
  <si>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</si>
  <si>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</si>
  <si>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</si>
  <si>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</si>
  <si>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</si>
  <si>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</si>
  <si>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</si>
  <si>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</si>
  <si>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</si>
  <si>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</si>
  <si>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</si>
  <si>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</si>
  <si>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</si>
  <si>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</si>
  <si>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</si>
  <si>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</si>
  <si>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</si>
  <si>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</si>
  <si>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</si>
  <si>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</si>
  <si>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</si>
  <si>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</si>
  <si>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</si>
  <si>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</si>
  <si>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</si>
  <si>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</si>
  <si>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</si>
  <si>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</si>
  <si>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</si>
  <si>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</si>
  <si>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</si>
  <si>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</si>
  <si>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</si>
  <si>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</si>
  <si>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</si>
  <si>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</si>
  <si>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</si>
  <si>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</si>
  <si>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</si>
  <si>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</si>
  <si>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</si>
  <si>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</si>
  <si>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</si>
  <si>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</si>
  <si>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</si>
  <si>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</si>
  <si>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</si>
  <si>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</si>
  <si>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</si>
  <si>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</si>
  <si>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</si>
  <si>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</si>
  <si>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</si>
  <si>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</si>
  <si>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</si>
  <si>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</si>
  <si>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</si>
  <si>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</si>
  <si>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</si>
  <si>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</si>
  <si>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</si>
  <si>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</si>
  <si>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</si>
  <si>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</si>
  <si>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</si>
  <si>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</si>
  <si>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</si>
  <si>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</si>
  <si>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</si>
  <si>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</si>
  <si>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</si>
  <si>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</si>
  <si>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</si>
  <si>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</si>
  <si>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</si>
  <si>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</si>
  <si>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</si>
  <si>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</si>
  <si>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</si>
  <si>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</si>
  <si>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</si>
  <si>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</si>
  <si>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</si>
  <si>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</si>
  <si>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</si>
  <si>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</si>
  <si>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</si>
  <si>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</si>
  <si>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</si>
  <si>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</si>
  <si>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</si>
  <si>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</si>
  <si>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</si>
  <si>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</si>
  <si>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</si>
  <si>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</si>
  <si>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</si>
  <si>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</si>
  <si>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</si>
  <si>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</si>
  <si>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</si>
  <si>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</si>
  <si>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</si>
  <si>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</si>
  <si>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</si>
  <si>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</si>
  <si>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</si>
  <si>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</si>
  <si>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</si>
  <si>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</si>
  <si>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</si>
  <si>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</si>
  <si>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</si>
  <si>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</si>
  <si>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</si>
  <si>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</si>
  <si>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</si>
  <si>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</si>
  <si>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</si>
  <si>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</si>
  <si>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</si>
  <si>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</si>
  <si>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</si>
  <si>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</si>
  <si>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</si>
  <si>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</si>
  <si>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</si>
  <si>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</si>
  <si>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</si>
  <si>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</si>
  <si>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</si>
  <si>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</si>
  <si>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</si>
  <si>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</si>
  <si>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</si>
  <si>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</si>
  <si>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</si>
  <si>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</si>
  <si>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</si>
  <si>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</si>
  <si>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</si>
  <si>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</si>
  <si>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</si>
  <si>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</si>
  <si>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</si>
  <si>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</si>
  <si>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</si>
  <si>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</si>
  <si>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</si>
  <si>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</si>
  <si>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</si>
  <si>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</si>
  <si>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</si>
  <si>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</si>
  <si>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</si>
  <si>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</si>
  <si>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</si>
  <si>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</si>
  <si>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</si>
  <si>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</si>
  <si>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</si>
  <si>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</si>
  <si>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</si>
  <si>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</si>
  <si>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</si>
  <si>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</si>
  <si>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</si>
  <si>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</si>
  <si>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</si>
  <si>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</si>
  <si>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</si>
  <si>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</si>
  <si>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</si>
  <si>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</si>
  <si>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</si>
  <si>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</si>
  <si>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</si>
  <si>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</si>
  <si>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</si>
  <si>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</si>
  <si>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</si>
  <si>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</si>
  <si>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</si>
  <si>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</si>
  <si>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</si>
  <si>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</si>
  <si>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</si>
  <si>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</si>
  <si>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</si>
  <si>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</si>
  <si>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</si>
  <si>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</si>
  <si>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</si>
  <si>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</si>
  <si>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</si>
  <si>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</si>
  <si>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</si>
  <si>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</si>
  <si>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</si>
  <si>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</si>
  <si>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</si>
  <si>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</si>
  <si>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</si>
  <si>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</si>
  <si>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</si>
  <si>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</si>
  <si>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</si>
  <si>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</si>
  <si>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</si>
  <si>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</si>
  <si>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</si>
  <si>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</si>
  <si>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</si>
  <si>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</si>
  <si>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</si>
  <si>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</si>
  <si>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</si>
  <si>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</si>
  <si>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</si>
  <si>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</si>
  <si>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</si>
  <si>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</si>
  <si>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</si>
  <si>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</si>
  <si>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</si>
  <si>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</si>
  <si>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</si>
  <si>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</si>
  <si>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</si>
  <si>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</si>
  <si>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</si>
  <si>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</si>
  <si>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</si>
  <si>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</si>
  <si>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</si>
  <si>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</si>
  <si>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</si>
  <si>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</si>
  <si>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</si>
  <si>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</si>
  <si>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</si>
  <si>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</si>
  <si>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</si>
  <si>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</si>
  <si>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</si>
  <si>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</si>
  <si>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</si>
  <si>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</si>
  <si>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</si>
  <si>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</si>
  <si>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</si>
  <si>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</si>
  <si>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</si>
  <si>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</si>
  <si>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</si>
  <si>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</si>
  <si>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</si>
  <si>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</si>
  <si>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</si>
  <si>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</si>
  <si>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</si>
  <si>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</si>
  <si>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</si>
  <si>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</si>
  <si>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</si>
  <si>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</si>
  <si>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</si>
  <si>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</si>
  <si>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</si>
  <si>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</si>
  <si>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</si>
  <si>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</si>
  <si>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</si>
  <si>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</si>
  <si>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</si>
  <si>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</si>
  <si>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</si>
  <si>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</si>
  <si>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</si>
  <si>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</si>
  <si>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</si>
  <si>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</si>
  <si>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</si>
  <si>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</si>
  <si>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</si>
  <si>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</si>
  <si>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</si>
  <si>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</si>
  <si>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</si>
  <si>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</si>
  <si>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</si>
  <si>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</si>
  <si>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</si>
  <si>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</si>
  <si>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</si>
  <si>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</si>
  <si>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</si>
  <si>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</si>
  <si>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</si>
  <si>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</si>
  <si>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</si>
  <si>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</si>
  <si>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</si>
  <si>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</si>
  <si>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</si>
  <si>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</si>
  <si>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</si>
  <si>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</si>
  <si>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</si>
  <si>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</si>
  <si>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</si>
  <si>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</si>
  <si>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</si>
  <si>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</si>
  <si>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</si>
  <si>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</si>
  <si>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</si>
  <si>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</si>
  <si>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</si>
  <si>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</si>
  <si>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</si>
  <si>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</si>
  <si>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</si>
  <si>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</si>
  <si>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</si>
  <si>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</si>
  <si>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</si>
  <si>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</si>
  <si>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</si>
  <si>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</si>
  <si>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</si>
  <si>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</si>
  <si>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</si>
  <si>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</si>
  <si>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</si>
  <si>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</si>
  <si>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</si>
  <si>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</si>
  <si>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</si>
  <si>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</si>
  <si>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</si>
  <si>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</si>
  <si>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</si>
  <si>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</si>
  <si>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</si>
  <si>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</si>
  <si>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</si>
  <si>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</si>
  <si>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</si>
  <si>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</si>
  <si>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</si>
  <si>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</si>
  <si>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</si>
  <si>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</si>
  <si>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</si>
  <si>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</si>
  <si>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</si>
  <si>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</si>
  <si>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</si>
  <si>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</si>
  <si>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</si>
  <si>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</si>
  <si>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</si>
  <si>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</si>
  <si>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</si>
  <si>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</si>
  <si>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</si>
  <si>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</si>
  <si>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</si>
  <si>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</si>
  <si>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</si>
  <si>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</si>
  <si>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</si>
  <si>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</si>
  <si>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</si>
  <si>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</si>
  <si>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</si>
  <si>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</si>
  <si>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</si>
  <si>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</si>
  <si>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</si>
  <si>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</si>
  <si>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</si>
  <si>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</si>
  <si>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</si>
  <si>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</si>
  <si>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</si>
  <si>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</si>
  <si>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</si>
  <si>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</si>
  <si>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</si>
  <si>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</si>
  <si>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</si>
  <si>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</si>
  <si>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</si>
  <si>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</si>
  <si>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</si>
  <si>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</si>
  <si>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</si>
  <si>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</si>
  <si>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</si>
  <si>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</si>
  <si>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</si>
  <si>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</si>
  <si>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</si>
  <si>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</si>
  <si>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</si>
  <si>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</si>
  <si>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</si>
  <si>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</si>
  <si>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</si>
  <si>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</si>
  <si>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</si>
  <si>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</si>
  <si>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</si>
  <si>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</si>
  <si>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</si>
  <si>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</si>
  <si>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</si>
  <si>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</si>
  <si>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</si>
  <si>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</si>
  <si>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</si>
  <si>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</si>
  <si>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</si>
  <si>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</si>
  <si>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</si>
  <si>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</si>
  <si>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</si>
  <si>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</si>
  <si>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</si>
  <si>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</si>
  <si>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</si>
  <si>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</si>
  <si>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</si>
  <si>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</si>
  <si>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</si>
  <si>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</si>
  <si>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</si>
  <si>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</si>
  <si>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</si>
  <si>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</si>
  <si>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</si>
  <si>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</si>
  <si>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</si>
  <si>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</si>
  <si>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</si>
  <si>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</si>
  <si>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</si>
  <si>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</si>
  <si>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</si>
  <si>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</si>
  <si>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</si>
  <si>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</si>
  <si>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</si>
  <si>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</si>
  <si>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</si>
  <si>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</si>
  <si>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</si>
  <si>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</si>
  <si>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</si>
  <si>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</si>
  <si>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</si>
  <si>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</si>
  <si>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</si>
  <si>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</si>
  <si>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</si>
  <si>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</si>
  <si>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</si>
  <si>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</si>
  <si>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</si>
  <si>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</si>
  <si>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</si>
  <si>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</si>
  <si>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</si>
  <si>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</si>
  <si>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</si>
  <si>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</si>
  <si>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</si>
  <si>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</si>
  <si>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</si>
  <si>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</si>
  <si>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</si>
  <si>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</si>
  <si>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</si>
  <si>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</si>
  <si>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</si>
  <si>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</si>
  <si>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</si>
  <si>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</si>
  <si>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</si>
  <si>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</si>
  <si>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</si>
  <si>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</si>
  <si>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</si>
  <si>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</si>
  <si>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</si>
  <si>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</si>
  <si>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</si>
  <si>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</si>
  <si>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</si>
  <si>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</si>
  <si>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</si>
  <si>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</si>
  <si>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</si>
  <si>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</si>
  <si>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</si>
  <si>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</si>
  <si>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</si>
  <si>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</si>
  <si>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</si>
  <si>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</si>
  <si>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</si>
  <si>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</si>
  <si>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</si>
  <si>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</si>
  <si>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</si>
  <si>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</si>
  <si>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</si>
  <si>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</si>
  <si>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</si>
  <si>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</si>
  <si>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</si>
  <si>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</si>
  <si>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</si>
  <si>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</si>
  <si>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</si>
  <si>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</si>
  <si>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</si>
  <si>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</si>
  <si>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</si>
  <si>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</si>
  <si>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</si>
  <si>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</si>
  <si>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</si>
  <si>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</si>
  <si>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</si>
  <si>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</si>
  <si>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</si>
  <si>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</si>
  <si>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</si>
  <si>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</si>
  <si>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</si>
  <si>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</si>
  <si>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</si>
  <si>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</si>
  <si>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</si>
  <si>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</si>
  <si>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</si>
  <si>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</si>
  <si>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</si>
  <si>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</si>
  <si>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</si>
  <si>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</si>
  <si>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</si>
  <si>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</si>
  <si>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</si>
  <si>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</si>
  <si>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</si>
  <si>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</si>
  <si>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</si>
  <si>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</si>
  <si>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</si>
  <si>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</si>
  <si>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</si>
  <si>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</si>
  <si>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</si>
  <si>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</si>
  <si>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</si>
  <si>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</si>
  <si>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</si>
  <si>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</si>
  <si>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</si>
  <si>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</si>
  <si>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</si>
  <si>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</si>
  <si>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</si>
  <si>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</si>
  <si>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</si>
  <si>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</si>
  <si>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</si>
  <si>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</si>
  <si>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</si>
  <si>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</si>
  <si>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</si>
  <si>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</si>
  <si>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</si>
  <si>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</si>
  <si>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</si>
  <si>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</si>
  <si>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</si>
  <si>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</si>
  <si>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</si>
  <si>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</si>
  <si>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</si>
  <si>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</si>
  <si>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</si>
  <si>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</si>
  <si>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</si>
  <si>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</si>
  <si>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</si>
  <si>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</si>
  <si>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</si>
  <si>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</si>
  <si>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</si>
  <si>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</si>
  <si>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</si>
  <si>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</si>
  <si>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</si>
  <si>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</si>
  <si>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</si>
  <si>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</si>
  <si>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</si>
  <si>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</si>
  <si>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</si>
  <si>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</si>
  <si>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</si>
  <si>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</si>
  <si>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</si>
  <si>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</si>
  <si>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</si>
  <si>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</si>
  <si>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</si>
  <si>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</si>
  <si>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</si>
  <si>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</si>
  <si>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</si>
  <si>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</si>
  <si>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</si>
  <si>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</si>
  <si>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</si>
  <si>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</si>
  <si>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</si>
  <si>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</si>
  <si>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</si>
  <si>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</si>
  <si>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</si>
  <si>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</si>
  <si>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</si>
  <si>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</si>
  <si>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</si>
  <si>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</si>
  <si>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</si>
  <si>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</si>
  <si>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</si>
  <si>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</si>
  <si>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</si>
  <si>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</si>
  <si>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</si>
  <si>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</si>
  <si>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</si>
  <si>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</si>
  <si>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</si>
  <si>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</si>
  <si>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</si>
  <si>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</si>
  <si>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</si>
  <si>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</si>
  <si>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</si>
  <si>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</si>
  <si>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</si>
  <si>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</si>
  <si>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</si>
  <si>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</si>
  <si>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</si>
  <si>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</si>
  <si>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</si>
  <si>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</si>
  <si>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</si>
  <si>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</si>
  <si>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</si>
  <si>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</si>
  <si>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</si>
  <si>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</si>
  <si>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</si>
  <si>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</si>
  <si>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</si>
  <si>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</si>
  <si>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</si>
  <si>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</si>
  <si>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</si>
  <si>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</si>
  <si>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</si>
  <si>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</si>
  <si>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</si>
  <si>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</si>
  <si>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</si>
  <si>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</si>
  <si>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</si>
  <si>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</si>
  <si>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</si>
  <si>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</si>
  <si>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</si>
  <si>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</si>
  <si>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</si>
  <si>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</si>
  <si>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</si>
  <si>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</si>
  <si>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</si>
  <si>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</si>
  <si>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</si>
  <si>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</si>
  <si>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</si>
  <si>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</si>
  <si>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</si>
  <si>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</si>
  <si>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</si>
  <si>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</si>
  <si>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</si>
  <si>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</si>
  <si>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</si>
  <si>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</si>
  <si>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</si>
  <si>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</si>
  <si>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</si>
  <si>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</si>
  <si>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</si>
  <si>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</si>
  <si>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</si>
  <si>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</si>
  <si>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</si>
  <si>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</si>
  <si>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</si>
  <si>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</si>
  <si>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</si>
  <si>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</si>
  <si>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</si>
  <si>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</si>
  <si>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</si>
  <si>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</si>
  <si>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</si>
  <si>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</si>
  <si>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</si>
  <si>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</si>
  <si>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</si>
  <si>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</si>
  <si>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</si>
  <si>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</si>
  <si>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</si>
  <si>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</si>
  <si>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</si>
  <si>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</si>
  <si>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</si>
  <si>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</si>
  <si>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</si>
  <si>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</si>
  <si>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</si>
  <si>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</si>
  <si>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</si>
  <si>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</si>
  <si>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</si>
  <si>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</si>
  <si>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</si>
  <si>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</si>
  <si>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</si>
  <si>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</si>
  <si>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</si>
  <si>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</si>
  <si>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</si>
  <si>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</si>
  <si>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</si>
  <si>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</si>
  <si>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</si>
  <si>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</si>
  <si>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</si>
  <si>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</si>
  <si>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</si>
  <si>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</si>
  <si>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</si>
  <si>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</si>
  <si>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</si>
  <si>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</si>
  <si>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</si>
  <si>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</si>
  <si>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</si>
  <si>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</si>
  <si>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</si>
  <si>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</si>
  <si>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</si>
  <si>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</si>
  <si>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</si>
  <si>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</si>
  <si>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</si>
  <si>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</si>
  <si>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</si>
  <si>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</si>
  <si>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</si>
  <si>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</si>
  <si>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</si>
  <si>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</si>
  <si>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</si>
  <si>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</si>
  <si>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</si>
  <si>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</si>
  <si>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</si>
  <si>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</si>
  <si>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</si>
  <si>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</si>
  <si>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</si>
  <si>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</si>
  <si>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</si>
  <si>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</si>
  <si>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</si>
  <si>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</si>
  <si>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</si>
  <si>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</si>
  <si>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</si>
  <si>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</si>
  <si>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</si>
  <si>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</si>
  <si>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</si>
  <si>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</si>
  <si>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</si>
  <si>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</si>
  <si>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</si>
  <si>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</si>
  <si>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</si>
  <si>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</si>
  <si>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</si>
  <si>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</si>
  <si>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</si>
  <si>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</si>
  <si>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</si>
  <si>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</si>
  <si>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</si>
  <si>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</si>
  <si>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</si>
  <si>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</si>
  <si>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</si>
  <si>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</si>
  <si>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</si>
  <si>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</si>
  <si>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</si>
  <si>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</si>
  <si>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</si>
  <si>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</si>
  <si>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</si>
  <si>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</si>
  <si>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</si>
  <si>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</si>
  <si>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</si>
  <si>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</si>
  <si>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</si>
  <si>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</si>
  <si>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</si>
  <si>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</si>
  <si>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</si>
  <si>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</si>
  <si>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</si>
  <si>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</si>
  <si>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</si>
  <si>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</si>
  <si>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</si>
  <si>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</si>
  <si>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</si>
  <si>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</si>
  <si>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</si>
  <si>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</si>
  <si>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</si>
  <si>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</si>
  <si>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</si>
  <si>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</si>
  <si>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</si>
  <si>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</si>
  <si>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</si>
  <si>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</si>
  <si>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</si>
  <si>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</si>
  <si>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</si>
  <si>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</si>
  <si>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</si>
  <si>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</si>
  <si>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</si>
  <si>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</si>
  <si>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</si>
  <si>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</si>
  <si>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</si>
  <si>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</si>
  <si>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</si>
  <si>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</si>
  <si>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</si>
  <si>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</si>
  <si>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</si>
  <si>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</si>
  <si>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</si>
  <si>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</si>
  <si>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</si>
  <si>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</si>
  <si>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</si>
  <si>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</si>
  <si>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</si>
  <si>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</si>
  <si>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</si>
  <si>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</si>
  <si>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</si>
  <si>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</si>
  <si>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</si>
  <si>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</si>
  <si>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</si>
  <si>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</si>
  <si>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</si>
  <si>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</si>
  <si>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</si>
  <si>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</si>
  <si>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</si>
  <si>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</si>
  <si>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</si>
  <si>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</si>
  <si>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</si>
  <si>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</si>
  <si>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</si>
  <si>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</si>
  <si>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</si>
  <si>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</si>
  <si>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</si>
  <si>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</si>
  <si>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</si>
  <si>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</si>
  <si>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</si>
  <si>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</si>
  <si>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</si>
  <si>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</si>
  <si>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</si>
  <si>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</si>
  <si>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</si>
  <si>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</si>
  <si>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</si>
  <si>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</si>
  <si>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</si>
  <si>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</si>
  <si>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</si>
  <si>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</si>
  <si>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</si>
  <si>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</si>
  <si>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</si>
  <si>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</si>
  <si>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</si>
  <si>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</si>
  <si>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</si>
  <si>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</si>
  <si>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</si>
  <si>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</si>
  <si>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</si>
  <si>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</si>
  <si>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</si>
  <si>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</si>
  <si>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</si>
  <si>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</si>
  <si>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</si>
  <si>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</si>
  <si>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</si>
  <si>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</si>
  <si>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</si>
  <si>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</si>
  <si>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</si>
  <si>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</si>
  <si>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</si>
  <si>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</si>
  <si>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</si>
  <si>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</si>
  <si>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</si>
  <si>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</si>
  <si>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</si>
  <si>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</si>
  <si>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</si>
  <si>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</si>
  <si>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</si>
  <si>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</si>
  <si>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</si>
  <si>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</si>
  <si>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</si>
  <si>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</si>
  <si>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</si>
  <si>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</si>
  <si>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</si>
  <si>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</si>
  <si>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</si>
  <si>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</si>
  <si>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</si>
  <si>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</si>
  <si>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</si>
  <si>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</si>
  <si>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</si>
  <si>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</si>
  <si>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</si>
  <si>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</si>
  <si>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</si>
  <si>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</si>
  <si>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</si>
  <si>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</si>
  <si>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</si>
  <si>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</si>
  <si>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</si>
  <si>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</si>
  <si>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</si>
  <si>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</si>
  <si>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</si>
  <si>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</si>
  <si>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</si>
  <si>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</si>
  <si>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</si>
  <si>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</si>
  <si>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</si>
  <si>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</si>
  <si>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</si>
  <si>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</si>
  <si>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</si>
  <si>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</si>
  <si>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</si>
  <si>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</si>
  <si>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</si>
  <si>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</si>
  <si>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</si>
  <si>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</si>
  <si>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</si>
  <si>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</si>
  <si>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</si>
  <si>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</si>
  <si>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</si>
  <si>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</si>
  <si>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</si>
  <si>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</si>
  <si>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</si>
  <si>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</si>
  <si>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</si>
  <si>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</si>
  <si>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</si>
  <si>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</si>
  <si>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</si>
  <si>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</si>
  <si>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</si>
  <si>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</si>
  <si>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</si>
  <si>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</si>
  <si>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</si>
  <si>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</si>
  <si>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</si>
  <si>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</si>
  <si>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</si>
  <si>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</si>
  <si>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</si>
  <si>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</si>
  <si>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</si>
  <si>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</si>
  <si>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</si>
  <si>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</si>
  <si>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</si>
  <si>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</si>
  <si>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</si>
  <si>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</si>
  <si>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</si>
  <si>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</si>
  <si>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</si>
  <si>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</si>
  <si>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</si>
  <si>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</si>
  <si>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</si>
  <si>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</si>
  <si>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</si>
  <si>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</si>
  <si>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</si>
  <si>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</si>
  <si>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</si>
  <si>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</si>
  <si>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</si>
  <si>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</si>
  <si>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</si>
  <si>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</si>
  <si>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</si>
  <si>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</si>
  <si>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</si>
  <si>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</si>
  <si>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</si>
  <si>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</si>
  <si>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</si>
  <si>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</si>
  <si>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</si>
  <si>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</si>
  <si>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</si>
  <si>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</si>
  <si>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</si>
  <si>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</si>
  <si>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</si>
  <si>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</si>
  <si>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</si>
  <si>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</si>
  <si>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</si>
  <si>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</si>
  <si>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</si>
  <si>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</si>
  <si>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</si>
  <si>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</si>
  <si>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</si>
  <si>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</si>
  <si>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</si>
  <si>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</si>
  <si>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</si>
  <si>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</si>
  <si>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</si>
  <si>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</si>
  <si>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</si>
  <si>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</si>
  <si>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</si>
  <si>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</si>
  <si>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</si>
  <si>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</si>
  <si>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</si>
  <si>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</si>
  <si>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</si>
  <si>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</si>
  <si>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</si>
  <si>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</si>
  <si>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</si>
  <si>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</si>
  <si>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</si>
  <si>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</si>
  <si>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</si>
  <si>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</si>
  <si>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</si>
  <si>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</si>
  <si>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</si>
  <si>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</si>
  <si>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</si>
  <si>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</si>
  <si>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</si>
  <si>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</si>
  <si>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</si>
  <si>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</si>
  <si>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</si>
  <si>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</si>
  <si>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</si>
  <si>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</si>
  <si>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</si>
  <si>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</si>
  <si>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</si>
  <si>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</si>
  <si>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</si>
  <si>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</si>
  <si>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</si>
  <si>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</si>
  <si>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</si>
  <si>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</si>
  <si>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</si>
  <si>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</si>
  <si>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</si>
  <si>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</si>
  <si>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</si>
  <si>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</si>
  <si>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</si>
  <si>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</si>
  <si>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</si>
  <si>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</si>
  <si>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</si>
  <si>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</si>
  <si>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</si>
  <si>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</si>
  <si>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</si>
  <si>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</si>
  <si>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</si>
  <si>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</si>
  <si>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</si>
  <si>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</si>
  <si>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</si>
  <si>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</si>
  <si>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</si>
  <si>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</si>
  <si>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</si>
  <si>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</si>
  <si>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</si>
  <si>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</si>
  <si>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</si>
  <si>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</si>
  <si>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</si>
  <si>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</si>
  <si>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</si>
  <si>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</si>
  <si>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</si>
  <si>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</si>
  <si>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</si>
  <si>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</si>
  <si>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</si>
  <si>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</si>
  <si>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</si>
  <si>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</si>
  <si>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</si>
  <si>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</si>
  <si>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</si>
  <si>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</si>
  <si>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</si>
  <si>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</si>
  <si>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</si>
  <si>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</si>
  <si>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</si>
  <si>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</si>
  <si>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</si>
  <si>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</si>
  <si>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</si>
  <si>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</si>
  <si>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</si>
  <si>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</si>
  <si>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</si>
  <si>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</si>
  <si>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</si>
  <si>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</si>
  <si>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</si>
  <si>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</si>
  <si>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</si>
  <si>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</si>
  <si>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</si>
  <si>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</si>
  <si>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</si>
  <si>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</si>
  <si>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</si>
  <si>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</si>
  <si>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</si>
  <si>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</si>
  <si>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</si>
  <si>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</si>
  <si>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</si>
  <si>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</si>
  <si>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</si>
  <si>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</si>
  <si>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</si>
  <si>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</si>
  <si>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</si>
  <si>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</si>
  <si>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</si>
  <si>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</si>
  <si>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</si>
  <si>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</si>
  <si>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</si>
  <si>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</si>
  <si>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</si>
  <si>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</si>
  <si>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</si>
  <si>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</si>
  <si>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</si>
  <si>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</si>
  <si>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</si>
  <si>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</si>
  <si>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</si>
  <si>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</si>
  <si>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</si>
  <si>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</si>
  <si>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</si>
  <si>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</si>
  <si>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</si>
  <si>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</si>
  <si>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</si>
  <si>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</si>
  <si>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</si>
  <si>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</si>
  <si>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</si>
  <si>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</si>
  <si>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</si>
  <si>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</si>
  <si>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</si>
  <si>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</si>
  <si>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</si>
  <si>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</si>
  <si>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</si>
  <si>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</si>
  <si>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</si>
  <si>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</si>
  <si>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</si>
  <si>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</si>
  <si>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</si>
  <si>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</si>
  <si>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</si>
  <si>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</si>
  <si>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</si>
  <si>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</si>
  <si>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</si>
  <si>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</si>
  <si>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</si>
  <si>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</si>
  <si>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</si>
  <si>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</si>
  <si>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</si>
  <si>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</si>
  <si>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</si>
  <si>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</si>
  <si>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</si>
  <si>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</si>
  <si>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</si>
  <si>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</si>
  <si>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</si>
  <si>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</si>
  <si>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</si>
  <si>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</si>
  <si>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</si>
  <si>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</si>
  <si>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</si>
  <si>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</si>
  <si>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</si>
  <si>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</si>
  <si>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</si>
  <si>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</si>
  <si>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</si>
  <si>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</si>
  <si>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</si>
  <si>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</si>
  <si>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</si>
  <si>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</si>
  <si>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</si>
  <si>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</si>
  <si>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</si>
  <si>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</si>
  <si>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</si>
  <si>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</si>
  <si>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</si>
  <si>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</si>
  <si>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</si>
  <si>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</si>
  <si>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</si>
  <si>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</si>
  <si>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</si>
  <si>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</si>
  <si>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</si>
  <si>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</si>
  <si>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</si>
  <si>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</si>
  <si>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</si>
  <si>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</si>
  <si>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</si>
  <si>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</si>
  <si>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</si>
  <si>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</si>
  <si>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</si>
  <si>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</si>
  <si>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</si>
  <si>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</si>
  <si>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</si>
  <si>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</si>
  <si>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</si>
  <si>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</si>
  <si>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</si>
  <si>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</si>
  <si>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</si>
  <si>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</si>
  <si>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</si>
  <si>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</si>
  <si>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</si>
  <si>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</si>
  <si>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</si>
  <si>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</si>
  <si>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</si>
  <si>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</si>
  <si>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</si>
  <si>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</si>
  <si>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</si>
  <si>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</si>
  <si>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</si>
  <si>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</si>
  <si>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</si>
  <si>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</si>
  <si>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</si>
  <si>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</si>
  <si>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</si>
  <si>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</si>
  <si>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</si>
  <si>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</si>
  <si>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</si>
  <si>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</si>
  <si>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</si>
  <si>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</si>
  <si>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</si>
  <si>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</si>
  <si>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</si>
  <si>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</si>
  <si>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</si>
  <si>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</si>
  <si>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</si>
  <si>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</si>
  <si>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</si>
  <si>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</si>
  <si>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</si>
  <si>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</si>
  <si>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</si>
  <si>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</si>
  <si>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</si>
  <si>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</si>
  <si>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</si>
  <si>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</si>
  <si>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</si>
  <si>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</si>
  <si>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</si>
  <si>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</si>
  <si>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</si>
  <si>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</si>
  <si>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</si>
  <si>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</si>
  <si>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</si>
  <si>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</si>
  <si>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</si>
  <si>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</si>
  <si>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</si>
  <si>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</si>
  <si>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</si>
  <si>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</si>
  <si>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</si>
  <si>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</si>
  <si>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</si>
  <si>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</si>
  <si>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</si>
  <si>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</si>
  <si>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</si>
  <si>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</si>
  <si>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</si>
  <si>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</si>
  <si>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</si>
  <si>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</si>
  <si>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</si>
  <si>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</si>
  <si>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</si>
  <si>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</si>
  <si>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</si>
  <si>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</si>
  <si>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</si>
  <si>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</si>
  <si>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</si>
  <si>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</si>
  <si>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</si>
  <si>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</si>
  <si>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</si>
  <si>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</si>
  <si>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</si>
  <si>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</si>
  <si>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</si>
  <si>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</si>
  <si>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</si>
  <si>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</si>
  <si>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</si>
  <si>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</si>
  <si>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</si>
  <si>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</si>
  <si>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</si>
  <si>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</si>
  <si>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</si>
  <si>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</si>
  <si>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</si>
  <si>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</si>
  <si>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</si>
  <si>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</si>
  <si>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</si>
  <si>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</si>
  <si>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</si>
  <si>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</si>
  <si>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</si>
  <si>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</si>
  <si>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</si>
  <si>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</si>
  <si>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</si>
  <si>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</si>
  <si>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</si>
  <si>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</si>
  <si>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</si>
  <si>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</si>
  <si>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</si>
  <si>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</si>
  <si>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</si>
  <si>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</si>
  <si>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</si>
  <si>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</si>
  <si>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</si>
  <si>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</si>
  <si>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</si>
  <si>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</si>
  <si>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</si>
  <si>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</si>
  <si>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</si>
  <si>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</si>
  <si>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</si>
  <si>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</si>
  <si>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</si>
  <si>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</si>
  <si>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</si>
  <si>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</si>
  <si>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</si>
  <si>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</si>
  <si>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</si>
  <si>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</si>
  <si>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</si>
  <si>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</si>
  <si>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</si>
  <si>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</si>
  <si>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</si>
  <si>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</si>
  <si>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</si>
  <si>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</si>
  <si>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</si>
  <si>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</si>
  <si>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</si>
  <si>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</si>
  <si>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</si>
  <si>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</si>
  <si>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</si>
  <si>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</si>
  <si>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</si>
  <si>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</si>
  <si>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</si>
  <si>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</si>
  <si>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</si>
  <si>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</si>
  <si>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</si>
  <si>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</si>
  <si>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</si>
  <si>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</si>
  <si>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</si>
  <si>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</si>
  <si>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</si>
  <si>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</si>
  <si>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</si>
  <si>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</si>
  <si>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</si>
  <si>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</si>
  <si>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</si>
  <si>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</si>
  <si>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</si>
  <si>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</si>
  <si>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</si>
  <si>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</si>
  <si>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</si>
  <si>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</si>
  <si>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</si>
  <si>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</si>
  <si>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</si>
  <si>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</si>
  <si>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</si>
  <si>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</si>
  <si>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</si>
  <si>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</si>
  <si>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</si>
  <si>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</si>
  <si>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</si>
  <si>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</si>
  <si>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</si>
  <si>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</si>
  <si>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</si>
  <si>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</si>
  <si>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</si>
  <si>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</si>
  <si>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</si>
  <si>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</si>
  <si>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</si>
  <si>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</si>
  <si>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</si>
  <si>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</si>
  <si>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</si>
  <si>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</si>
  <si>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</si>
  <si>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</si>
  <si>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</si>
  <si>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</si>
  <si>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</si>
  <si>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</si>
  <si>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</si>
  <si>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</si>
  <si>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</si>
  <si>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</si>
  <si>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</si>
  <si>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</si>
  <si>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</si>
  <si>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</si>
  <si>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</si>
  <si>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</si>
  <si>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</si>
  <si>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</si>
  <si>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</si>
  <si>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</si>
  <si>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</si>
  <si>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</si>
  <si>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</si>
  <si>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</si>
  <si>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</si>
  <si>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</si>
  <si>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</si>
  <si>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</si>
  <si>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</si>
  <si>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</si>
  <si>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</si>
  <si>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</si>
  <si>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</si>
  <si>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</si>
  <si>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</si>
  <si>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</si>
  <si>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</si>
  <si>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</si>
  <si>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</si>
  <si>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</si>
  <si>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</si>
  <si>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</si>
  <si>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</si>
  <si>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</si>
  <si>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</si>
  <si>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</si>
  <si>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</si>
  <si>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</si>
  <si>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</si>
  <si>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</si>
  <si>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</si>
  <si>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</si>
  <si>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</si>
  <si>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</si>
  <si>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</si>
  <si>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</si>
  <si>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</si>
  <si>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</si>
  <si>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</si>
  <si>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</si>
  <si>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</si>
  <si>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</si>
  <si>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</si>
  <si>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</si>
  <si>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</si>
  <si>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</si>
  <si>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</si>
  <si>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</si>
  <si>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</si>
  <si>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</si>
  <si>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</si>
  <si>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</si>
  <si>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</si>
  <si>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</si>
  <si>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</si>
  <si>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</si>
  <si>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</si>
  <si>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</si>
  <si>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</si>
  <si>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</si>
  <si>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</si>
  <si>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</si>
  <si>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</si>
  <si>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</si>
  <si>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</si>
  <si>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</si>
  <si>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</si>
  <si>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</si>
  <si>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</si>
  <si>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</si>
  <si>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</si>
  <si>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</si>
  <si>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</si>
  <si>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</si>
  <si>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</si>
  <si>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</si>
  <si>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</si>
  <si>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</si>
  <si>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</si>
  <si>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</si>
  <si>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</si>
  <si>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</si>
  <si>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</si>
  <si>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</si>
  <si>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</si>
  <si>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</si>
  <si>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</si>
  <si>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</si>
  <si>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</si>
  <si>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</si>
  <si>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</si>
  <si>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</si>
  <si>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</si>
  <si>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</si>
  <si>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</si>
  <si>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</si>
  <si>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</si>
  <si>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</si>
  <si>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</si>
  <si>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</si>
  <si>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</si>
  <si>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</si>
  <si>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</si>
  <si>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</si>
  <si>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</si>
  <si>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</si>
  <si>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</si>
  <si>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</si>
  <si>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</si>
  <si>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</si>
  <si>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</si>
  <si>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</si>
  <si>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</si>
  <si>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</si>
  <si>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</si>
  <si>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</si>
  <si>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</si>
  <si>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</si>
  <si>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</si>
  <si>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</si>
  <si>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</si>
  <si>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</si>
  <si>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</si>
  <si>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</si>
  <si>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</si>
  <si>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</si>
  <si>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</si>
  <si>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</si>
  <si>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</si>
  <si>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</si>
  <si>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</si>
  <si>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</si>
  <si>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</si>
  <si>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</si>
  <si>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</si>
  <si>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</si>
  <si>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</si>
  <si>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</si>
  <si>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</si>
  <si>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</si>
  <si>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</si>
  <si>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</si>
  <si>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</si>
  <si>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</si>
  <si>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</si>
  <si>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</si>
  <si>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</si>
  <si>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</si>
  <si>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</si>
  <si>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</si>
  <si>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</si>
  <si>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</si>
  <si>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</si>
  <si>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</si>
  <si>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</si>
  <si>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</si>
  <si>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</si>
  <si>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</si>
  <si>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</si>
  <si>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</si>
  <si>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</si>
  <si>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</si>
  <si>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</si>
  <si>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</si>
  <si>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</si>
  <si>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</si>
  <si>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</si>
  <si>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</si>
  <si>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</si>
  <si>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</si>
  <si>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</si>
  <si>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</si>
  <si>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</si>
  <si>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</si>
  <si>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</si>
  <si>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</si>
  <si>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</si>
  <si>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</si>
  <si>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</si>
  <si>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</si>
  <si>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</si>
  <si>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</si>
  <si>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</si>
  <si>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</si>
  <si>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</si>
  <si>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</si>
  <si>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</si>
  <si>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</si>
  <si>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</si>
  <si>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</si>
  <si>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</si>
  <si>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</si>
  <si>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</si>
  <si>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</si>
  <si>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</si>
  <si>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</si>
  <si>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</si>
  <si>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</si>
  <si>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</si>
  <si>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</si>
  <si>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</si>
  <si>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</si>
  <si>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</si>
  <si>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</si>
  <si>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</si>
  <si>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</si>
  <si>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</si>
  <si>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</si>
  <si>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</si>
  <si>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</si>
  <si>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</si>
  <si>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</si>
  <si>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</si>
  <si>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</si>
  <si>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</si>
  <si>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</si>
  <si>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</si>
  <si>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</si>
  <si>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</si>
  <si>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</si>
  <si>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</si>
  <si>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</si>
  <si>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</si>
  <si>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</si>
  <si>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</si>
  <si>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</si>
  <si>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</si>
  <si>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</si>
  <si>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</si>
  <si>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</si>
  <si>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</si>
  <si>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</si>
  <si>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</si>
  <si>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</si>
  <si>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</si>
  <si>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</si>
  <si>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</si>
  <si>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</si>
  <si>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</si>
  <si>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</si>
  <si>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</si>
  <si>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</si>
  <si>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</si>
  <si>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</si>
  <si>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</si>
  <si>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</si>
  <si>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</si>
  <si>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</si>
  <si>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</si>
  <si>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</si>
  <si>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</si>
  <si>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</si>
  <si>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</si>
  <si>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</si>
  <si>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</si>
  <si>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</si>
  <si>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</si>
  <si>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</si>
  <si>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</si>
  <si>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</si>
  <si>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</si>
  <si>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</si>
  <si>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</si>
  <si>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</si>
  <si>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</si>
  <si>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</si>
  <si>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</si>
  <si>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</si>
  <si>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</si>
  <si>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</si>
  <si>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</si>
  <si>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</si>
  <si>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</si>
  <si>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</si>
  <si>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</si>
  <si>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</si>
  <si>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</si>
  <si>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</si>
  <si>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</si>
  <si>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</si>
  <si>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</si>
  <si>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</si>
  <si>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</si>
  <si>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</si>
  <si>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</si>
  <si>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</si>
  <si>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</si>
  <si>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</si>
  <si>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</si>
  <si>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</si>
  <si>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</si>
  <si>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</si>
  <si>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</si>
  <si>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</si>
  <si>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</si>
  <si>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</si>
  <si>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</si>
  <si>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</si>
  <si>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</si>
  <si>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</si>
  <si>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</si>
  <si>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</si>
  <si>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</si>
  <si>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</si>
  <si>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</si>
  <si>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</si>
  <si>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</si>
  <si>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</si>
  <si>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</si>
  <si>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</si>
  <si>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</si>
  <si>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</si>
  <si>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</si>
  <si>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</si>
  <si>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</si>
  <si>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</si>
  <si>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</si>
  <si>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</si>
  <si>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</si>
  <si>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</si>
  <si>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</si>
  <si>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</si>
  <si>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</si>
  <si>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</si>
  <si>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</si>
  <si>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</si>
  <si>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</si>
  <si>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</si>
  <si>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</si>
  <si>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</si>
  <si>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</si>
  <si>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</si>
  <si>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</si>
  <si>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</si>
  <si>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</si>
  <si>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</si>
  <si>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</si>
  <si>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</si>
  <si>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</si>
  <si>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</si>
  <si>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</si>
  <si>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</si>
  <si>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</si>
  <si>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</si>
  <si>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</si>
  <si>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</si>
  <si>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</si>
  <si>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</si>
  <si>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</si>
  <si>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</si>
  <si>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</si>
  <si>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</si>
  <si>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</si>
  <si>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</si>
  <si>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</si>
  <si>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</si>
  <si>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</si>
  <si>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</si>
  <si>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</si>
  <si>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</si>
  <si>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</si>
  <si>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</si>
  <si>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</si>
  <si>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</si>
  <si>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</si>
  <si>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</si>
  <si>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</si>
  <si>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</si>
  <si>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</si>
  <si>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</si>
  <si>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</si>
  <si>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</si>
  <si>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</si>
  <si>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</si>
  <si>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</si>
  <si>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</si>
  <si>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</si>
  <si>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</si>
  <si>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</si>
  <si>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</si>
  <si>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</si>
  <si>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</si>
  <si>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</si>
  <si>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</si>
  <si>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</si>
  <si>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</si>
  <si>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</si>
  <si>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</si>
  <si>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</si>
  <si>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</si>
  <si>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</si>
  <si>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</si>
  <si>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</si>
  <si>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</si>
  <si>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</si>
  <si>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</si>
  <si>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</si>
  <si>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</si>
  <si>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</si>
  <si>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</si>
  <si>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</si>
  <si>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</si>
  <si>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</si>
  <si>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</si>
  <si>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</si>
  <si>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</si>
  <si>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</si>
  <si>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</si>
  <si>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</si>
  <si>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</si>
  <si>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</si>
  <si>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</si>
  <si>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</si>
  <si>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</si>
  <si>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</si>
  <si>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</si>
  <si>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</si>
  <si>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</si>
  <si>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</si>
  <si>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</si>
  <si>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</si>
  <si>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</si>
  <si>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</si>
  <si>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</si>
  <si>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</si>
  <si>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</si>
  <si>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</si>
  <si>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</si>
  <si>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</si>
  <si>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</si>
  <si>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</si>
  <si>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</si>
  <si>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</si>
  <si>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</si>
  <si>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</si>
  <si>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</si>
  <si>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</si>
  <si>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</si>
  <si>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</si>
  <si>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</si>
  <si>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</si>
  <si>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</si>
  <si>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</si>
  <si>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</si>
  <si>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</si>
  <si>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</si>
  <si>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</si>
  <si>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</si>
  <si>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</si>
  <si>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</si>
  <si>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</si>
  <si>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</si>
  <si>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</si>
  <si>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</si>
  <si>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</si>
  <si>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</si>
  <si>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</si>
  <si>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</si>
  <si>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</si>
  <si>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</si>
  <si>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</si>
  <si>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</si>
  <si>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</si>
  <si>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</si>
  <si>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</si>
  <si>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</si>
  <si>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</si>
  <si>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</si>
  <si>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</si>
  <si>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</si>
  <si>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</si>
  <si>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</si>
  <si>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</si>
  <si>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</si>
  <si>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</si>
  <si>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</si>
  <si>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</si>
  <si>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</si>
  <si>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</si>
  <si>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</si>
  <si>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</si>
  <si>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</si>
  <si>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</si>
  <si>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</si>
  <si>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</si>
  <si>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</si>
  <si>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</si>
  <si>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</si>
  <si>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</si>
  <si>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</si>
  <si>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</si>
  <si>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</si>
  <si>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</si>
  <si>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</si>
  <si>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</si>
  <si>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</si>
  <si>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</si>
  <si>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</si>
  <si>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</si>
  <si>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</si>
  <si>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</si>
  <si>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</si>
  <si>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</si>
  <si>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</si>
  <si>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</si>
  <si>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</si>
  <si>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</si>
  <si>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</si>
  <si>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</si>
  <si>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</si>
  <si>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</si>
  <si>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</si>
  <si>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</si>
  <si>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</si>
  <si>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</si>
  <si>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</si>
  <si>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</si>
  <si>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</si>
  <si>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</si>
  <si>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</si>
  <si>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</si>
  <si>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</si>
  <si>
    <r>
      <t xml:space="preserve">Del </t>
    </r>
    <r>
      <rPr>
        <b/>
        <u/>
        <sz val="12"/>
        <rFont val="Arial"/>
        <family val="2"/>
      </rPr>
      <t>01</t>
    </r>
    <r>
      <rPr>
        <b/>
        <sz val="12"/>
        <rFont val="Arial"/>
        <family val="2"/>
      </rPr>
      <t xml:space="preserve"> al 31 de</t>
    </r>
    <r>
      <rPr>
        <b/>
        <u/>
        <sz val="12"/>
        <rFont val="Arial"/>
        <family val="2"/>
      </rPr>
      <t xml:space="preserve"> julio </t>
    </r>
    <r>
      <rPr>
        <b/>
        <sz val="12"/>
        <rFont val="Arial"/>
        <family val="2"/>
      </rPr>
      <t xml:space="preserve">de </t>
    </r>
    <r>
      <rPr>
        <b/>
        <u/>
        <sz val="12"/>
        <rFont val="Arial"/>
        <family val="2"/>
      </rPr>
      <t>2019</t>
    </r>
  </si>
  <si>
    <t>BALANCE JUNIO</t>
  </si>
  <si>
    <t>01/07/2019</t>
  </si>
  <si>
    <t>5767</t>
  </si>
  <si>
    <t>PAGO AYUDA ECONOMICA (JUNIO 2019), A FAVOR DEL SR. BECQUER RIVERA PIMENTEL, EMPLEADO DE LA COMISION MILITAR Y POLICIAL DEL MOPC, PARA CUBRIR GASTOS DE PROCEDIMIENTO QUIRURGICO DE SU HIJA SARAY RIVERA.</t>
  </si>
  <si>
    <t>5769</t>
  </si>
  <si>
    <t>PAGO COMPENSACION SEGURIDAD (JUNIO 2019), A PERSONAL DE LA COMISION MILITAR Y POLICIAL (ENTRENAMIENTO MILITAR) DE ESTE MOPC</t>
  </si>
  <si>
    <t>5771</t>
  </si>
  <si>
    <t>PAGO HORAS EXTRAORDINARIAS (ABRIL 2019) A PERSONAL DE LA DIR. GRAL. DE SUPERVISION Y FISCALIZACION DE OBRAS DE ESTE MOPC</t>
  </si>
  <si>
    <t>5773</t>
  </si>
  <si>
    <t>PAGO DE HORAS EXTRAORDINARIAS (MARZO/ABRIL 2019) A PERSONAL DE DIFERENTES DEPARTAMENTOS DE ESTE MOPC</t>
  </si>
  <si>
    <t>5775</t>
  </si>
  <si>
    <t>PAGO SUELDO (ADICIONAL) (MARZO - MAYO 2019), A PERSONAL FIJO PROG.1 DE ESTE MOPC</t>
  </si>
  <si>
    <t>5787</t>
  </si>
  <si>
    <t>PAGO SERVICIO DE ENERGÍA ELÉCTRICA A ESTE MOPC SEGUN PERIODOS DESCRITOS EN FACTURA ANEXA, (NCF :  B1500069369,9338,9379,9350,9432,70998,9203,9427,9272,9570,9629,9465,9603,9416,7859)</t>
  </si>
  <si>
    <t>02/07/2019</t>
  </si>
  <si>
    <t>5798</t>
  </si>
  <si>
    <t>PAGO DEL INGRESO MÍNIMO GARANTIZADO (PEAJE SOMBRA) DEL PROYECTO CONCESION VIAL CARRETERA SANTO DOMINGO-C/RINCON DE MOLINILLOS, SAMANA, CORRESP. AL TRIMESTRE DICIEMBRE 2018-FEBRERO 2019, (PAGO FACTURA # 1964, NCF. B1500000007, USD 11,545,989.79).</t>
  </si>
  <si>
    <t>5826</t>
  </si>
  <si>
    <t>PAGO SERVICIO MODEM DE INTERNET USADO EN ESTE MOPC, CORRESPONDIENTE AL MES DE MAYO 2019, PARA SER APLICADO A LA CUENTA #735902097, (SEGUN FACTURA NCF B1500034121.)</t>
  </si>
  <si>
    <t>5829</t>
  </si>
  <si>
    <t>PAGO PUBLICACIÓN ACTO DE INAUGURACIÓN DE ESCUELAS EN SANTO DOMINGO NORTE. O/C 00314/2019, S/FACT. NCF:B1500000267</t>
  </si>
  <si>
    <t>5830</t>
  </si>
  <si>
    <t>PAGO PUBLICACIÓN ACTO DE INAUGURACIÓN DE ESCUELAS EN SANTO DOMINGO NORTE. O/C 00312/2019, S/FACT. NCF:B1500000861</t>
  </si>
  <si>
    <t>5831</t>
  </si>
  <si>
    <t>PAGO COLOCACIÓN DE PUBLICIDAD TELEVISIVA DEL MOPC, EN EL PROGRAMA "ENFOQUE MATINAL" TRANSMITIDO DE LUNES A VIERNES DE 7:00 A 9:00 AM, POR CDN, (CANAL 37) DEL 01 AL 31 DE MAYO-2019. S/FACT. NCF:B1500000137</t>
  </si>
  <si>
    <t>5841</t>
  </si>
  <si>
    <t>PAGO COLOCACIÓN DIGITAL SOBRE CONTENIDO INFORMATIVO DEL MOPC. DURANTE LOS MESES SEPTIEMBRE, OCTUBRE Y NOVIEMBRE -2018, O/C.00314/2018, S/FACTS. NCF:B1500000004,0005,0006</t>
  </si>
  <si>
    <t>5842</t>
  </si>
  <si>
    <t>TRABAJOS DE CONSTRUCCIÓN BARRIO CHINO DE SANTO DOMINGO, D.N. (EJECUTADO POR EL CONTRATISTA: ING.JOSE RAMON SEVERINO CACERES) PAGO CUB. #02 FINAL $7,392,318.56)</t>
  </si>
  <si>
    <t>5844</t>
  </si>
  <si>
    <t>SERVICIOS DE INSTALACION Y MONTAJE DE DISTINTOS EVENTOS DEL MOPC, EN SANTO DOMINGO Y VARIAS PROVINCIAS DE LA REPUBLICA DOMINICANA; SEGUN FACTURA NCF:B1500000128.</t>
  </si>
  <si>
    <t>5847</t>
  </si>
  <si>
    <t>PAGO SERVICIO DE AGUA POTABLE A ESTE MOPC , CORRESPONDIENTE A LOS MESES ABRIL Y MAYO 2019, SEGUN ANEXA FACTURA NCF B1500023869, 4367.</t>
  </si>
  <si>
    <t>03/07/2019</t>
  </si>
  <si>
    <t>5856</t>
  </si>
  <si>
    <t>PAGO SUELDO (ADICIONAL) (ENERO - MAYO 2019) A PERSONAL CONTRATADO DE ESTE MOPC</t>
  </si>
  <si>
    <t>5869</t>
  </si>
  <si>
    <t>ADQUISICION FUNDAS DE CEMENTO GRIS PARA USO DE ESTE MINISTERIO, SEGUN FACTURA NCF: B1500000021; (NOTA SE LE APLICO AMORTIZACION DEL 20% DEL AVANCE A CONTRATO).</t>
  </si>
  <si>
    <t>5870</t>
  </si>
  <si>
    <t>PAGO ALQUILER LOCAL  AYUDANTIA DE BANI, CORRESP. A LOS MESES ABRIL Y JUNIO -2019, S/FACTS. NCF;B1500000005, B1500000008</t>
  </si>
  <si>
    <t>5876</t>
  </si>
  <si>
    <t>PAGO SUELDO (ABRIL - MAYO 2019) (ADICIONAL), A PERSONAL FIJO PROG.17 DE ESTE MOPC</t>
  </si>
  <si>
    <t>5878</t>
  </si>
  <si>
    <t>PAGO SUELDO (ADICIONAL) (MARZO - MAYO 2019) A PERSONAL FIJO PROG.19 DE ESTE MOPC</t>
  </si>
  <si>
    <t>5879</t>
  </si>
  <si>
    <t>PAGO POR SERVICIO DE TELÉFONO PROGRAMA DE ASISTENCIA VIAL (CTA. #9232363) CORRESPONDIENTES  MES JUNIO 2019. (SEGÚN FACTS. ANEXAS  NCF: B15000010125)</t>
  </si>
  <si>
    <t>5880</t>
  </si>
  <si>
    <t>P/SEGURIDAD SOCIAL AL PERSONAL MILITAR DEL EJERCITO, ARMADA Y FUERZA AÉREA DE LA R.D.,QUE FUERON INGRESADOS A ESAS INSTITUCIONES P/PRESTAR SERVICIOS EN LAS PATRULLAS DE CARRETERAS, DEL PROGRAMA DE PROTECCIÓN Y ASISTENCIA VIAL DEL MOPC, JUNIO/2019</t>
  </si>
  <si>
    <t>5887</t>
  </si>
  <si>
    <t>PAGO FACTURAS NCF: B1500000023, B1500000025,  POR COLOCACION DE CUÑAS PUBLICITARIAS DEL MINISTERIO, DESDE EL 10 DE ABRIL AL 10 DE JUNIO-2019.</t>
  </si>
  <si>
    <t>5892</t>
  </si>
  <si>
    <t>PAGO SERVICIOS DE PUBLICIDAD DE  ESTE MOPC,  A TRAVÉS DEL PROGRAMA TELEVISIVO "TELE DEMOCRACIA" TRANSMITIDO EN LOS CANALES 12 Y 45, LOS DOMINGO A LA 1:00 PM, CORRESP. AL MES DE MAYO 2019, S/FACT. NCF:B1500000109</t>
  </si>
  <si>
    <t>04/07/2019</t>
  </si>
  <si>
    <t>5912</t>
  </si>
  <si>
    <t>PAGO SERVICIO DE TELECABLE PARA APLICAR A LA CTA. #1471210 USADO EN ESTE MOPC, CORRESPONDIENTE AL MES DE JUNIO 2019; SEGÚN FACTURA NCF. B1500010106).</t>
  </si>
  <si>
    <t>5919</t>
  </si>
  <si>
    <t>PAGO POR SERVICIOS DE MONTAJE &amp; CATERING PARA LA ACTIVIDAD DEL DIA DE LA SECRETARIA, SEGUN FACTURA NCF: B1500000261, O/C 003085-1.</t>
  </si>
  <si>
    <t>5921</t>
  </si>
  <si>
    <t>PAGO POR SERVICIOS DE LEGALIZACIÓN DE NOVENTA (90) CONTRATOS  DE EXPROPIACIÓN,  SEGUN FACTURAS NCF:B1500000007, B1500000008</t>
  </si>
  <si>
    <t>5922</t>
  </si>
  <si>
    <t>PAGO POR SERVICIOS DE LEGALIZACIÓN DE NUEVE (09) CONTRATOS DE PERSONAL QUE LABORA EN ESTE MOPC Y DE EXPROPIACIÓN,  SEGÚN FACTURA NCF:B1500000004,</t>
  </si>
  <si>
    <t>5923</t>
  </si>
  <si>
    <t>PAGO POR SERVICIOS DE LEGALIZACIÓN DE DIEZ (10), CONTRATOS  DIVERSOS DEL PERSONAL DE  ESTE MOPC,  SEGÚN FACTURA NCF: B1500000018</t>
  </si>
  <si>
    <t>5924</t>
  </si>
  <si>
    <t>PAGO POR PARTICIPACIÓN COMO NOTARIA EN  VARIOS PROCESOS Y SERVICIOS DE LEGALIZACIÓN DE ESTE MOPC.S/FACTS. NCF: B1500000031, B1500000035</t>
  </si>
  <si>
    <t>5932</t>
  </si>
  <si>
    <t>PAGO POR SERVICIO JURÍDICO A ESTE MOPC,  LEGALIZACIÓN DE ONCE (11) CONTRATOS DIVERSOS. S/FACT. NCF:B1500000006</t>
  </si>
  <si>
    <t>5934</t>
  </si>
  <si>
    <t>PAGO SERVICIOS ESPECIALES (MARZO 2019) A PERS. DE LA COMISION MILITAR POR SERVICIOS DE ASISTENCIA VIAL DE ESTE MOPC</t>
  </si>
  <si>
    <t>5936</t>
  </si>
  <si>
    <t>PAGO SERVICIOS ESPECIALES (ABRIL 2019) A PERSONAL DE LA COMISION MILITAR POR SERVICIOS DE ASISTENCIA VIAL DE ESTE MOPC</t>
  </si>
  <si>
    <t>5938</t>
  </si>
  <si>
    <t>PAGO SERVICIOS ESPECIALES (MAYO 2019) A PERSONAL DE LA COMISION MILITAR POR SERVICIOS DE ASISTENCIA VIAL DE ESTE MOPC</t>
  </si>
  <si>
    <t>5944</t>
  </si>
  <si>
    <t>PAGO SERVICIOS PROFESIONALES DE CONSULTORIA EN MATERIA JURÍDICA, CORRESPONDIENTES AL MES DE MAYO-2019, S/FACT. NCF:B1500000104</t>
  </si>
  <si>
    <t>5945</t>
  </si>
  <si>
    <t>PAGO POR SERVICIOS DE NOTARIZACION DE (19) CONTRATOS DIVERSOS DE ESTE MOPC, (SEGÚN  FACTS.NCF:B1500000067, B1500000086</t>
  </si>
  <si>
    <t>5946</t>
  </si>
  <si>
    <t>APORTE P/RECONSTRUCCION DE LA CASA MUSEO DR. TEJADA FLORENTINO EN LA PROVINCIA HERMANAS MIRABAL, SEGUN OFICIO DF-1114-2019 Y ANEXOS.</t>
  </si>
  <si>
    <t>05/07/2019</t>
  </si>
  <si>
    <t>5949</t>
  </si>
  <si>
    <t>PAGO VIATICOS (ABRIL - JUNIO 2019) AL PERSONAL DE DIFERENTES DEPARTAMENTOS DE ESTE MOPC</t>
  </si>
  <si>
    <t>5952</t>
  </si>
  <si>
    <t>PAGO SERVICIOS ESPECIAL (MAYO 2019) A PERSONAL DE PAVIMENTACION VIAL DE ESTE MOPC</t>
  </si>
  <si>
    <t>5956</t>
  </si>
  <si>
    <t>PAGO COMPENSACION SEGURIDAD (ABRIL 2019) A PERS. DE LA COMISION MILITAR Y POLICIAL (CAMINO HACIA EL DESARROLLO) DE ESTE MOPC</t>
  </si>
  <si>
    <t>5963</t>
  </si>
  <si>
    <t>PAGO PARTICIPACIÓN COMO  NOTARIO EN EL PROCESO DE  COMPARACIÓN DE PRECIOS DE ESTE MINISTERIO, SEGÚN FACT. NCF:B1500000060</t>
  </si>
  <si>
    <t>5966</t>
  </si>
  <si>
    <t>TRABAJOS DE CONSTRUCCIÓN DEL CENTRO COMUNAL DEL RESIDENCIAL VISTA DEL RIO SAN JUAN DE LA MAGUANA (PAGO CUB. #02, $619,725.63)</t>
  </si>
  <si>
    <t>5967</t>
  </si>
  <si>
    <t>PAGO POR SERVICIOS COMO NOTARIO ACTUANTE EN DIFERENTES PROCESOS DE COMPARACIÓN DE PRECIOS. S/FACTS. NCF:B1500000061, B1500000062, B1500000064,0067,0068,0069,0070, 0071,</t>
  </si>
  <si>
    <t>5993</t>
  </si>
  <si>
    <t>PAGO POR SERVICIOS  NOTARIALES EN LOS DIFERENTES PROCESOS DE LICITACIÓN PUBLICA NACIONAL, CORRESP. A VARIOS DIAS DEL MES DE FEBRERO, MARZO, ABRIL Y MAYO-2019, S/FACTS NCF:B1500000006,0007,0008,0009, 0010,0011,0013,0015,0016,0017</t>
  </si>
  <si>
    <t>5998</t>
  </si>
  <si>
    <t>PAGO SERVICIOS DE CONSULTORIA EN EL ÁREA DE DERECHO PUBLICO EN GENERAL Y DE CONTRATACIONES PUBLICAS, PAGO FACT. NCF:B1700000001, CORRESP. AL MES DE MAYO- 2019.</t>
  </si>
  <si>
    <t>5999</t>
  </si>
  <si>
    <t>PAGO POR SERVICIOS NOTARIALES EN DIFERENTES PROCESO DE ESTE MINISTERIO, SEGUN FACTURAS NCF:B1500000001, 02, 03, 04, 05, 12,14 Y 20.</t>
  </si>
  <si>
    <t>6000</t>
  </si>
  <si>
    <t>TRABAJOS DE ACONDICIONAMIENTO Y CONSTRUCCIÓN DE LOS CUARTELES FRONTERIZOS LOS ARROYOS, AGUAS NEGRAS Y EL BANANO, PROV. PEDERNALES, LOTE-04, ZONA I (PAGO AVANCE INICIAL $3,996,416.97)</t>
  </si>
  <si>
    <t>6001</t>
  </si>
  <si>
    <t>CONST. DOS (2) EDIFS. DE APTOS. ECONS. TIPO (B) DE CUATRO (4) NIVELES, DOS (2) APTOS. P/PISO DOS HABS. C/U, TOTAL 08 APTOS. 58 M² C/U, LOTE-31, PROY: REVIT. URB. SAN JUAN DE LA MAGUANA, RESIDENCIAL VISTA DEL RIO. (PAGO CUB.17 $1,632,311.48)</t>
  </si>
  <si>
    <t>6005</t>
  </si>
  <si>
    <t>CONST. 2 EDIFICIOS DE APTOS .ECONS. TIPO B, DE 4 NIVS  2 APTOS. P/PISO DE 2 HABITS. C/U, TOTAL 8 APTOS. DE 58 M², LOTE-33, PROY: REVIT. URB. DE SAN JUAN DE LA MAGUANA,RESIDENCIAL VISTA DEL RIO;(PAGO CUB.#18).</t>
  </si>
  <si>
    <t>6006</t>
  </si>
  <si>
    <t>TRABS. CONSTRUCC. (2) EDIFICIOS DE APTOS. ECONS,TIPO (B), (4) NIVELES (2) APTOS. POR PISO, DOS (2) HABITS. C/U,TOTAL 8 APTOS., 58M2 C/U), LOTE 32; REVITALIZ. URBANA SAN JUAN DE LA MAGUANA, RESIDENCIAL VISTA DEL RIO; PAGO CUBICACION 15.</t>
  </si>
  <si>
    <t>08/07/2019</t>
  </si>
  <si>
    <t>6008</t>
  </si>
  <si>
    <t>PAGO HORAS EXTRAS, ENERO / ABRIL 2019, A PERSONAL DE DIFERENTES DEPARTAMENTOS DE ESTE MOPC</t>
  </si>
  <si>
    <t>6025</t>
  </si>
  <si>
    <t>CONST. DOS (2) EDIFS. DE APTOS. ECONS. TIPO (B) DE CUATRO (4) NIVELES, DOS (2) APTOS. P/PISO DE DOS (2) HABS. C/U, TOTAL (8) APTOS. 58 M², LOTE-27,  PROY. REVIT. URB. SAN JUAN DE LA MAGUANA, RESID. VISTA DEL RIO. (PAGO CUB.#14)</t>
  </si>
  <si>
    <t>6029</t>
  </si>
  <si>
    <t>PAGO ADQUISICION DE MOBLILIARIOS PARA LAS DIFERENTES AREAS DE ESTE MOPC. O/C.002903-1, S/FACT. NCF:B1500000196</t>
  </si>
  <si>
    <t>6032</t>
  </si>
  <si>
    <t>PAGO COMPENSACION ESP. (ENERO / MARZO 2019) A PERSONAL DE EDIFICACIONES PRIVADA DE ESTE MOPC</t>
  </si>
  <si>
    <t>6037</t>
  </si>
  <si>
    <t>PAGO HORAS EXTRAS (ABRIL - JUNIO 2019) AL PERSONAL DE DIFERENTES DEPARTAMENTOS DE ESTE MOPC</t>
  </si>
  <si>
    <t>6044</t>
  </si>
  <si>
    <t>CONSTRUCCION 2 EDIFS. DE APTOS. ECONOMICOS TIPO B, DE 4 NIVS.Y 2 APTOS. POR PISO DE 2 HABITS.C/U,TOTAL 8 APTOS.DE 58M² C/U, (LOTE 23), REVITALIZACION URBANA DE SAN JUAN DE LA MAGUANA,RESIDENCIALVISTA DEL RIO; (PAGO CUBICACION 14)</t>
  </si>
  <si>
    <t>6045</t>
  </si>
  <si>
    <t>PAGO PÓLIZA COLECTIVA DE VIDA 2-2-102-0003141 DE LOS EMPLEADOS DE ESTE MOPC, CORRESPONDIENTE AL MES DE ABRIL  2019, (FACT #001878092, NCF B1500005473)</t>
  </si>
  <si>
    <t>6047</t>
  </si>
  <si>
    <t>PÓLIZA RENOVACIÓN SEGUROS PARA VEHÍCULOS, EQUIPOS Y MAQUINARIAS DE MOPC, AÑO 2019. (FACT #001816949 ANEXA NCF  B1500003918 $65,332,543.49, (-) 1er ABONO EN LIB.4244,5599 (-) ESTE PXP $47,907,745.28, (-) NOTA DE CREDITO # 000800525, NCF B0400040977 $747,418.32)</t>
  </si>
  <si>
    <t>6050</t>
  </si>
  <si>
    <t>PAGO POR SERVICIOS DE NOTARIZACION  DE CUARENTA Y CINCO (45) CONTRATOS DE EXPROPIACIÓN Y PUBLICIDAD  SEGÚN FACTURA NCF;B1500000004</t>
  </si>
  <si>
    <t>09/07/2019</t>
  </si>
  <si>
    <t>6057</t>
  </si>
  <si>
    <t>PAGO SERVICIOS ESPECIALES (MAYO 2019) A PERSONAL DE BRIGADA DE LA DIR. GRAL DE MANTENIMIENTO DE CARRETERA (VIAS TRONCALES) DE ESTE MOPC</t>
  </si>
  <si>
    <t>6069</t>
  </si>
  <si>
    <t>PAGO SERVICIOS ESPECIALES (MAYO 2019) A PERSONAL DE LA DIRECCION DE MANTENIMIENTO DE CARRETERA (GRAN SANTO DOMINGO) DE ESTE MOPC</t>
  </si>
  <si>
    <t>6073</t>
  </si>
  <si>
    <t>PAGO POR PARTICIPACIÓN COMO NOTARIA EN  VARIOS PROCESOS  DE LICITACIÓN PUBLICA NACIONAL Y SERVICIOS DE LEGALIZACIÓN DE ESTE MOPC, S/FACT. NCF:B1500000036</t>
  </si>
  <si>
    <t>6075</t>
  </si>
  <si>
    <t>PAGO POR PARTICIPACIÓN COMO NOTARIA, EL VARIOS PROCESO DE COMPARACIÓN DE PRECIOS, S/FACT. NCF:B1500000062</t>
  </si>
  <si>
    <t>6081</t>
  </si>
  <si>
    <t>PAGO COMPENSACION ESPECIAL (MARZO 2019) A PERSONAL QUE LABORA ENLOS PROYECTO DE LAS ESCUELAS DE ESTE MOPC</t>
  </si>
  <si>
    <t>6082</t>
  </si>
  <si>
    <t>PAGO POR LOS SERVICIOS NOTARIALES EN EL PROCESO  DE LICITACIÓN PUBLICA NACIONAL,S/FACT. NCF:B1500000021</t>
  </si>
  <si>
    <t>6083</t>
  </si>
  <si>
    <t>PAGO POR SERVICIOS DE CONSULTORIA ESPECIAL EN MATERIA LEGAL Y ADMINISTRACIÓN FIDUCIARIA CORRESP. A LOS MESES DE ENERO, FEBRERO Y MARZO 2019, SEGÚN FACTS. NCF: B1500000035, 0036 Y 0037..</t>
  </si>
  <si>
    <t>6086</t>
  </si>
  <si>
    <t>PAGO SERVICIO DE TELEFONO (INALAMBRICA) USADO EN ESTE MOPC,  CORRESPONDIENTE AL MES DE MAYO 2019.(PARA SER APLICADO A LA CUENTA #702156743 SEGUN FACTURA ANEXA NCF: B1500034482)</t>
  </si>
  <si>
    <t>6089</t>
  </si>
  <si>
    <t>PAGO SERVICIO DE TELÉFONO (ALAMBRICA) USADO EN ESTE MOPC, CORRESPONDIENTE AL MES DE  JUNIO 2019 (PARA SER APLICADO A LA CUENTA # 713644407 S/FACT. NCF:B1500036264).</t>
  </si>
  <si>
    <t>6093</t>
  </si>
  <si>
    <t>TRANSFERENCIA DE CAPITAL AL INVI, PARA LAS INVERSIONES EN LA REPARACIÓN Y CONSTRUCCIÓN DE VIVIENDAS NUEVAS A NIVEL NACIONAL, CORRESPONDIENTE  MES DE JULIO 2019.</t>
  </si>
  <si>
    <t>10/07/2019</t>
  </si>
  <si>
    <t>6100</t>
  </si>
  <si>
    <t>PAGO COMPENSACION SEGURIDAD (MARZO 2019) AL PERSONAL DE LA COMISION MILITAR Y POLICIAL POR OPERATIVO DE DISTRIBUCION DE AGUA Y OPERATIVO ODONTOLOGICO DE ESTE MOPC</t>
  </si>
  <si>
    <t>6102</t>
  </si>
  <si>
    <t>PAGO COMPENSACION ESPECIAL (NOVIEMBRE - DICIEMBRE 2018) AL PERSONAL DE DIFERENTES DEPARTAMENTOS DE ESTE MOPC</t>
  </si>
  <si>
    <t>6104</t>
  </si>
  <si>
    <t>PAGO COMPENSACION ESPECIAL (ENERO - ABRIL 2019) A PERSONAL DE EDIFICACIONES ESCOLARES DE ESTE MOPC</t>
  </si>
  <si>
    <t>6106</t>
  </si>
  <si>
    <t>PAGO COMPENSACION SEGURIDAD (ABRIL 2019) AL PERSONAL DE LA COMISION MILITAR Y POLICIAL POR OPERATIVO DE DISTRIBUCION DE AGUA Y OPERATIVO ODONTOLOGICO DE ESTE MOPC</t>
  </si>
  <si>
    <t>6109</t>
  </si>
  <si>
    <t>TRANSFERENCIA CORRIENTE AL INVI, PARA EL PAGO DE SUELDOS POR SERVICIOS ESPECIALES CORRESPONDIENTE AL MES DE JULIO DEL 2019.</t>
  </si>
  <si>
    <t>6129</t>
  </si>
  <si>
    <t>PAGO COLOCACIÓN DE PUBLICIDAD DE ESTE MOPC, EN EL PROGRAMA TELEVISIVO  " SIENDO HONESTOS" QUE SE TRANSMITE LOS DOMINGOS DE 10:00 A 11:00 PM, POR CDN (CANAL 37) DEL 25 DE ABRIL AL 25 DE MAYO -2019, S/FACT. NCF:B1500000537</t>
  </si>
  <si>
    <t>6132</t>
  </si>
  <si>
    <t>PAGO PUBLICACIÓN ACTO DE INAUGURACIÓN DE ESCUELAS EN SANTO DOMINGO NORTE, O/C. 00311/2019, S/FACT. B1500001577</t>
  </si>
  <si>
    <t>6133</t>
  </si>
  <si>
    <t>PAGO COLOCACIÓN DE PUBLICIDAD DE ESTE MOPC, EN EL PROGRAMA TELEVISIVO " ENFOQUE MATINAL" TRANSMITIDO DE LUNES A VIERNES DE 07:00 A 09:00 AM, POR CDN (CANAL 37) DEL 01 AL 30 DE JUNIO -2019, S/FACT. NCF:B1500000145</t>
  </si>
  <si>
    <t>6134</t>
  </si>
  <si>
    <t>PAGO SERVICIO DE AGUA POTABLE A ESTE MOPC, SEGUN PERIODOS DESCRITOS EN FACTURAS ANEXA NCF B1500064109,4364,4157,4376,4117,4195,4171,4349,4177,4252,4198,4452,4708,4430,5435,9009,9118,9150,9130,9013,9169,0380,9313,70384,9123,9157,9084,9428,9629,70126,)</t>
  </si>
  <si>
    <t>6136</t>
  </si>
  <si>
    <t>PAGO SERVICIO DE AGUA POTABLE A ESTE MOPC , CORRESPONDIENTE AL MES DE JUNIO 2019, SEGUN ANEXA FACTURA NCF B1500025583).</t>
  </si>
  <si>
    <t>6137</t>
  </si>
  <si>
    <t>PAGO  POR PUBLICACION IMPRESION DE ENCARTE DE 8 PAGINAS PAPEL PERIODICO 31´45 BLANCO Y NEGRO, O/C. 00172/2019, S/FACT. NCF:B1500000943</t>
  </si>
  <si>
    <t>11/07/2019</t>
  </si>
  <si>
    <t>6163</t>
  </si>
  <si>
    <t>TRANSFERENCIA CORRIENTE A CII-VIVIENDAS PARA CUBRIR PAGO DE NOMINA  DICHA INSTITUCIÓN, CORRESPONDIENTE AL MES DE JULIO 2019.</t>
  </si>
  <si>
    <t>6174</t>
  </si>
  <si>
    <t>TRABAJOS DE EMERGENCIA TORMENTA NOEL "REHABILITACIÓN POR LOS DAÑOS PROVOCADOS POR LA TORMENTA NOEL" DESDE LA PROV. MONSEÑOR NOUEL HASTA LA  PROV. SANCHEZ RAMIREZ.(PAGO CUB.21, $6,548,680.10).</t>
  </si>
  <si>
    <t>6176</t>
  </si>
  <si>
    <t>TRANSFERENCIA CORRIENTE A CII-VIVIENDAS PARA GASTOS OPERACIONALES DE  DICHA INSTITUCIÓN, CORRESPONDIENTE AL MES DE JULIO 2019.</t>
  </si>
  <si>
    <t>6182</t>
  </si>
  <si>
    <t>SUMINISTRO Y TRANSPORTE DE H.A.C. PARA BACHEO; FACTURA OP-40, NCF:B1500000085, VALOR $5,745,324.82(-) ESTE ABONO $1,719,528.01, PXP $4,025,796.81.</t>
  </si>
  <si>
    <t>6184</t>
  </si>
  <si>
    <t>PAGO POR SUMINISTRO Y TRANSPORTE DE H.A.C. PARA BACHEO, SEGUN FACTURA OP-01, NCF:B1500000026.</t>
  </si>
  <si>
    <t>6188</t>
  </si>
  <si>
    <t>TRANSFERENCIA CORRIENTE A INTRANT PARA CUBRIR  PAGO NOMINA DE DICHA INSTITUCIÓN, CORRESPONDIENTE AL MES DE JULIO 2019</t>
  </si>
  <si>
    <t>6194</t>
  </si>
  <si>
    <t>TRANSFERENCIA CORRIENTE A INTRANT PARA CUBRIR  GASTOS OPERACIONALES DE DICHA INSTITUCIÓN, CORRESPONDIENTE AL MES DE JULIO 2019</t>
  </si>
  <si>
    <t>6195</t>
  </si>
  <si>
    <t>CONSTRUCCION DE LA CARRETERA LA PENDA, PROV. LA VEGA; PAGO AVANCE INICIAL.</t>
  </si>
  <si>
    <t>6196</t>
  </si>
  <si>
    <t>SUMINISTRO Y TRANSPORTE DE H.A.C, PARA BACHEO (PAGO FACT. OP-01, NCF:B1500000134 $8,910,140.12, FACT.-OP-04, NCF:B1500000133 $9,526,115.96)</t>
  </si>
  <si>
    <t>6198</t>
  </si>
  <si>
    <t>TRABAJOS DE SUMINISTRO, ALMACENAMIENTO, TRANSPORTE Y APLICACIÓN DE MATERIALES, PARA LA SEÑALIZACION HORIZONTAL A NIVEL NACIONAL EN EL LOTE 4, DISTRITO NACIONAL Y GRAN STO. DGO. (PAGO CUB.01 $17,925,002.59)</t>
  </si>
  <si>
    <t>6208</t>
  </si>
  <si>
    <t>SUMINISTRO  Y TRANSPORTE DE H.A.C, PARA BACHEO (PAGP FACT. OP-11, NCF:B1500000083 $17,657,146.29,  FACT.OP-12, NCF:B1500000084 $3,619,532.23)</t>
  </si>
  <si>
    <t>6210</t>
  </si>
  <si>
    <t>SUMINISTRO  Y TRANSPORTE DE H.A.C, PARA BACHEO (VALOR FACT. OP-03, NCF:B1500000048 $13,375,976.96 (-) ESTE ABONO $10,539,000.29 PEND X PAGAR $2,836,976.67)</t>
  </si>
  <si>
    <t>12/07/2019</t>
  </si>
  <si>
    <t>6225</t>
  </si>
  <si>
    <t>TRANSFERENCIA CORRIENTE A INPOSDOM PARA CUBRIR PAGO DE NOMINA DE DICHA INSTITUCIÓN CORRESPONDIENTE AL MES DE JULIO 2019</t>
  </si>
  <si>
    <t>6230</t>
  </si>
  <si>
    <t>PAGO POR SERVICIOS NOTARIALES EN EL PROCESO DE LICITACIÓN PUBLICA NACIONAL, S/FACT. NCF:B1500000024</t>
  </si>
  <si>
    <t>6233</t>
  </si>
  <si>
    <t>TRANSFERENCIA CORRIENTE A INPOSDOM PARA CUBRIR PAGO DE GASTOS OPERACIONALES DE DICHA INSTITUCIÓN CORRESPONDIENTE AL MES DE JULIO 2019</t>
  </si>
  <si>
    <t>6236</t>
  </si>
  <si>
    <t>TRANSFERENCIA CORRIENTE A INAVI  PARA CUBRIR PAGO DE NOMINA DICHA INSTITUCIÓN, CORRESPONDIENTE AL MES DE JULIO 2019.</t>
  </si>
  <si>
    <t>6239</t>
  </si>
  <si>
    <t>TRANSFERENCIA CORRIENTE A INAVI  PARA GASTOS OPERACIONALES DICHA INSTITUCIÓN, CORRESPONDIENTE AL MES DE JULIO 2019.</t>
  </si>
  <si>
    <t>6250</t>
  </si>
  <si>
    <t>CONSTRUCCION DE ESTACIONES DE PASAJEROS INTERURBANA EN EL GRAN SANTO DOMINGO Y EL DISTRITO NACIONAL (TERMINAL INTERURBANA DEL CIBAO, LOS ALCARRIZOS); PAGO AVANCE INICIAL.</t>
  </si>
  <si>
    <t>6251</t>
  </si>
  <si>
    <t>CONSTRUCCION DE ESTACIONES DE PASAJEROS INTERURBANA EN EL GRAN SANTO DOMINGO Y EL DISTRITO NACIONAL (TERMINAL INTERURBANA DEL NORTE, MAMA TINGO); PAGO AVANCE INICIAL.</t>
  </si>
  <si>
    <t>15/07/2019</t>
  </si>
  <si>
    <t>6275</t>
  </si>
  <si>
    <t>PAGO PUBLICIDAD POR PARTICIPACIÓN DEL MOPC, EN LA TRANSMISIÓN DEL DESFILE NACIONAL DE CARNAVAL-2019, O/C.00325/2019, S/FACT. NCF:B1500001168</t>
  </si>
  <si>
    <t>6276</t>
  </si>
  <si>
    <t>PAGO PUBLICACIÓN ACTO DE INAUGURACIÓN DE ESCUELAS EN SANTIAGO RODRIGUEZ Y DAJABON, O/C.00335/2019, S/FACT. NCF:B1500002334</t>
  </si>
  <si>
    <t>6277</t>
  </si>
  <si>
    <t>PAGO TRANSMISIÓN  EN EL PROGRAMA RENDICIÓN DE CUENTAS DEL MOPC-2019, O/C.00396/2019. S/FACT. NCF:B1500000208</t>
  </si>
  <si>
    <t>6278</t>
  </si>
  <si>
    <t>PAGO COLOCACIÓN DE PUBLICIDAD DEL MOPC, EN EL PROGRAMA "LA PARADITA DE LAS 12", DURANTE LOS MESES ABRIL, MAYO Y JUNIO-2019, O/C.00319/2019, S/FACTS. NCF:B1500000045, 0046,0047</t>
  </si>
  <si>
    <t>6279</t>
  </si>
  <si>
    <t>PAGO PATROCINIO PLATINUM EN EL EVENTO CONSTRUCCIÓN SUMMIT-2019 Y LA CONTRATACIÓN DE PUBLICIDAD POR PARTICIPACIÓN DEL MOPC, EN LA EDICIÓN ESPECIAL "EMPRESAS MAS ADMIRADAS-2018" O/C. 00354,00369/2019, S/FACTS. NCF:B1500000226, B1500000227</t>
  </si>
  <si>
    <t>6294</t>
  </si>
  <si>
    <t>PAGO POR LOS SERVICIOS DE NOTARIZACION DE TRECE (13) CONTRATOS DE PERSONAL DE ESTE MOPC. S/FACT. NCF:B1500000007</t>
  </si>
  <si>
    <t>6297</t>
  </si>
  <si>
    <t>PAGO SUELDO FIJO PROG.01, MES DE JULIO 2019 A EMPLEADOS DE ESTE MOPC.</t>
  </si>
  <si>
    <t>6299</t>
  </si>
  <si>
    <t>PAGO SUELDO FIJO PROG.17, MES DE JULIO 2019, A EMPLEADOS DE ESTE MOPC</t>
  </si>
  <si>
    <t>6301</t>
  </si>
  <si>
    <t>PAGO SUELDO FIJO PROG.19, MES DE JULIO 2019 A EMPLEADOS DE ESTE MOPC.</t>
  </si>
  <si>
    <t>6303</t>
  </si>
  <si>
    <t>PAGO SUELDO JULIO-2019, A PERSONAL EN TRAMITE PARA PENSION DE ESTE MOPC</t>
  </si>
  <si>
    <t>6305</t>
  </si>
  <si>
    <t>PAGO SUELDO JULIO-2019 AL PERSONAL CONTRATADO EN RELACCION DE DEPENDENCIA DE ESTE MOPC</t>
  </si>
  <si>
    <t>6307</t>
  </si>
  <si>
    <t>PAGO COMPENSACION SEGURIDA (JULIO-2019), AL PERSONAL DE SEGURIDAD MILITAR DE ESTE MOPC</t>
  </si>
  <si>
    <t>6310</t>
  </si>
  <si>
    <t>PAGO COMPENSACION SEGURIDA (JULIO-2019), AL PERSONAL DE MILITAR (TECNICO) DE ESTE MOPC</t>
  </si>
  <si>
    <t>6318</t>
  </si>
  <si>
    <t>PAGO SUELDO (JULIO-2019) A PERSONAL CONTRATADO PROYECTO DE LAS ESCUELAS DE ESTE MOPC</t>
  </si>
  <si>
    <t>6319</t>
  </si>
  <si>
    <t>PAGO POR SERVICIOS COMO NOTARIO ACTUANTE EN LOS DIFERENTES PROCESOS DE COMPARACIÓN DE PRECIOS Y LICITACIÓN PUBLICA NACIONAL, S/FACTS. NCF:B1500000074, 0075,0076,0077, 0078,0079,0080,0081,0082,0083.</t>
  </si>
  <si>
    <t>6321</t>
  </si>
  <si>
    <t>PAGO SUELDO FIJO PROG.11, MES DE JULIO 2019 A EMPLEADOS DE ESTE MOPC.</t>
  </si>
  <si>
    <t>6325</t>
  </si>
  <si>
    <t>APORTE DE COLABORACION, PARA LA PARTICIPACION DE LA ORQUESTA SINFONICA NACIONAL JUVENIL DOMINICANA EN EL FESTIVAL YOUNG EURO CLASSIC 2019; SEGUN CONVENIO398-2019 Y ANEXOS.</t>
  </si>
  <si>
    <t>6326</t>
  </si>
  <si>
    <t>PAGO POR SERVICIOS DE CONSULTORIA EN EL AREA DE DERECHO PUBLICO EN GENERAL Y DE CONTRATACIONES PUBLICAS; SEGUN FACTURA NCF: B1700000002.</t>
  </si>
  <si>
    <t>6330</t>
  </si>
  <si>
    <t>PAGO POR SUMINISTRO Y TRANSPORTE DE H.A.C. PARA BACHEO, SEGUN FACTURAS NCF: B1500000085 Y B1500000086.</t>
  </si>
  <si>
    <t>16/07/2019</t>
  </si>
  <si>
    <t>6337</t>
  </si>
  <si>
    <t>SUMINISTRO Y TRANSPORTE DE H.A.C. PARA BACHEO; PAGO FACTURA OP-06, NCF: B1500000136, $8,713,366.35; FACT. OP-07, NCF: B1500000135, VALOR $10,844,118.44(-) ESTE AB. $7,061,908.23, PXP $3,782,210.21.</t>
  </si>
  <si>
    <t>6347</t>
  </si>
  <si>
    <t>PAGO COLOCACIÓN DE PUBLICIDAD DE ESTE MOPC, EN EL PROGRAMA "AL DÍA CON RAMÓN FRIA" TRANSMITO LOS DOMINGOS DE 11:00 PM. A 12:00 AM, POR EL CANAL SI TV, DURANTE EL MES DE JUNIO-2019, O/C.00286/2019, S/FACT. NCF:B1500002256</t>
  </si>
  <si>
    <t>6348</t>
  </si>
  <si>
    <t>PAGO PUBLICACIÓN SERVICIO DE TRANSMISIÓN DEL PROGRAMA "NURIA INVESTIGACION PERIODISTICA" LOS SABADOS A LAS 9:00 PM, DURANTE EL MES DE JUNIO-2019, S/FACT. NCF:B1500000544</t>
  </si>
  <si>
    <t>6362</t>
  </si>
  <si>
    <t>PAGO PATROCINIO DE ESTE MOPC,  EN LA PARTICIPACIÓN PARA EL MARATÓN DE LONDRES. O/C.00323/2019, S/FACT. NCF:B1500000001</t>
  </si>
  <si>
    <t>6365</t>
  </si>
  <si>
    <t>SUMINISTRO Y TRANSPORTE DE H.A.C. PARA BACHEO; PAGO FACTURA OP-44, NCF: B1500000026.</t>
  </si>
  <si>
    <t>17/07/2019</t>
  </si>
  <si>
    <t>6379</t>
  </si>
  <si>
    <t>6390</t>
  </si>
  <si>
    <t>PAGO VACACIONES NO DISFRUTADA A EX-EMPLEADOS DE ESTE MOPC, EN CUMPLIMIENTO A LA LEY DE FUNCION PUBLICA 41-08 (JUNIO 2019)</t>
  </si>
  <si>
    <t>6392</t>
  </si>
  <si>
    <t>PAGO INDEMNIZACION A EX EMPLEADOS CANCELADOS DE ESTE MOPC</t>
  </si>
  <si>
    <t>6394</t>
  </si>
  <si>
    <t>PAGO SERVICIOS DE NOTARIZACION DE  VEINTE (20) CONTRATOS DE EXPROPIACIÓN, S/FACT. NCF:B1500000006</t>
  </si>
  <si>
    <t>6395</t>
  </si>
  <si>
    <t>PAGO SERVICIOS DE NOTARIZACION DE  DIEZ  (10) CONTRATOS DE PERSONAL DE ESTE MOPC, S/FACT. NCF:B1500000062</t>
  </si>
  <si>
    <t>6396</t>
  </si>
  <si>
    <t>PAGO SERVICIOS DE NOTARIZACION DE  DIEZ  (10) CONTRATOS DE DIVERSOS DE ESTE MOPC, S/FACT. NCF:B1500000020</t>
  </si>
  <si>
    <t>6397</t>
  </si>
  <si>
    <t>PAGO SERVICIOS DE NOTARIZACION DE  DIEZ  (10) CONTRATOS DE PERSONAL DE ESTE MOPC, S/FACT. NCF:B1500000006</t>
  </si>
  <si>
    <t>6398</t>
  </si>
  <si>
    <t>PAGO SERVICIOS DE NOTARIZACION DE  DOCE (12) CONTRATOS DE PERSONAL DE ESTE MOPC, S/FACT. NCF:B1500000027</t>
  </si>
  <si>
    <t>6404</t>
  </si>
  <si>
    <t>COLABORACION PARA LA CELEBRACION DEL "Vlll TORNEO DE BALONCESTO SUPERIOR NEYBA 2019", A CELEBRARSE DEL 26 DE JULIO AL 18 DE AGOSTO DEL AÑO EN CURSO, ORGANIZADO POR LA ASOCIACION DE BALONCESTO DE LA PROV. BAHORUCO; SEGUN OFICIO DF-1116-2019 Y ANEXOS.</t>
  </si>
  <si>
    <t>6405</t>
  </si>
  <si>
    <t>APORTE PARA EL PAGO DE ARBITRAJES, DIRECCION TECNICA Y SEGURIDAD INCURRIDOS EN LA CELEBRACION DEL XXI TORNEO DE BALONCESTO SUPERIOR DE VILLA 2018; SEGUN ACUERDO 645-2018 Y ANEXOS.</t>
  </si>
  <si>
    <t>6407</t>
  </si>
  <si>
    <t>APORTE PARA LA CONSTRUCCION DEL EDIFICIO DE LABORATORIOS DE LA FUNDACION UNIVERSITARIA CATOLICA TECNOLOGICA DE BARAHONA (FUCATEBA); SEGUN OFICIO DF-1278-2019 Y ANEXOS; MONTO $10,000,000.00(-) ESTE AB. $5,000,000.00, PXP $5,000,000.00.</t>
  </si>
  <si>
    <t>6409</t>
  </si>
  <si>
    <t>PAGO SERVICIOS ESPECIALES (JULIO 2019) A PERSONAL DE MANTENIMIENTO CARRETERA Y CAMINOS VEC. DE ESTE MOPC</t>
  </si>
  <si>
    <t>6411</t>
  </si>
  <si>
    <t>6413</t>
  </si>
  <si>
    <t>PAGO SERVICIOS ESPECIALES (MAYO-JUNIO 2019) A PERSONAL DE LA DIRECCION DE MANTENIMIENTO DE CARRETERA Y PAVIMENTACION VIAL DE ESTE MOPC</t>
  </si>
  <si>
    <t>6414</t>
  </si>
  <si>
    <t>APORTE PARA LA CELEBRACION DEL "TORNEO DE BALONCESTO SUPERIOR MASCULINO 2019", EL CUAL SE REALIZARA DEL 05 DE JUNIO AL 31 DE JULIO DEL AÑO EN CURSO; SEGUN OFICIO DF-1115-2019 Y ANEXOS.</t>
  </si>
  <si>
    <t>6416</t>
  </si>
  <si>
    <t>PAGO COMPENSACION POR SERV. DE SEGURIDAD  (JULIO 2019), A PERSONAL MILITAR Y POLICIAL QUE PRETAN SERVICIOS EN LA COMISION MILITAR DE ESTE MOPC</t>
  </si>
  <si>
    <t>18/07/2019</t>
  </si>
  <si>
    <t>6428</t>
  </si>
  <si>
    <t>PAGO SERVICIOS ESPECIALES (JUNIO-2019) A PERSONAL DE MANTENIMIENTO DE TUNELES Y PASO A DESNIVEL DE ESTE MOPC</t>
  </si>
  <si>
    <t>6459</t>
  </si>
  <si>
    <t>P/ADQUIS. DE EQUIPOS INFORMÁTICOS P/LA AMPLIACION DE LA DIR. DE TRAMIT. DE PLANOS EN DIFTES. PROVS. Y EL D.N, (SEDE CENTRAL) Y PREPAR. DEL MOPC. O/C.D.003105-1, S/FACT.NCF:B1500000056 $817,603.31 (-) ESTE AB.552,669.61 PXP $264,933.70</t>
  </si>
  <si>
    <t>6465</t>
  </si>
  <si>
    <t>P/ADQUIS.DE EQUIPOS INFORMÁTS. P/LA AMPLIACION DE LA DIR. DE TRAM. DE PLANOS EN DIFTES. PROVS. Y EL D.N, (SEDE CENTRAL) Y PREPAR. DEL MOPC. O/C.D.003105-1, S/FACT.NCF:B1500000056 $817,603.31 (-) 1ER AB.$552,669.61 S/LIB.6459 (-) ESTE PAGO $264,933.70 (SALDA)</t>
  </si>
  <si>
    <t>6467</t>
  </si>
  <si>
    <t>P/ADQUIS. DE EQUIPOS INFORMÁTICOS P/LA AMPLIACION DE LA DIR. DE TRAMIT. DE PLANOS EN DIFTES. PROVS. Y EL D.N, (SEDE CENTRAL) Y PREPAR. DEL MOPC. O/C.D.003105-1, VALOR FACT. NCF:B1500000055 $3,558,908.20 (-) ESTE AB. $3,363,963.94 P X P $194,944.26</t>
  </si>
  <si>
    <t>6469</t>
  </si>
  <si>
    <t>TRABAJOS DE DISEÑO, CONSTRUCCION Y VIAS DE ACCESO DEL PUENTE DE HORMIGON POSTENSADO SOBRE EL RIO YUNA EN LA CARRETERA COTUI-LA MATA, PROV. SANCHEZ RAMIREZ; PAGO CUBICACION 12.</t>
  </si>
  <si>
    <t>6470</t>
  </si>
  <si>
    <t>TRABAJOS CONSTRUCCION DE MURO DE GAVIONES Y LIMPIEZA DE ALCANTARILLAS, PARA LA SOLUCION PUNTOS CRITICOS EN LA CARRET. CRUCE 15 DE AZUA-BARAHONA, PROV. AZUA; PAGO CUBICACION 4.</t>
  </si>
  <si>
    <t>6473</t>
  </si>
  <si>
    <t>PAGO POR TRABAJOS DE CONSTRUCCION AUTOPISTA CIRCUNVALACION DE SANTO DOMINGO TRAMO ll,(CIBAO-VILLA MELLA); SALDO CUB.24, USD54,817.08, 1ER. AB. LIB.5374; AB. CUB.25, USD5,833,793.95, PXP USD6,559,714.19, PAGO A LA TASA DEL DIA 50.9458.</t>
  </si>
  <si>
    <t>6477</t>
  </si>
  <si>
    <t>PAGO POR TRABAJOS DE CONSTRUCCION AUTOPISTA CIRCUNVALACION DE SANTO DOMINGO TRAMO ll,(CIBAO-VILLA MELLA); CUB.25, USD12,393,508.14(-)1ER. AB. USD5,833,793.95, LIB.6473, ESTE 2DO AB. USD6,528,991.35, PXP USD30,722.84, PAGO A LA TASA DEL DIA 50.9458.</t>
  </si>
  <si>
    <t>19/07/2019</t>
  </si>
  <si>
    <t>6498</t>
  </si>
  <si>
    <t>SUMINISTRO Y TRANSPORTE DE H.A.C. PARA BACHEO, (PAGO DE FACTS. OP-32,33,34,35, NCF: B1500000034 $5,315,287.05, B1500000035 $4,464,820.63, B1500000037 $2,916,487.87, B1500000036 $11,527,835.22)</t>
  </si>
  <si>
    <t>6499</t>
  </si>
  <si>
    <t>TRABAJOS DE SUMINISTRO, ALMACENAMIENTO, TRANSPORTE Y APLICACIÓN DE MATERIALES, PARA LA SEÑALIZACION HORIZONTAL A NIVEL NACIONAL EN EL LOTE 4, DISTRITO NACIONAL Y GRAN STO. DGO. (PAGO CUB.02 $827,774.39)</t>
  </si>
  <si>
    <t>6504</t>
  </si>
  <si>
    <t>PAGO L/CRED. CON C/CRED. OTORG. POR BANCO DE RESERVAS A CONSORCIO AUTOPISTA LAS AMERCIAS; (C/CARGO A SALDO DE LA CUB.13, POR TRAB. DE RECONST. Y AMPLIACION AUTOPISTA LAS AMERICAS TRAMO AEROPUERTO LAS AMERICAS-BOCA CHICA (EXPROPIACIONES), ACTO 39-10-017.</t>
  </si>
  <si>
    <t>6509</t>
  </si>
  <si>
    <t>TRABAJOS DE CONSTRUCCION BADEN DE TUBOS DE HORMIGON DE 60" EN EL RIO DE CUEVA EN LA CARRET. PADRE LAS CASAS-GUAYABAL, PROV. AZUA, DAÑOS OCASIONADOS POR LA TORMENTA SANDY; PAGO CUB.01 Y CUB.02.</t>
  </si>
  <si>
    <t>6520</t>
  </si>
  <si>
    <t>PAGO SERVICIO DE ENERGÍA ELÉCTRICA A ESTE MOPC, SEGUN FACTURA ANEXA NCF :B1500058125,7560,9220,6592,6881.</t>
  </si>
  <si>
    <t>6523</t>
  </si>
  <si>
    <t>TRABAJOS DE CONSTRUCCIÓN Y RECONSTRUCCIÓN DE CALLES DEL MUNICIPIO DE COMENDADOR Y REHABILITACIÓN DE LA CARRETERA LAS MATAS - ELIAS PIÑA, PROV. ELIAS PIÑA. (PAGO CUB.25 $8,174,006.09)</t>
  </si>
  <si>
    <t>6524</t>
  </si>
  <si>
    <t>RECONSTRUCCION Y AMPLIACION AUTOPISTA LAS AMERICAS TRAMO AEROPUERTO LAS AMERICAS-BOCA CHICA (EXPROPIACIONES); CUB.13, USD5,508,757.84(-)ABONOS REALIZADOS POR RD-VIAL 3,355,552.53, ESTE PAGO 2,153,205.31 SALDA; PAGO DEDUCCIONES; USD107,660.27 A  TASA 50.9559.</t>
  </si>
  <si>
    <t>6529</t>
  </si>
  <si>
    <t>PAGO SERVICIO DE ENERGÍA ELÉCTRICA A ESTE MOPC, SEGUN FACTURAS ANEXAS NCF: B1500074684, 4651,4693,4669,4751,5286,4417,4745,4508,4911,4981,5161,4952,4736,3392.</t>
  </si>
  <si>
    <t>6533</t>
  </si>
  <si>
    <t>PAGO POR COMPRA DE TERRENO SEGUN INFORME DE TASACION S/N, 10,998.62 M²; DENTRO DEL AMBITO DE LA PARCELA CON DESIGNACION CATASTRAL No.400516254258, MATRICULA 2400001573; PARA EL PROY. CONSTRUCION  AV. CIRCUNVALACION SANTO DOMINGO, TRAMO ll.</t>
  </si>
  <si>
    <t>6534</t>
  </si>
  <si>
    <t>TRAB. CARRETERA TURISTICA LA CUMBRE, SANTIAGO - PUERTO PLATA, POR DAÑOS OCASIONADOS POR EL PASO DE DIVERSAS VAGUADAS DURANTE EL MES DE ABRIL DEL 2012; DECRETOS No.230-2012 D/F. 12/5/2012; SALDO CUB.29, $522,814.75; AB. CUB.30 $51,437,281.25, PXP $5,218,483.18.</t>
  </si>
  <si>
    <t>22/07/2019</t>
  </si>
  <si>
    <t>6542</t>
  </si>
  <si>
    <t>PAGO PARA MANTENIMIENTO Y REPARACIÓN DE EQUIPOS DE IMPRESIÓN DEL MOPC, O/C.00196/2018, S/FACT. NCF: B1500000058.</t>
  </si>
  <si>
    <t>6551</t>
  </si>
  <si>
    <t>TRABAJOS DE CONSTRUCCIÓN DEL CENTRO COMUNAL DEL RESIDENCIAL VISTA DEL RIO SAN JUAN DE LA MAGUANA (PAGO CUB. #03, $308,928.44)</t>
  </si>
  <si>
    <t>6555</t>
  </si>
  <si>
    <t>PAGO POR COMPRA DE TERRENO SEGUN INFORME DE TASACION No.136, 64,959.46 M²; DENTRO DEL AMBITO DE LA PARCELA CON DESIGNACION CATASTRAL No.505710450429, PARA EL PROY. CONSTRUCION  AV. CIRCUNVALACION SANTO DOMINGO, TRAMO ll; SEGUN DOCS. ANEXOS.</t>
  </si>
  <si>
    <t>6556</t>
  </si>
  <si>
    <t>PAGO POR COMPRA DE TERRENO SEGUN INFORME DE TASACION No.0040, 38,769.46 M²; DENTRO DEL AMBITO DE LA PARCELA No.68-A-REF- MOD-C, DISTRITO CATASTRAL 11/3; PARA EL PROY. CONSTRUCION  BOULEVARD TURISTICO DEL ESTE; SEGUN DOCS. ANEXOS.</t>
  </si>
  <si>
    <t>6564</t>
  </si>
  <si>
    <t>PAGO POR COMPRA DE TERRENO SEGUN INFORME DE TASACION No.0050, 113,543.96 M²; DENTRO DEL AMBITO DE LA PARCELA No.68-A-REF-, , MOD-B, DISTRITO CATASTRAL 11/3; PARA EL PROY. CONSTRUCION  BOULEVARD TURISTICO DEL ESTE; SEGUN DOCS. ANEXOS.</t>
  </si>
  <si>
    <t>6587</t>
  </si>
  <si>
    <t>PAGO POR SUMINISTRO Y TRANSPORTE DE H.A.C. PARA BACHEO, SEGUN FACTURA OP-02, NCF:B1500000027.</t>
  </si>
  <si>
    <t>23/07/2019</t>
  </si>
  <si>
    <t>6592</t>
  </si>
  <si>
    <t>PAGO POR COLOCACIÓN DE CAMPAÑA PUBLICITARIA DE ESTE MOPC, EN EL PROGRAMA "BUENAS TARDES PAÍS " TRANSMITIDO DE LUNES A VIERNES EN HORARIO DE 3:00 A 4:00 PM, POR CINEVISION CANAL (19) DESDE EL 25 DE MAYO HASTA EL 25 DE JUNIO-2019, S/FACT. NCF:B1500000099</t>
  </si>
  <si>
    <t>6593</t>
  </si>
  <si>
    <t>PAGO POR COLOCACIÓN DE CAMPAÑA PUBLICITARIA DE ESTE MINISTERIO, EN EL PROG. "PERSONALMENTE" TRANSMITIDO DE LUNES A VIERNES EN HORARIO  DE 9:00 A 10:00 PM, POR TELERADIO AMÉRICA CANAL (45) DESDE EL 21 DE MAYO HASTA EL 21 DE JUNIO-2019, S/FACT. NCF:B1500000167</t>
  </si>
  <si>
    <t>6594</t>
  </si>
  <si>
    <t>PAGO SERVICIOS DE PUBLICIDAD DE ESTE MOPC, ATRAVES DEL PROGRAMA TELEVISIVO "CONEXION 32" TRANSMITIDO EN EL CANAL 32, DE LUNES A VIERNES DE 7:00 A 9:00 AM, EN LA PROG. DEL CANAL VTV32, DESDE EL 20 DE MAYO AL 20 DE JUNIO-2019, S/FACT.NCF:B1500000031</t>
  </si>
  <si>
    <t>6595</t>
  </si>
  <si>
    <t>PAGO POR COLOCACIÓN DE PUBLICIDAD DE ESTE MOPC, POR CONTRATACIÓN EN EL PROGRAMA RADIAL "ACTUALIZANDO Y ALGO MAS", O/C.00365/2019, S/FACT. NCF:B1500000055</t>
  </si>
  <si>
    <t>6596</t>
  </si>
  <si>
    <t>PAGO POR COLOCACIÓN DE PRESENTACIÓN , DESPEDIDA Y 8 CUÑAS MENSUALES DE PUBLICIDAD DEL MOPC, EN EL PROGRAMA "TELEDEMOCRACIA (CANALES 12 Y 45) DURANTE EL MES DE JUNIO-2019, S/FACT. NCF:B1500000121</t>
  </si>
  <si>
    <t>6609</t>
  </si>
  <si>
    <t>PAGO PUBLICACIÓN  PROMOCIÓN " A DONDE CREES QUE VAS LA BASURA",  "LA BASURA  VA AL ZAFACON." Y EL AVISO REPARACION PUENTE LA BICICLETA, O/C. 00331,00400, 00412/2019, S/FACTS NCF:B1500001243 001246, 001252 .</t>
  </si>
  <si>
    <t>6610</t>
  </si>
  <si>
    <t>PAGO COMPENSACION SEGURIDAD (JULIO-2019) A PERSONAL DE LA COMISION MILITAR Y POLICIAL DISTRIBUIDO A NIVEL NACIONAL DE ESTE MOPC</t>
  </si>
  <si>
    <t>6612</t>
  </si>
  <si>
    <t>PAGO COMPENSACION DE SEGURIDAD (JUNIO-2019), A PERS. DE LA COMISION MILITAR Y POLICIAL POR OPERATIVO DIA DE JEUVES CORPUS CHRISTI DE ESTE MOPC</t>
  </si>
  <si>
    <t>6614</t>
  </si>
  <si>
    <t>PAGO HORAS EXTRAS (ABRIL / MAYO-2019 AL PERSONAL DE DIFERENTES DEPARTAMENTOS DE ESTE MOPC</t>
  </si>
  <si>
    <t>6616</t>
  </si>
  <si>
    <t>TRABS. DE LA CARRET. TURISTICA LA CUMBRE, SANTIAGO-PTO. PTA., P/DAÑOS OCAS. POR EL PASO DE DIVERSAS VAGUADAS DURANTE EL MES DE ABRIL - 2012 (DEC. No.230-2012) VAL. CUB.30 $56,655,764.43 (-) 1ER. AB. $51,437,281.25 S/LIB.6534 (-) ESTE PAGO $5,218,483.18 (SALDA)</t>
  </si>
  <si>
    <t>6628</t>
  </si>
  <si>
    <t>PAGO PUBLICACIÓN  ACTOS DE INAUGURACIÓN DE ESCUELAS EN LAS DIFERENTES PROVINCIAS DEL PAÍS. O/C.00394, 00407,00352, 00359,00363,00333,00376,00389,00372, S/FACTS. NCF:B1500001244,1245,1247,1248, 1249,1250,1251,1253,1254,</t>
  </si>
  <si>
    <t>6629</t>
  </si>
  <si>
    <t>PAGO PUBLICACIÓN ACTOS DE INAUGURACIÓN DE ESCUELAS EN LA PROV. SANTO DOMINGO Y LA CONTRATACIÓN DE PUBLICACIÓN A TRAVES DE DIFTES. PERIÓDICOS. O/C.00330, 00350,00362/2019, S/FACTS. NCF:B1500000911, 00917,00919</t>
  </si>
  <si>
    <t>6631</t>
  </si>
  <si>
    <t>PAGO SERVICIOS ESPECIALES (JUNIO-2019) A PERS. PAVIMENTACION VIAL Y MANTENIMIENTO DE CARRETERA DE ESTE MOPC</t>
  </si>
  <si>
    <t>6635</t>
  </si>
  <si>
    <t>PAGO SERVICIOS  DE PUBLICIDAD EN DIFERENTES ACTIVIDADES  ESTE MOPC. O/C.00415, 00432,00437,00422/2019, S/FACTS NCF:B1500000478, 0479, 0480,0490</t>
  </si>
  <si>
    <t>6642</t>
  </si>
  <si>
    <t>PAGO SERVICIO DE PUBLICIDAD EN DIFERENTES ACTOS DE INAUGURACION Y AVISOS DE ESTE MINISTERIO; SEGUN FACTURAS NCF:B1500001678, 1679, 1685, 1686 Y 1709.</t>
  </si>
  <si>
    <t>6644</t>
  </si>
  <si>
    <t>PAGO POR SERVICIO DE PUBLICIDAD A ESTE MINISTERIO EN DIFERENTES ACTIVIDADES Y AVISOS, SEGUN FACTURAS NCF:B1500001688, 1710, 1698 Y 1713.</t>
  </si>
  <si>
    <t>6645</t>
  </si>
  <si>
    <t>PAGO PUBLICACIÓN ACTOS DE INAUGURACIÓN DE ESCUELAS EN DIFERENTES PROVINCIAS DEL PAÍS, Y LA PROMOCIÓN " A DONDE CREES QUE VA LA BASURA" O/C. 00360, 00355, 00348,00374,00385, 00377,00329/2019, S/FACTS. NCF:B1500002331, 2340, 2342, 2341, 2339, 2338, 2337</t>
  </si>
  <si>
    <t>6648</t>
  </si>
  <si>
    <t>PAGO SERVICIO MODEM DE INTERNET USADO EN ESTE MOPC, CORRESPONDIENTE AL MES DE JUNIO 2019, PARA SER APLICADO A LA CUENTA #735902097, (SEGUN FACTURA NCF B1500036757.)</t>
  </si>
  <si>
    <t>24/07/2019</t>
  </si>
  <si>
    <t>6653</t>
  </si>
  <si>
    <t>PAGO SUELDO (ADICIONAL) (JUNIO-2019) A PERSONAL FIJO PROG.19 DE ESTE MOPC</t>
  </si>
  <si>
    <t>6655</t>
  </si>
  <si>
    <t>PAGO HORAS EXTRAS (MAYO 2019), AL PERSONAL DE PAVIMENTACION VIAL DE ESTE MOPC</t>
  </si>
  <si>
    <t>6667</t>
  </si>
  <si>
    <t>PAGO SUELDO (ADICIONAL) (ENERO - JUNIO 2019) A PERSONAL CONTRATADO DE ESTE MOPC</t>
  </si>
  <si>
    <t>6668</t>
  </si>
  <si>
    <t>ADQUISICIÓN PARA LA IMPLEMENTACION DE UN SISTEMA DE PLANIFICACIÓN INSTITUCIONAL ( SISTEMA DE PLANIFICACIÓN MONITOREO Y EVALUACIÓN DE LOS PLANES ESTRATEGICOS Y OPERATIVOS; S/FACTURA NCF:B1500000017 VALOR $5,845,330.00(-) ESTE ABONO 5,783,221.14, PXP $62,108.86.</t>
  </si>
  <si>
    <t>6673</t>
  </si>
  <si>
    <t>6674</t>
  </si>
  <si>
    <t>6678</t>
  </si>
  <si>
    <t>PAGO POR SERVICIO DE PUBLICIDAD EN DIFERENTES INAUGURACIONES Y AVISOS  DE ESTE MINISTERIO, SEGUN FACTURAS NCF:B1500002347, 2348, 2349 Y 2350.</t>
  </si>
  <si>
    <t>6683</t>
  </si>
  <si>
    <t>TRANSFERENCIA DE CAPITAL AL INVI, CORRESPONDIENTE AL TRIMESTRE JULIO-SEPTIEMBRE 2019, PARA LOS PROYECTOS DE LA CORPORACIÓN  ANDINA DE FOMENTO (CAF), USADO EN  PAGO A LAS EMPRESAS CONTRATADAS PARA LA CONSTRUCCIÓN DE VIVIENDA A FAMILIAS DE ESCASOS RECURSOS.</t>
  </si>
  <si>
    <t>6690</t>
  </si>
  <si>
    <t>PAGO COMPENSACION SEGURIDAD (JULIO-2019) A PERS. DE LA COMISION MILITAR Y POLICIAL (ENTRENAMIENTO MILITAR) DE ESTE MOPC</t>
  </si>
  <si>
    <t>6691</t>
  </si>
  <si>
    <t>PAGO POR COMPRA DE TERRENO, SEGUN INFORME DE TASACION S/N, 50,434.82 M²; DENTRO DEL AMBITO DE LA PARCELA 129 CON DISTRITO CATASTRAL No.23; PARA EL PROY. CONSTRUCION  AV. CIRCUNVALACION SANTO DOMINGO, TRAMO ll.</t>
  </si>
  <si>
    <t>6692</t>
  </si>
  <si>
    <t>CESION DE CREDITO OTORGADA POR CONSTRUCTORA MARTINEZ DE LA CRUZ POR DISEÑO PARA LA RECONSTRUCCION DE MUROS DE GAVIONES Y READECUACION DE LOS RIOS NIGUA Y YUBASO, PROV. SAN CRISTOBAL, (DECRETO DE EMERGENCIA 521/11 D/F 31/08/2011); PAGO CUBICACION 25.</t>
  </si>
  <si>
    <t>6693</t>
  </si>
  <si>
    <t>PAGO POR COMPRA DE TERRENO, SEGUN INFORME DE TASACION S/N, 4,774.42 M²; DENTRO DEL AMBITO DE LA PARCELA 8, DISTRITO CATASTRAL No.24; PARA EL PROY. CONSTRUCION  AV. CIRCUNVALACION SANTO DOMINGO, TRAMO ll; SEGUN DOCUMENTOS ANEXOS</t>
  </si>
  <si>
    <t>25/07/2019</t>
  </si>
  <si>
    <t>6708</t>
  </si>
  <si>
    <t>PAGO PUBLICACIÓN ACTOS DE INAUGURACIÓN DE ESCUELAS EN LAS DIFERENTES PROVINCIAS DEL PAÍS, O/C. 0378, 00387,00337,00357/2019, S/FACTS. NCF:B1500000914, 0915,0916,0918</t>
  </si>
  <si>
    <t>6709</t>
  </si>
  <si>
    <t>PAGO FACTURA NCF:B1500000170, COLOCACIÓN DE CAMPAÑA PUBLICITARIA DEL MINISTERIO EN EL PROGRAMA "CON ASELA", CORRESPONDIENTE  AL MES DE JULIO-2019.</t>
  </si>
  <si>
    <t>6710</t>
  </si>
  <si>
    <t>PAGO POR COLOCACIÓN DE CAMPAÑA PUBLICITARIA DE ESTE MINISTERIO, EN EL PROGRAMA "VERSIÓN TRANSPARENTE", CORRESP. AL MES DE JULIO 2019, SEGÚN FACTURA NCF: B1500000113</t>
  </si>
  <si>
    <t>6712</t>
  </si>
  <si>
    <t>PAGO SERVICIO DE ENERGÍA ELÉCTRICA DE ESTE MOPC, (SEGUN FACTURA ANEXA NCF: B1500078648,80899,78577,78575,81163,78650,82013,80541,78561,78202,78587,79445,81308,81888,81887,82106,78776,78509,81634,79866,)</t>
  </si>
  <si>
    <t>6730</t>
  </si>
  <si>
    <t>PAGO SERVICIOS ESPECIALES (MAYO 2019) A PERSONAL DE BRIGADAS DE LA DIR. GRAL. DE MANTENIMIENTOS (PLAGAS TROPICALES) DE ESTE MOPC</t>
  </si>
  <si>
    <t>6732</t>
  </si>
  <si>
    <t>PAGO HORAS EXTRAS (MAYO 2019) A PERSONAL DE SEÑALIZACION VIAL DE ESTE MOPC</t>
  </si>
  <si>
    <t>6734</t>
  </si>
  <si>
    <t>PAGO HORAS EXTRAS (MAYO-JUNIO 2019) A PERSONAL DE DIFERENTES DEPARTAMENTOS DE ESTE MINISTERIO</t>
  </si>
  <si>
    <t>6738</t>
  </si>
  <si>
    <t>PAGO HORAS EXTRAS (JUNIO-2019) A PERS. DEL PROGRAMA DE SEÑALIZACION VIAL DE ESTE MOPC</t>
  </si>
  <si>
    <t>6739</t>
  </si>
  <si>
    <t>PAGO PUBLICIDAD DE ESTE MOPC, EN EL PROGRAMA "LA PARADITA DE LAS 12" CORRESP. AL MES DE JULIO/2019, O/C.00319/2019, S/FACT, NCF:B1500000048</t>
  </si>
  <si>
    <t>6740</t>
  </si>
  <si>
    <t>PAGO POR SUMINISTRO Y TRANSPORTE DE H.A.C. PARA BACHEO, SEGUN FACTURA OP-03, NCF:B1500000028.</t>
  </si>
  <si>
    <t>6741</t>
  </si>
  <si>
    <t>PAGO FACTURA NCF: B1500000027, POR COLOCACIÓN DE CUÑAS PUBLICITARIAS DEL MINISTERIO, DESDE EL 10 DE JUNIO AL 10 DE JULIO- 2019.</t>
  </si>
  <si>
    <t>6742</t>
  </si>
  <si>
    <t>PAGO POR COLOCACIÓN DE CAMPAÑA PUBLICITARIA DE ESTE MINISTERIO, EN EL PROG. "PERSONALMENTE" TRANSMITIDO DE LUNES A VIERNES EN HORARIO  DE 9:00 A 10:00 PM, POR TELERADIO AMÉRICA CANAL (45) DESDE EL 21 DE ABRIL HASTA EL 21 DE MAYO-2019, S/FACT. NCF:B1500000161</t>
  </si>
  <si>
    <t>6744</t>
  </si>
  <si>
    <t>PAGO PUBLICACIÓN ACTOS DE INAUGURACIÓN DE ESCUELAS EN LAS DIFERENTES PROVINCIAS  DEL PAIS, O/C. 00388, 00375,00408,00122,00334, 00353, S/FACTS, NCF:B1500000459, 00458,00463,00281,00280,00454,</t>
  </si>
  <si>
    <t>6754</t>
  </si>
  <si>
    <t>PAGO SERVICIOS PUBLICIDAD EN DIFERENTES ACTIVIDADES  ESTE MOPC, O/C. 0413,00332,00402,00419,00435,00442,00246,00446/2019, S/FACTS.NCF:B1500000457,0456, 0455,0468,0467,0465,0466,0464</t>
  </si>
  <si>
    <t>6756</t>
  </si>
  <si>
    <t>PAGO SERVICIO DE TELÉFONO (ALAMBRICA) USADO EN ESTE MOPC, CORRESPONDIENTE AL MES DE  JUNIO 2019 (PARA SER APLICADO A LA CUENTA # 702156743 S/FACT. NCF:B1500036260).</t>
  </si>
  <si>
    <t>6757</t>
  </si>
  <si>
    <t>PAGO POR SERVICIO DE PUBLICIDAD A DIFERENTES EVENTOS  DE ESTE MINISTERIO, SEGUN FACTURAS NCF: B1500001175, 1180, 1181, 1182, 1194 Y 1200.</t>
  </si>
  <si>
    <t>6758</t>
  </si>
  <si>
    <t>CONSTRUCCION Y REMODELACION DEL EDIFICIO QUE ALOJA LA ASOCIACION DOMINICANA DE REHABILITACION, UBICADO EN LA PROV. DE BARAHONA, LOTE 9, ZONA 1;  PAGO CUBICACION 01.</t>
  </si>
  <si>
    <t>26/07/2019</t>
  </si>
  <si>
    <t>6763</t>
  </si>
  <si>
    <t>PAGO COMPENSACION ESPECIAL (ABRIL - MAYO 2019) A PERSONAL DE INSPECCION DE EDIFICACIONES DE ESTE MOPC</t>
  </si>
  <si>
    <t>6767</t>
  </si>
  <si>
    <t>PAGO PUBLICACIÓN ACTOS DE INAUGURACIÓN DE ESCUELAS EN LAS DIFERENTES PROVINCIAS DEL PAÍS. O/C.00361,00405,00391,00379,00386,00336/2019, S/FACTS. NCF:B1500001665, 1666, 1676,1682,1691,1692</t>
  </si>
  <si>
    <t>6775</t>
  </si>
  <si>
    <t>PAGO PUBLICACIÓN EN DIFERENTES ACTIVIDADES DE ESTE MOPC. O/C.00445, 00409-2019, S/FACTS. NCF:B1500001690, B1500001705</t>
  </si>
  <si>
    <t>6776</t>
  </si>
  <si>
    <t>PAGO SUELDO (JULIO-2019) A PERSONAL CONTRATADO DE ESTE MINISTERIO</t>
  </si>
  <si>
    <t>6780</t>
  </si>
  <si>
    <t>PAGO POR SUMINISTRO Y TRANSPORTE DE H.A.C. PARA BACHEO, SEGUN FACTURA OP-17, NCF:B1500000085.</t>
  </si>
  <si>
    <t>6787</t>
  </si>
  <si>
    <t>TRABS. DE LA CARRETERA TURÍSTICA LA CUMBRE, SANTIAGO-PUERTO PLATA., P/DAÑOS OCAS. POR EL PASO DE DIVERSAS VAGUADAS DURANTE EL MES DE ABRIL - 2012 (DEC. No.230-2012) (PAGO CUB. #31 $9.724,231.46)</t>
  </si>
  <si>
    <t>6788</t>
  </si>
  <si>
    <t>APORTE PARA LA RESTAURACION Y REMOZAMIENTO DEL INMUEBLE QUE ALBERGA EL "CENTRO DE CAPACITACION PARA JOVENES Y MUJERES", SEGUN ACUERDO DE COLABORACION 327-2019 Y ANEXOS; MONTO $7,685,406.53(-) ESTE AB.$5,000,000.00, PXP $2,685,406.53.</t>
  </si>
  <si>
    <t>6799</t>
  </si>
  <si>
    <t>PAGO POR SERVICIO DE TELÉFONO PROGRAMA DE ASISTENCIA VIAL (CTA. #9232363) CORRESPONDIENTES  MES JULIO 2019. (SEGÚN FACTS. ANEXAS  NCF: B15000014398)</t>
  </si>
  <si>
    <t>6800</t>
  </si>
  <si>
    <t>SUMINISTRO Y TRANSPORTE DE H.A.C. PARA BACHEO (PAGO FACTS.OP-30, NCF:B1500000056 $1,934,794.22 Y  OP-31, NCF:B1500000057 $1,858,628.40)</t>
  </si>
  <si>
    <t>6802</t>
  </si>
  <si>
    <t>PARA CUBRIR PAGO  DEL INGRESO MÍNIMO GARANTIZADO (PEAJE SOMBRA) DEL BOULEVARD TURÍSTICO DEL ATLÁNTICO (BTA), CORRESP. AL TRIMESTRE NOVIEMBRE 2018-ENERO 2019; PAGO FACTURA No.53, NCF. B1500000005 USD 10,138,055.80.</t>
  </si>
  <si>
    <t>29/07/2019</t>
  </si>
  <si>
    <t>6806</t>
  </si>
  <si>
    <t>PAGO SEGURIDAD SOCIAL AL PERSONAL MILITAR DEL EJERCITO,  ARMADA Y  FUERZA AÉREA DE LA R.D.,QUE FUERON INGRESADOS A ESAS INSTITUCIONES P/PRESTAR SERVICIOS EN LAS PATRULLAS DE CARRETERAS, DEL PROGRAMA DE PROTECCION Y ASISTENCIA VIAL DEL MOPC, MES DE JULIO/2019.</t>
  </si>
  <si>
    <t>6808</t>
  </si>
  <si>
    <t>PAGO SUELDO (ABRIL - JUNIO 2019) A PERSONAL CONTRATADO DE ESTE MOPC</t>
  </si>
  <si>
    <t>6810</t>
  </si>
  <si>
    <t>PAGO HORAS EXTRAS (AGOSTO 2018) A PERSONAL DE LA DIRECCION DE PRENSA DE ESTE MOPC</t>
  </si>
  <si>
    <t>6812</t>
  </si>
  <si>
    <t>PAGO HORAS EXTRAS (JUNIO 2018) A PERSONAL DE  LA DIRECCION DE COMUNICACION Y PRENSA DE ESTE MOPC</t>
  </si>
  <si>
    <t>6814</t>
  </si>
  <si>
    <t>PAGO HORAS EXTRAS (DICIEMBRE 2018) A PERS. DE LA DIRECCION DE COMUNICACION Y PRENSA DE ESTE MOPC</t>
  </si>
  <si>
    <t>6816</t>
  </si>
  <si>
    <t>PAGO HORAS EXTRAS (NOVIEMBRE 2018) A PERS. DE LA DIRECCION DE COMUNICACION Y PRENSA DE ESTE MOPC</t>
  </si>
  <si>
    <t>6818</t>
  </si>
  <si>
    <t>PAGO HORAS EXTRAS (OCTUBRE 2018) A PERSONAL DE LA DIRECCION DE PRENSA Y COMUNICACIONES DE ESTE MINISTERIO</t>
  </si>
  <si>
    <t>6820</t>
  </si>
  <si>
    <t>PAGO HORAS EXTRAS (SEPTIEMBRE 2018) A PERS. DE LA DIRECCION DE COMUNICACION Y PRENSA DE ESTE MOPC</t>
  </si>
  <si>
    <t>6822</t>
  </si>
  <si>
    <t>PAGO HORAS EXTRAS (JULIO-2018) A PERSONAL DE LA DIRECCION DE COMUNICACIONES Y PRENSA DE ESTE MOPC</t>
  </si>
  <si>
    <t>6826</t>
  </si>
  <si>
    <t>PAGO SENTENCIA CONDENATORIA  AL (FONDET) INTRANT, RESOLUCIÓN No.336-2011 19/10/2011</t>
  </si>
  <si>
    <t>6828</t>
  </si>
  <si>
    <t>PAGO SERVICIOS ESPECIALES (JUNIO-2019) A PERS. DE PAVIMENTACION VIAL DE ESTE MOPC</t>
  </si>
  <si>
    <t>6834</t>
  </si>
  <si>
    <t>PAGO SERVICIO DE TELECABLE PARA APLICAR A LA CTA. #1471210 UTILIZADO EN ESTE MOPC, CORRESPONDIENTE AL MES DE JULIO, SEGÚN FACTURA NCF:B1500014394.</t>
  </si>
  <si>
    <t>6836</t>
  </si>
  <si>
    <t>PAGO SERVICIOS AGUA POTABLE A OFICINA MOPC EN PUERTO PLATA, LOS MESES JUNIO Y JULIO 2019 _x000D_
 SEGUN PERIODOS DESCRITOS FACTS. NCF B1500003939,4312, )</t>
  </si>
  <si>
    <t>6843</t>
  </si>
  <si>
    <t>PAGO SERVICIOS AGUA POTABLE A MOPC,   _x000D_
 SEGUN PERIODOS DESCRITOS FACTS. NCF B1500024879,4876,4884,4874,4883,4882,4887,4885,3269,3270,3484,6618,6620,6623,6626,6628,6629,6631,5965,5966,6162,6627)</t>
  </si>
  <si>
    <t>6844</t>
  </si>
  <si>
    <t>PAGO SERVICIO AGUA POTABLE EN LA DIRECCIÓN PROVINCIAL MOPC. (SANTIAGO) CORRESPONDIENTE AL MES DE ABRIL Y MAYO 2019. (S/FACTS. 03034688,, 03034696,03050986,03050994, NCF: B1500004684, B1500004675 B1500005153, B1500005144,)</t>
  </si>
  <si>
    <t>6846</t>
  </si>
  <si>
    <t>TRABAJOS DE RECONSTRUCCION Y ASFALTADO DE LA CARRETERA JAYACO DESDE EL KM 99 HASTA EL KM.103.5 Y UN 1.00 KM DE ACERAS Y CONTENES JAYACO, BONAO, PROV. MONSEÑOR NOUEL, PAGO CUBICACION 11 Y CUB. 12 FINAL.</t>
  </si>
  <si>
    <t>6850</t>
  </si>
  <si>
    <t>TRABAJOS DE CONSTRUCCION CENTRO COMUNAL Y DEPORTIVO AGUSTIN OGANDO, UBICADO EN LOS JOBOS, MATAYAYA, SAN JUAN DE LA MAGUANA, LOTE 7, PAGO CUBICACION 04.</t>
  </si>
  <si>
    <t>30/07/2019</t>
  </si>
  <si>
    <t>6853</t>
  </si>
  <si>
    <t>PAGO REPARACIÓN DE LA CELDA DE 12,000 VOLTIOS LA LINEA ELÉCTRICAS DE ALTA TENSIÓN SOTERRADAS DE LA INSTITUCIÓN, S/FACT. NCF:B1500000004</t>
  </si>
  <si>
    <t>6854</t>
  </si>
  <si>
    <t>PAGO PUBLICIDAD INSTITUCIONAL DEL MOPC, DURANTE EL TORNEO DE BALONCESTO SUPERIOR DEL DISTRITO NACIONAL. O/C.00471/2019, S/FACT. NCF:B1500000085</t>
  </si>
  <si>
    <t>6864</t>
  </si>
  <si>
    <t>PAGO SUELDO (ADICIONAL) (MAYO - JUNIO 2019) A PERSONAL FIJO PROG.01 DE ESTE MOPC</t>
  </si>
  <si>
    <t>6868</t>
  </si>
  <si>
    <t>PAGO VACACIONES NO DISFRUTADA A EX-EMPLEADOS DE ESTE MOPC, EN CUMPLIMIENTO A LA LEY DE FUNCION PUBLICA 41-08 (JULIO 2019)</t>
  </si>
  <si>
    <t>6870</t>
  </si>
  <si>
    <t>PAGO INDEMNIZACION A EMPLEADOS CANCELADOS DE ESTE MOPC</t>
  </si>
  <si>
    <t>6873</t>
  </si>
  <si>
    <t>TRABAJOS DE RECONSTRUCCIÓN DE LAS CALLES Y CARRETERAS DE LOS COCOS Y JAYACO, PROVINCIA MONSEÑOR NOEL (PAGO CUB. 01 $15,477,714.90)</t>
  </si>
  <si>
    <t>6874</t>
  </si>
  <si>
    <t>CONSTRUCCION DE ESTACIONES DE PASAJEROS INTERURBANA EN EL GRAN SANTO DOMINGO Y EL DISTRITO NACIONAL (TERMINAL INTERURBANA DEL ESTE), PROV. SANTO DOMINGO ESTE; PAGO CUBICACION 2.</t>
  </si>
  <si>
    <t>6884</t>
  </si>
  <si>
    <t>TRABAJOS DE CONSTRUCCION DEL CENTRO DE ATENCION INTEGRAL PARA LA DISCAPACIDAD (CAID), SANTO DOMINGO ESTE; SALDO CUB.10, $738,214.74, 1ER. AB. LIB.5533; CUB.11, $11,278,455.08(-) ESTE AB. $10,535,407.15, PXP $743,047.93.</t>
  </si>
  <si>
    <t>6887</t>
  </si>
  <si>
    <t>REPARACION DE PUENTE SOBRE EL RIO HIGUAMO-CARRETERA SANTO DOMINGO-SAN PEDRO DE MACORIS, PROV. S.P.M.; PAGO AVANCE INICIAL.</t>
  </si>
  <si>
    <t>6892</t>
  </si>
  <si>
    <t>PAGO CONTRATACIÓN  SERVICIOS DE CAPACITACIÓN PARA COLABORADORES DE ESTE MOPC. O/C. 00367/2019, S/FACT. NCF:B1500000021</t>
  </si>
  <si>
    <t>6893</t>
  </si>
  <si>
    <t>PAGO SERVICIOS DE RECOGIDA BASURA  A ESTE MOPC, SEGUN PERIODOS DESCRITOS EN  FACTURAS ANEXAS NCF B1500009045,9147,9148,9149,9152,9150,9142,9203,9143,9654,9757,9758,9759,9762,9760,9752,9813,9753)</t>
  </si>
  <si>
    <t>6900</t>
  </si>
  <si>
    <t>SUMINISTRO Y TRANSPORTE DE H.A.C. PARA BACHEO (VALOR FACT. OP-37. NCF:B1500000038 $25,685,839.56 (-) ESTE ABONO $5,961,228.37 PEND. X PAGAR $19,724,611.19)</t>
  </si>
  <si>
    <t>6901</t>
  </si>
  <si>
    <t>SUMINISTRO Y TRANSPORTE DE H.A.C., PARA BACHEO; PAGO FACTURA OP-18, NCF: B1500000087.</t>
  </si>
  <si>
    <t>6905</t>
  </si>
  <si>
    <t>TRABAJOS VARIOS EN LA PROVINCIA MARIA TRINIDAD SANCHEZ, CONTRATO 28-2017, D/F 03/02/2017, (DECRETOS Nos.340,341,342,344,346 Y 370 D/F 11,14,18,24 NOV. Y 15 DIC.2016; PAGO CUBICACION #7.</t>
  </si>
  <si>
    <t>31/07/2019</t>
  </si>
  <si>
    <t>6913</t>
  </si>
  <si>
    <t>REEMB. P/PAGOS REALIZADOS DE EXPROPIACIÓN A LOS AFECTADOS DEL PROY: DE REC. Y AMPLIACIÓN  DE LA AUT. LAS AMERICAS. TRAMO DE AEROP. INT. D/LAS AMERICAS-BOCA CHICA CON CARGO A (SALDO CUB.15, US$489,158.52 Y PAGO CUB.16 USD1,618,665.85, A LA TASA 50.00.</t>
  </si>
  <si>
    <r>
      <t xml:space="preserve">Del </t>
    </r>
    <r>
      <rPr>
        <b/>
        <u/>
        <sz val="12"/>
        <rFont val="Arial"/>
        <family val="2"/>
      </rPr>
      <t>01</t>
    </r>
    <r>
      <rPr>
        <b/>
        <sz val="12"/>
        <rFont val="Arial"/>
        <family val="2"/>
      </rPr>
      <t xml:space="preserve"> al 31 de</t>
    </r>
    <r>
      <rPr>
        <b/>
        <u/>
        <sz val="12"/>
        <rFont val="Arial"/>
        <family val="2"/>
      </rPr>
      <t xml:space="preserve"> agosto </t>
    </r>
    <r>
      <rPr>
        <b/>
        <sz val="12"/>
        <rFont val="Arial"/>
        <family val="2"/>
      </rPr>
      <t xml:space="preserve">de </t>
    </r>
    <r>
      <rPr>
        <b/>
        <u/>
        <sz val="12"/>
        <rFont val="Arial"/>
        <family val="2"/>
      </rPr>
      <t>2019</t>
    </r>
  </si>
  <si>
    <t>01/08/2019</t>
  </si>
  <si>
    <t>6918</t>
  </si>
  <si>
    <t>PAGO SERVICIOS ESPECIALES (JUNIO-2019) A PERSONAL DE LA COMISION MILITAR POR SERVICIOS DE ASISTENCIA VIAL DE ESTE MOPC</t>
  </si>
  <si>
    <t>6920</t>
  </si>
  <si>
    <t>PAGO SERVICIOS ESPECIALES (MAYO-2019) A PERSONAL DE LA BRIGADAS DE MANTENIMIENTOS DE CARRETERA Y CAMINOS (DIVERSAS PROVINCIAS) DE ESTE MOPC</t>
  </si>
  <si>
    <t>6932</t>
  </si>
  <si>
    <t>PAGO VIATICOS (AGOSTO-2019), FUERA DEL PAIS PARA PARTICIPAR EN EL ENCUENTRO AMERICA-LATINA-APEC, TITULADO AMERICA LATINA A LA APEC: REALIDAD Y DESAFIOS PARA UNA INFRAESTRUCTURA DE CALIDAD A TRAVES DE APPS. EN LA CIUDAD DE SANTIAGO DE CHILE. DE ESTE M</t>
  </si>
  <si>
    <t>6950</t>
  </si>
  <si>
    <t>TRABAJOS DE RECONSTRUCCIÓN DEL COMEDOR DE SANS SOUCI DE LA CIUDAD DE SANTO DOMINGO ESTE.(PAGO CUB. 01 $940.280.72).</t>
  </si>
  <si>
    <t>6951</t>
  </si>
  <si>
    <t>TRABAJOS DE REHABILITACIÓN Y CONSTRUCCIÓN DE INFRAESTRUCTURA DE LA RESIDENCIA ESTUDIANTIL DE LA UNIVERSIDAD AUTÓNOMA DE SANTO DOMINGO (UASD) (PAGO CUB.01 $6,851,049.32)</t>
  </si>
  <si>
    <t>6952</t>
  </si>
  <si>
    <t>TRABAJOS DE REPARACIÓN DE VIVIENDAS VULNERABLES, EN LOS BARRIOS LA VIGIA, MASACRE, SANCHEZ, TAMARINDO, RESTAURACION, EL PINAL, ALGODON, LOTE 3, PROV. DAJABON.(PAGO CUB. 01 $1,651,824.58).</t>
  </si>
  <si>
    <t>6957</t>
  </si>
  <si>
    <t>PAGO SERVICIOS ESPECIALES (JUNIO-2019) A PERSONAL DE PAVIMENTACION VIAL DE ESTE MOPC</t>
  </si>
  <si>
    <t>6961</t>
  </si>
  <si>
    <t>TRABAJOS VARIOS EN LA PROVINCIA LA VEGA (DECRETOS Nos.340, 341, 342, 344, 346 Y 370 D/F 11, 14, 18, 24 NOV. Y 15 DIC. 2016;  PAGO CUBICACION  04.</t>
  </si>
  <si>
    <t>6962</t>
  </si>
  <si>
    <t>PAGO SUMINISTRO Y TRANSPORTE DE H.A.C. PARA BACHEO (PAGO FACTS.04, 05, NCF: B1500000029, B1500000030) FACT. OP-07, NCF:B1500000031 $9,887,325.53 (-) ESTE ABONO $6,111,102.17 PEND X PAGAR $3,776,223.36</t>
  </si>
  <si>
    <t>6970</t>
  </si>
  <si>
    <t>PAGO SUMINISTRO Y TRANSPORTE DE H.A.C. PARA BACHEO (PAGO FACT. OP-32, NCF:B1500000058 $15,231,821.47)</t>
  </si>
  <si>
    <t>6977</t>
  </si>
  <si>
    <t>PAGO SUMINISTRO Y TRANSPORTE DE H.A.C. PARA BACHEO  (VALOR  FACT. OP-45, NCF:B1500000027 $4,918,460.50 (-) ESTE ABONO $3,561,735.30 PEND. X PAGAR $1,356,725.20)</t>
  </si>
  <si>
    <t>6978</t>
  </si>
  <si>
    <t>ADQUISICION DE SOFTWARE Y SERVICIOS PARA AMPLIACION DE LA DIRECCION DE TRAMITACION DE PLANOS DE ESTE MINISTERIO, EN DIFERENTES PROVINCIAS Y (SEDE CENTRAL) Y PREPARACION DEL MOPC PARA VENTANILLA UNICA; SEGUN FACTURA NCF:B1500000045.</t>
  </si>
  <si>
    <t>6985</t>
  </si>
  <si>
    <t>SUMINISTRO Y TRANSPORTE DE H.A.C. PARA BACHEO; SEGUN FACTURA OP-19, NCF:B1500000088, VALOR $8,837,433.57(-)ESTE ABONO $7,412,358.38, PXP $1,425,075.19.</t>
  </si>
  <si>
    <t>6988</t>
  </si>
  <si>
    <t>PAGO POR SERVICIO DE PUBLICIDAD A ESTE MINISTERIO, EN EL PROGRAMA NURIA INVESTIGACION PERIODISTICA CORRESP. AL MES DE JULIO 2019; SEGUN FACTURA NCF:B1500000579.</t>
  </si>
  <si>
    <t>6989</t>
  </si>
  <si>
    <t>TRABAJOS CONSTRUCCIÓN DE IGLESIA (LOTE 4) Y CONSTRUCCIÓN DE DOCE (12) LOCALES COMERCIALES (LOTE-05 ) EN VISTA DEL RIO, PROV. SAN JUAN DE LA MAGUANA. (PAGO CUB.#04 $4,436,163.41)</t>
  </si>
  <si>
    <t>02/08/2019</t>
  </si>
  <si>
    <t>7012</t>
  </si>
  <si>
    <t>PAGO PUBLICACION ACTOS DE INAUGURACION DE LA CARRETERA  JARABACOA-MANABAO-LA CIÉNEGA, OBRAS EN SANTIAGO Y CONVOCATORIA A LICITACIÓN PUBLICA NACIONAL, O/C. 00441, 00489,00491/2019, S/FACTS. NCF:B1500001186, B1500001203, B1500001205.</t>
  </si>
  <si>
    <t>7013</t>
  </si>
  <si>
    <t>PAGO POR SERVICIO ALQUILER DE LOCAL PARA LA AYUDANTIA DE BANI DE ESTE MINISTERIO, CORRESP. AL MES DE JULIO 2019; SEGUN FACTURA NCF:B1500000009.</t>
  </si>
  <si>
    <t>7017</t>
  </si>
  <si>
    <t>PAGO VIATICOS (MARZO-2019) A PERSONAL DE LA DIRECCION GENERAL DE SUPERVISION Y FISCALIZACION DE OBRAS DE ESTE MINISTERIO</t>
  </si>
  <si>
    <t>7019</t>
  </si>
  <si>
    <t>PAGO VIATICOS (ABRIL-2019) A PERSONAL DE LA DIRECCION GENERAL DE SUPERVISION Y FISCALIZACION DE OBRAS DE ESTE MOPC</t>
  </si>
  <si>
    <t>7021</t>
  </si>
  <si>
    <t>7023</t>
  </si>
  <si>
    <t>PAGO HORAS EXTRAS (JUNIO 2019) A PERSONAL DE DIFERENTES DEPARTAMENTOS DE ESTE MOPC</t>
  </si>
  <si>
    <t>7034</t>
  </si>
  <si>
    <t>PAGO  SERVICIOS DE PUBLICIDAD EN DIFERENTES ACTIVIDADES DEL MOPC. O/C.00411, 00406,00403/2019, S/FACTS. NCF:B1500000921, 00928, 00929</t>
  </si>
  <si>
    <t>7036</t>
  </si>
  <si>
    <t>PAGO POR SERVICIOS DE CONSULTORIA A ESTE MINISTERIO EN EL AREA DE DERECHO PUBLICO Y DE MANERA PARTICULAR DERECHO ADMINISTRATIVO Y CONSTITUCIONAL; SEGUN FACTURA NCF:B1500000002.</t>
  </si>
  <si>
    <t>7047</t>
  </si>
  <si>
    <t>TRABAJOS DE CONSTRUCCIÓN DE LA AVENIDA ECOLÓGICA Y PLAN MEJORAMIENTO VIAL.( VALOR CUB. 03 $93,551,276.83 (-) ESTE ABONO $65,000,000.00 PEND X PAGAR $28,551,276.83)</t>
  </si>
  <si>
    <t>7051</t>
  </si>
  <si>
    <t>PAGO SERVICIOS DE PUBLICIDAD EN DIFERENTES ACTIVIDADES DEL MOPC. O/C.00392,00424,00433,00417,00439,00443/2019, S/FACTS. NCF:B1500000930, 0937,0936,0938,0939,0952</t>
  </si>
  <si>
    <t>7054</t>
  </si>
  <si>
    <t>TRABAJOS DE CONSTRUCCION AUTOPISTA CIRCUNVALACION DE SANTO DOMINGO, TRAMO II (CIBAO - VILLA MELLA).(SALDO CUB. # 25, USD 30,722.84; CUBICACION No.26, USD 10,350,115.95 (-) ESTE ABONO 5,906,134.86; PEND. X PAGAR USD 4,443,981.09). NOTA: TASA DEL DIA RD$ 51.0371</t>
  </si>
  <si>
    <t>7058</t>
  </si>
  <si>
    <t>PAGO POR SERVICIO DE PUBLICIDAD A DIFERENTES  ACTIVIDADES DE ESTE MINISTERIO; SEGUN FACTURAS NCF:B1500001725, 1752, 1742, 1737 Y 1727.</t>
  </si>
  <si>
    <t>7063</t>
  </si>
  <si>
    <t>PAGO SERVICIOS DE PUBLICIDAD EN DIFERENTES ACTIVIDADES DEL MOPC. O/C.00546, 00501, 00184,00395,00461,00495,00533/2019, S/FACTS. NCF:B1500000488, 0486, 0460,0473,0462,0480,0487</t>
  </si>
  <si>
    <t>7064</t>
  </si>
  <si>
    <t>PAGO SERVICIOS DE PUBLICIDAD EN DIFERENTES ACTIVIDADES DEL MOPC. O/C. 00490, 00453, 00456/2019, S/FACTS. NCF: B1500002100, 2104,2118</t>
  </si>
  <si>
    <t>7075</t>
  </si>
  <si>
    <t>PAGO SERVICIOS DE PUBLICIDAD EN DIFERENTES ACTIVIDADES DEL MOPC, O/C. 00493, 00440, 00459,00500, 00545/2019, S/FACTS. NCF: B1500001298, 1278,1301, 1318,1319</t>
  </si>
  <si>
    <t>7077</t>
  </si>
  <si>
    <t>TRABAJOS DE CONSTRUCCIÓN DE LA AVENIDA ECOLÓGICA Y PLAN MEJORAMIENTO VIAL.( VALOR CUB. 03 $93,551,276.83 (-) 1ER. ABONO $65,000,000.00  S/LIB.7042 (-) ESTE 2DO. AB. $28,502,000.00, PXP $49,276.83.</t>
  </si>
  <si>
    <t>7079</t>
  </si>
  <si>
    <t>CONSTRUCCION AUTOPISTA CIRCUNVALACION DE SANTO DOMINGO, TRAMO II (CIBAO - VILLA MELLA).(CUBICACION No.26, USD 10,350,115.95 (-) 1ER. ABONO 5,906,134.86 LIB.7054; ESTE 2DO. ABONO DE 4,095,060.26; PEND. X PAGAR USD 348,920.83). NOTA: TASA DEL DIA RD$ 51.0371</t>
  </si>
  <si>
    <t>7080</t>
  </si>
  <si>
    <t>PAGO SERVICIOS DE PUBLICIDAD EN DIFERENTES ACTIVIDADES DEL MOPC, O/C. 00539, 00484,00444,00450,00418,00434,00425/2019, S/FACTS. NCF:B1500001317, 1300, 1299,1286,1277, 1276, 1275</t>
  </si>
  <si>
    <t>7081</t>
  </si>
  <si>
    <t>TRABAJOS DE CONSTRUCCION PALACIO DE JUSTICIA SANTO DOMINGO ESTE; PAGO AVANCE INICIAL.</t>
  </si>
  <si>
    <t>03/08/2019</t>
  </si>
  <si>
    <t>7094</t>
  </si>
  <si>
    <t>SUMINISTRO Y TRANSPORTE DE H.A.C., PARA BACHEO; SEGUN SALDO FACT. OP-03, NCF:B1500000048, $2,836,976.67, 1ER. AB. LIB.6210 Y PAGO FACTS. OP-02, 04, 05 Y 06, NCF:B1500000055, 49, 50 Y 51; ABONO A FACT. OP-07, NCF:B1500000052, $2,968,566.40, PXP $8,336,234.08.</t>
  </si>
  <si>
    <t>7097</t>
  </si>
  <si>
    <t>TRABAJOS DE DISEÑO Y CONSTRUCCION DE LA AVENIDA CIRCUNVALACION DE BANI, PROV. PERAVIA; VALOR AVANCE INICIAL $439,865,330.74(-) ESTE ABONO $200,000,000.00, PXP $239,865,330.74.</t>
  </si>
  <si>
    <t>7106</t>
  </si>
  <si>
    <t>PAGO SUMINISTRO Y TRANSPORTE DE H.A.C, PARA BACHEO (PAGO FACTS. OP-19, 20,21,22, NCF:B1500000016, 0019, 0018, 0017) FACT.OP-23, NCF:B1500000020 $857,480.36 (-) ESTE ABONO $105,726.83 PEND X PAGAR $751,753.53</t>
  </si>
  <si>
    <t>7107</t>
  </si>
  <si>
    <t>PAGO SUMINISTRO Y TRANSPORTE DE H.A.C, PARA BACHEO (SALDO  FACT. OP-21, NCF; B1500000130 $7,877,099.62) PAGO FACTS. OP-22, 23, 24, 25, NCF:B1500000144, 00145, 00146,00147</t>
  </si>
  <si>
    <t>7112</t>
  </si>
  <si>
    <t>PAGO SUMINISTRO Y TRANSPORTE DE H.A.C, PARA BACHEO (PAGO FACTS.OP-18,19,20,21,22,23,  NCF: B1500000024,0018,0019,0020,0021,0022)  VALOR FACT. OP-24, NCF:B1500000023 $12,523,354.26 (-) ESTE ABONO $6,049,888.38 PEND X PAGAR $6,473,465.88</t>
  </si>
  <si>
    <t>7116</t>
  </si>
  <si>
    <t>SUMINISTRO Y TRANSPORTE DE H.A.C, PARA BACHEO (PAGO FACTS. OP-03, 04,05,06,07,08,09,NCF:B1500000037, 0038, 0039, 0040,0041, 0042,0043) VALOR FACT. OP-10, NCF:B1500000044 $17,359,162.58 (-) ESTE ABONO $9,504,010.28 PEND X PAGAR $7,855,152.30</t>
  </si>
  <si>
    <t>7117</t>
  </si>
  <si>
    <t>SUMINISTRO Y TRANSPORTE DE H.A.C. PARA BACHEO; SEGUN SALDO FACT. OP-16, NCF:B1500000061, $1,131,462.49; PAGO FACTS. OP-17 HASTA 27; NCF:B1500000062, 74, 63, 64, 65, 66, 67, 68, 69, 70 Y 71; AB. FACT. OP-28, NCF:B1500000072, $9,132,411.21; PXP $14,765,439.89.</t>
  </si>
  <si>
    <t>7124</t>
  </si>
  <si>
    <t>SUMINISTRO Y TRANSPORTE DE H.A.C. PARA BACHEO.(SALDO FACT. # OP-40, B1500000085 $4,025,796.81; PAGO FACTURAS Nos.OP-38, B1500000084 Y OP-39, B1500000086).</t>
  </si>
  <si>
    <t>7126</t>
  </si>
  <si>
    <t>SUMINISTRO Y TRANSPORTE DE H.A.C. PARA BACHEO; SEGUN PAGO FACTS. OP-09, 12, 13, 14, 15, 16, 17, 18, NCF:B1500000062, 63, 64, 65, 68, 66, 67, 69 Y ABONO FACT. OP-19, NCF:B1500000070, $518,253.47, PXP $8,723,596.17.</t>
  </si>
  <si>
    <t>7131</t>
  </si>
  <si>
    <t>PAGO SUMINISTRO Y TRANSPORTE DE H.A.C, P/ BACHEO (SALDO FACT. OP-05,NCF:B1500000007 $763,326.42) PAGO FACTS. OP-04,06,07,08,09, NCF:B1500000008,0009,0010,0011,0012, VAL. FACT.OP-10, NCF:B1500000013 $19,381,494.85 (-) ESTE AB. $5,974,048.67 P X P $13,407,446.18</t>
  </si>
  <si>
    <t>7142</t>
  </si>
  <si>
    <t>SERVICIO DE INSTALACION Y MONTAJE PARA DIFERENTES EVENTOS DE ESTE MOPC; SEGUN FACTURA NCF:B1500000130.</t>
  </si>
  <si>
    <t>7146</t>
  </si>
  <si>
    <t>SUMINISTRO Y TRANSPORTE DE H.A.C, P/ BACHEO (PAGO FACTS, OP-01, 02, 03, NCF:B1500000092, 0087, 0088)  VALOR FACT. OP-04 $19,127,585.79 (-) ESTE ABONO $3,568,490.51 PEND X PAGAR $15,559,095.28</t>
  </si>
  <si>
    <t>7148</t>
  </si>
  <si>
    <t>SERVICIO DE ROTULACION Y DESROTULACION DE UNIDADES VEHICULARES DE ESTE MOPC; SEGUN FACTURA NCF:B1500000107.</t>
  </si>
  <si>
    <t>7157</t>
  </si>
  <si>
    <t>SUMINISTRO Y TRANSPORTE DE H.A.C, PARA BACHEO (PAGO FACT. OP-11, NCF:B1500000123 $8,999,475.50)</t>
  </si>
  <si>
    <t>7160</t>
  </si>
  <si>
    <t>SUMINISTRO Y TRANSPORTE DE H.A.C. PARA BACHEO. (PAGO FACTURAS Nos.OP-19, OP-20  Y  OP-21; B1500000026, B1500000027  Y  B1500000028).</t>
  </si>
  <si>
    <t>7162</t>
  </si>
  <si>
    <t>SUMINISTRO Y TRANSPORTE DE H.A.C, PARA  BACHEO (PAGO FACT, OP-15, NCF:B1500000072, $19,598,579.10)</t>
  </si>
  <si>
    <t>7164</t>
  </si>
  <si>
    <t>SUMINISTRO Y TRANSPORTE DE H.A.C. PARA BACHEO. (PAGO FACTURAS Nos.OP-05, OP-06, Y  OP-07; B1500000025, B1500000028, Y  B1500000029; FACTURA OP-08, B1500000030 POR VALOR $22,464,904.12(-)ESTE ABONO 2,974,739.30; PXP $19,490,164.82).</t>
  </si>
  <si>
    <t>7171</t>
  </si>
  <si>
    <t>SUMINISTRO Y TRANSPORTE DE H.A.C. PARA BACHEO. (PAGO FACTURAS Nos. OP-01, OP-02  Y  OP-03; B1500000005, B1500000006  Y  B1500000007).</t>
  </si>
  <si>
    <t>7174</t>
  </si>
  <si>
    <t>SUMINISTRO Y TRANSPORTE DE H.A.C, PARA BACHEO (SALDO FACT. OP-07, NCF:B1500000031 $3,776,223.36) PAGO FACT. OP-06, NCF:B1500000032 $775,221.99</t>
  </si>
  <si>
    <t>7175</t>
  </si>
  <si>
    <t>SUMINISTRO Y TRANSPORTE DE H.A.C, PARA BACHEO (SALDO FACT. OP-45, NCF:B1500000027 $1,356,725.20) PAGO FACT. OP-46, NCF:B1500000028  $5,403,973.27</t>
  </si>
  <si>
    <t>7188</t>
  </si>
  <si>
    <t>PAGO ADQUISICION DE DRUMS Y LETREROS PARA SER UTILIZADOS EN LA SEÑALIZACION  DE SEGURIDAD DEL PERSONAL  Y EQUIPOS DEL MOPC. O/C.D.003147-1 S/FACT. NCF:B1500000001</t>
  </si>
  <si>
    <t>7191</t>
  </si>
  <si>
    <t>SUMINISTRO Y TRANSP.DE HAC P/BACHEO.(SALDO FACT. OP-19,B1500000078 $1,350,216.27;PAGO FACTURAS OP-20-21-22-23-24-25-26-27 Y OP-28; B1500000077-80-83-82-86-81-87-79 Y B1500000084; FACT.OP-29, B1500000085 $8,592,928.40 (-) ESTE AB. 433,759.37;PXP $8,159,169.03).</t>
  </si>
  <si>
    <t>7197</t>
  </si>
  <si>
    <t>SUMINISTRO Y TRANSPORTE DE H.A.C. PARA BACHEO.(SALDO FACT. OP-07, B1500000135 $3,782,210.21; PAGO FACTURAS Nos.OP-08-09-10-11-12-13-14-15-16-17-18-19-20 Y OP-21; B1500000140-141-142-143-144-145-146-147-148-149-150-151-152 Y  B1500000153).</t>
  </si>
  <si>
    <t>7199</t>
  </si>
  <si>
    <t>SUMINISTRO Y TRANSPORTE DE H.A.C. PARA BACHEO.(SALDO FACTURA OP-24, B1500000023 $6,473,465.88; PAGO FACTURA # OP-25, B1500000025 $2,036,667.42).</t>
  </si>
  <si>
    <t>7200</t>
  </si>
  <si>
    <t>ADQUISICION DE COMBUSTIBLES (GASOLINA Y GASOIL); S/PAGO FACTS. NCF:B1500032556,32555,32504,32506,32503,32505,32508,32507,32510,32509, 32523,32522,32525,32524, 32538,32539,32527,32528,32541,32540, 32553,32554,32557,32558,32542 AL 32551; AB. 32552,PXP 489,150.00</t>
  </si>
  <si>
    <t>7203</t>
  </si>
  <si>
    <t>TRABAJOS DE CONSTRUCCION DEL MATADERO MUNICIPAL DE SANTA CRUZ BARAHONA, PROV. BARAHONA; PAGO AVANCE INICIAL.</t>
  </si>
  <si>
    <t>7207</t>
  </si>
  <si>
    <t>PAGO COLOCACIÓN DE CUÑAS PUBLICITARIAS DEL MOPC. EN EL PROGRAMA "PERSONALMENTE" TRANSMITIDO DE LUNES A VIERNES  EN HORARIO DE 9:00 A 10:00 PM, POR TELERADIOAMERICA (CANAL 45) DESDE EL 21 DE JUNIO AL 21 DE JULIO-2019, S/FACTURA NCF:B1500000174</t>
  </si>
  <si>
    <t>7208</t>
  </si>
  <si>
    <t>PAGO COLOCACIÓN DE PUBLICIDAD DEL MOPC, EN EL PROGRAMA "EL DIA" DURANTE EL MES DE JULIO DEL 2019, O/C. 00286/2019, S/FACT. NCF:B1500002260</t>
  </si>
  <si>
    <t>7211</t>
  </si>
  <si>
    <t>SUMINISTRO Y TRANSPORTE DE H.A.C. PARA BACHEO; SEGUN PAGO FACTS. OP-15 Y 17; NCF:B1500000087 Y B1500000088.</t>
  </si>
  <si>
    <t>7215</t>
  </si>
  <si>
    <t>SUMINISTRO, ALMACENAMIENTO, TRANSPORTE Y APLICACION DE MATERIALES, PARA LA SEÑALIZACION HORIZONTAL A NIVEL NACIONAL EN EL LOTE 4, DISTRITO NACIONAL Y GRAN STO.DGO.(PAGO CUB.03, $5,714,759.71).</t>
  </si>
  <si>
    <t>04/08/2019</t>
  </si>
  <si>
    <t>7223</t>
  </si>
  <si>
    <t>PAGO POR SUMINISTRO Y TRANSPORTE DE H.A.C. PARA BACHEO; SEGUN FACTURAS OP-08 Y 09, NCF: B1500000033 Y B1500000034.</t>
  </si>
  <si>
    <t>7225</t>
  </si>
  <si>
    <t>SUMINISTRO Y TRANSPORTE DE H.A.C. PARA BACHEO.(PAGO FACTURAS Nos.OP-16, B1500000090 $3,194,681.86; Y OP-18,B1500000089 $31,660,514.71).</t>
  </si>
  <si>
    <t>06/08/2019</t>
  </si>
  <si>
    <t>7244</t>
  </si>
  <si>
    <t>PAGO SERVICIOS DE CONSULTORIA EN EL ÁREA DE DERECHO PUBLICO EN GENERAL Y DE CONTRATACIONES PUBLICAS, PAGO FACT. NCF:B1700000003, CORRESP. AL MES DE JULIO- 2019.</t>
  </si>
  <si>
    <t>7248</t>
  </si>
  <si>
    <t>P/ADQUIS. DE EQUIPOS INFORMÁTS. P/LA AMPLIACION DE LA DIR. TRAM. DE PLANOS EN DIFTES. PROVS. Y EL D.N,(SEDE CENTRAL) Y PREPAR. D/MOPC. O/C.D.003105-1 VAL.FACT.NCF:B1500000055 $3,558,908.20 (-) 1ER. AB. $3,363,963.94, S/LIB.6467 (-) ESTE P $194,944.21 (SALDA)</t>
  </si>
  <si>
    <t>7249</t>
  </si>
  <si>
    <t>SUMINISTRO Y TRANSPORTE DE H.A.C, PARA BACHEO (VALOR FACT. OP-22, NCF:B1500000154 $6,113,859.09 (-) ESTE ABONO $3,758,150.16 PEND X PAGAR $2,355,708.93)</t>
  </si>
  <si>
    <t>7266</t>
  </si>
  <si>
    <t>SUMINISTRO Y TRANSPORTE DE H.A.C, PARA BACHEO (PAGO  FACT OP-01, NCF:B1500000148 $7,279,697.36)</t>
  </si>
  <si>
    <t>7268</t>
  </si>
  <si>
    <t>PAGO COMPENSACION ESPECIAL (ABRIL-2019) A PERSONAL QUE LABORA EN EL PROYECTO DE LAS ESCUELAS DE ESTE MOPC</t>
  </si>
  <si>
    <t>7270</t>
  </si>
  <si>
    <t>PAGO COMPENSACION SEGURIDAD (MAYO-2019), A PERS. DE LA COMISION MILITAR Y POLICIAL (CAMINO HACIA EL DESARROLLO) DE ESTE MOPC</t>
  </si>
  <si>
    <t>7272</t>
  </si>
  <si>
    <t>PAGO COMPENSACION SEGURIDAD (JUNIO-2019) A PERS. COMISION MILITAR Y POLICIAL (CAMINO HACIA EL DESARROLLO) DE ESTE MOPC</t>
  </si>
  <si>
    <t>7274</t>
  </si>
  <si>
    <t>PAGO HORAS EXTRAS (JUNIO-2019) A PERSONAL DE PAVIMENTACION VIAL DE ESTE MOPC</t>
  </si>
  <si>
    <t>7277</t>
  </si>
  <si>
    <t>PAGO POR SUMINISTRO Y TRANSPORTE DE H.A.C. PARA BACHEO; SEGUN FACTS. OP-06, 07, 08, 09, NCF:B1500000006, 07, 08, 09; FACT. OP10, NCF:B1500000010,VALOR $1,630,493.85(-) ESTE ABONO $694,206.48, PXP $936,287.37.</t>
  </si>
  <si>
    <t>7280</t>
  </si>
  <si>
    <t>PAGO POR SUMINISTRO Y TRANSPORTE DE H.A.C. PARA BACHEO; SEGUN FACTURA OP-33, NCF:B1500000060.</t>
  </si>
  <si>
    <t>7284</t>
  </si>
  <si>
    <t>PAGO COLOCACIÓN DE PUBLICIDAD DEL MOPC, EN MEDIOS, CANALES Y SISTEMAS DE CABLE, NEXXO TV, TAURIS MUNDO, WIND TELECON, ASTER Y ORBIT CABLE, DURANTE CINCO (5) MESES, S/FACT.NCF:B1500000003</t>
  </si>
  <si>
    <t>7285</t>
  </si>
  <si>
    <t>PAGO POR SUMINISTRO Y TRANSPORTE DE H.A.C. PARA BACHEO; SEGUN PAGO FACT. OP-09, NCF:B1500000026; FACT. OP-10, NCF:B1500000027, VALOR $19,912,491.99(-) ESTE AB.$7,082,709.21, PXP $12,829,782.78.</t>
  </si>
  <si>
    <t>7289</t>
  </si>
  <si>
    <t>SUMINISTRO Y TRANSPORTE  DE H.A.C. PARA BACHEO (SALDO FACT. OP-08, NCF:B1500000004 $471,976.13) PAGO FACT. OP-10, NCF:B1500000006 $15,009,125.41</t>
  </si>
  <si>
    <t>08/08/2019</t>
  </si>
  <si>
    <t>7349</t>
  </si>
  <si>
    <t>TRABAJOS REPARACION DE VIVIENDAS VULNERABLES, LOTE 15, UBICADOS EN LOS BARRIOS:5 DE ABRIL, BARRIO NUEVO, CAMBITA, STERLING, LOS MOLINAS,BARRIO MOSCU EN LA PROV. SAN CRISTOBAL, MOPC-CCC-SO-002-2015 (PAGO CUB.01 $1,903,953.70)</t>
  </si>
  <si>
    <t>7350</t>
  </si>
  <si>
    <t>SUMINISTRO Y TRANSPORTE DE H.A.C. PARA BACHEO (VALOR FACT.OP-02, NCF:B1500000149 $43,408,882.51 (-) ESTE ABONO $25,000,000.00 PEND X PAGAR $18,408,882.51)</t>
  </si>
  <si>
    <t>7360</t>
  </si>
  <si>
    <t>SUMINISTRO Y TRANSPORTE DE H.A.C, PARA BACHEO ( PAGO FACTS. OP-19, 20 Y 21, NCF:B1500000091 $3,575,318.05, B1500000092, $3,681,540.81 Y B1500000093 $14,255,476.40)</t>
  </si>
  <si>
    <t>7362</t>
  </si>
  <si>
    <t>TRABAJOS DE RECONSTRUCCION CALZADA AUTOPISTA DUARTE (TRAMO SANTIAGO - SANTO DOMINGO), CALZADA VIEJA; PAGO CUBICACION #13.</t>
  </si>
  <si>
    <t>7363</t>
  </si>
  <si>
    <t>PAGO POR COMPRA DE TERRENO, SEGUN INFORME DE TASACION S/N,  9,287.55 M²; DENTRO DEL AMBITO DE LA PARCELA No.67-E REF., CON DESIGNACION CATASTRAL No.26; PARA EL PROY. CONSTRUCCION  AV. CIRCUNVALACION SANTO DOMINGO, TRAMO ll.</t>
  </si>
  <si>
    <t>7365</t>
  </si>
  <si>
    <t>PAGO POR COMPRA DE TERRENO, SEGUN INFORME DE TASACION S/N,  5,950.91 M²; DENTRO DEL AMBITO DE LA PARCELA No.70, CON DESIGNACION CATASTRAL No.26; PARA EL PROY. CONSTRUCCION  AV. CIRCUNVALACION SANTO DOMINGO, TRAMO ll.</t>
  </si>
  <si>
    <t>7366</t>
  </si>
  <si>
    <t>PAGO POR COMPRA DE TERRENO, SEGUN INFORME DE TASACION S/N,  638.51 M²; DENTRO DEL AMBITO DE LA PARCELA No.71, CON DESIGNACION CATASTRAL No.26; PARA EL PROY. CONSTRUCCION  AV. CIRCUNVALACION SANTO DOMINGO, TRAMO ll.</t>
  </si>
  <si>
    <t>7367</t>
  </si>
  <si>
    <t>PAGO POR COMPRA DE TERRENO, SEGUN INFORME DE TASACION No.0012; 27,761.23 M², DENTRO DEL AMBITO DE LA PARCELA No.65-A-003-4918, CON DESIGNACION CATASTRAL No.11/2; PARA EL PROY. CONSTRUCCION  BOULEVARD TURISTICO DEL ESTE (BTE).</t>
  </si>
  <si>
    <t>7373</t>
  </si>
  <si>
    <t>TRABAJOS DE RECONSTRUCCION CALZADA AUTOPISTA DUARTE (TRAMO SANTIAGO - SANTO DOMINGO), CALZADA VIEJA; CUBICACION 14, $690,733,174.11(-)ESTE ABONO $61,513,596.94, PXP $629,219,577.17.</t>
  </si>
  <si>
    <t>7374</t>
  </si>
  <si>
    <t>PAGO POR SUMINISTRO Y TRANSPORTE DE H.A.C. PARA BACHEO; SEGUN FACTURA OP-10, NCF:B1500000035.</t>
  </si>
  <si>
    <t>09/08/2019</t>
  </si>
  <si>
    <t>7385</t>
  </si>
  <si>
    <t>TRANSFERENCIA CORRIENTE A INTRANT PARA CUBRIR  PAGO DE NOMINA DE DICHA INSTITUCIÓN, CORRESPONDIENTE AL MES DE AGOSTO- 2019</t>
  </si>
  <si>
    <t>7386</t>
  </si>
  <si>
    <t>TRANSFERENCIA CORRIENTE A INTRANT PARA CUBRIR  GASTOS OPERACIONALES DE DICHA INSTITUCIÓN, CORRESPONDIENTE AL MES DE AGOSTO- 2019</t>
  </si>
  <si>
    <t>7395</t>
  </si>
  <si>
    <t>TRANSFERENCIA CORRIENTE A INAVI  PARA CUBRIR PAGO DE NOMINA DICHA INSTITUCIÓN, CORRESPONDIENTE AL MES DE AGOSTO- 2019.</t>
  </si>
  <si>
    <t>7396</t>
  </si>
  <si>
    <t>TRANSFERENCIA CORRIENTE A INAVI  PARA GASTOS OPERACIONALES DICHA INSTITUCIÓN, CORRESPONDIENTE AL MES DE AGOSTO-2019.</t>
  </si>
  <si>
    <t>7408</t>
  </si>
  <si>
    <t>PAGO SERVICIO DE TELÉFONO (ALAMBRICAS) USADO EN ESTE MOPC, CORRESPONDIENTE AL MES DE JULIO-2019 ( PARA SER APLICADO A LA CUENTA 713644407 SEGÚN FACT. ANEXA NCF:B1500038930)</t>
  </si>
  <si>
    <t>7410</t>
  </si>
  <si>
    <t>PAGO POR ADQUISICION DE COMBUSTIBLES (GASOLINA PREMIUM Y DIESEL OPTIMO), PARA EL SUMINISTRO GENERAL DEL MOPC; SEGUN FACTURAS NCF:B1500006564, 6566 Y 6567 (-) N/C B0400000305, 306, 296 Y 298.</t>
  </si>
  <si>
    <t>7411</t>
  </si>
  <si>
    <t>PAGO POR ADQUISICION DE COMBUSTIBLES (DIESEL OPTIMO Y GASOLINA PREMIUM); PARA EL SUMINISTRO GENERAL DE ESTE MOPC; SEGUN FACTS. NCF:B1500006687, 6701 Y 6568 HASTA 6578 (-) NOTAS DE CREDITO ANEXAS.</t>
  </si>
  <si>
    <t>7415</t>
  </si>
  <si>
    <t>PAGO SERVICIO DE MODEM DE INTERNET USADO EN ESTE MOPC, CORRESPONDIENTE AL MES DE JULIO-2019, PARA SER APLICADO A LA CUENTA 735902097, (SEGUN FACT. NCF:B1500039406)</t>
  </si>
  <si>
    <t>7426</t>
  </si>
  <si>
    <t>PAGO POR ADQUISICION DE COMBUSTIBLES (GASOLINA PREMIUM Y GASOIL OPTIMO); SEGUN FACTURA NCF:B1500000444, 445 Y 4446.</t>
  </si>
  <si>
    <t>7427</t>
  </si>
  <si>
    <t>PAGO POR ADQUISICION DE COMBUSTIBLES (GASOLINA PREMIUM Y GASOIL OPTIMO), PARA EL SUMINISTRO GENERAL DE ESTE MOPC; SEGUN FACTURAS NCF:B1500000430, 431, 432, 433, 434 Y 435.</t>
  </si>
  <si>
    <t>12/08/2019</t>
  </si>
  <si>
    <t>7429</t>
  </si>
  <si>
    <t>PAGO AYUDA ECONOMICA A FAVOR DE SANDRA MENDEZ GONZALEZ EMPLEADA DE LA DIRECCION FINANCIERA DE ESTE MOPC PARA CUBRIR COSTO DE MEDICAMENTOS, EQUIPOS Y ACCESORIOS MEDICOS QUE REQUIERE SU HIJA ISAURA SUSSETTE ENCARNACION M. QUIEN SE ENCUENTRA EN COMA PAR</t>
  </si>
  <si>
    <t>7431</t>
  </si>
  <si>
    <t>PAGO AYUDA ECONOMICA, A FAVOR DEL SR. WILSON RAMON PEÑA ESPINOSA MENSAJERO DE LA DIRECCION ADMINISTRATIVA, PARA SER UTILIZADA EN LA COMPRA DE MEDICAMENTOS PARA SU ESPOSA, DIAGNOSTICADA CON UNA MUCOSA GASTRICA REGION ANTRIAL, DE ESTE MOPC</t>
  </si>
  <si>
    <t>7433</t>
  </si>
  <si>
    <t>PAGO AYUDA ECONOMICA (AGOSTO 2019) , A FAVOR DEL SR. JUAN PARRA PEGUERO (SEGURIDAD CIVIL DE ESTE MOPC), PARA SER UTILIZADA EN MEDICAMENTOS Y TERAPIA PARA SU ESPOSA DIAGNOSTICADA CON OSTEOPENIA GONARTROSIS DERECHA LUMBALGIA OSTEOARTROSIS  LUMBAR. DE E</t>
  </si>
  <si>
    <t>7434</t>
  </si>
  <si>
    <t>TRANSFERENCIA CORRIENTE A INPOSDOM PARA CUBRIR PAGO DE NOMINA DE DICHA INSTITUCIÓN CORRESPONDIENTE AL MES DE AGOSTO- 2019</t>
  </si>
  <si>
    <t>7435</t>
  </si>
  <si>
    <t>TRANSFERENCIA CORRIENTE A INPOSDOM PARA CUBRIR PAGO DE GASTOS OPERACIONALES DE DICHA INSTITUCIÓN CORRESPONDIENTE AL MES DE AGOSTO- 2019</t>
  </si>
  <si>
    <t>7447</t>
  </si>
  <si>
    <t>TRANSFERENCIA DE CAPITAL AL INVI, RESPECTIVO AL PROGRAMA DE POBREZA EXTREMA PARA EL AÑO 2019 (RECURSOS ASIGNADOS PARA LAS LINEAS PROGRAMÁTICAS DE ERRADICACIÓN DE PISOS DE TIERRA POR PISOS DE CEMENTO, MEJORAMIENTO DE SERVICIOS SANITARIOS Y MEJORA DE VIVIENDAS)</t>
  </si>
  <si>
    <t>7452</t>
  </si>
  <si>
    <t>PAGO COMPENSACION SEGURIDAD (MAYO-2019) A PERSONAL DE LA COMISION MILITAR Y POLICIAL (OPERATIVO AGUA, OPERATIVO ODONTOLOGICO) DE ESTE MOPC</t>
  </si>
  <si>
    <t>7454</t>
  </si>
  <si>
    <t>PAGO COMPENSACION SEGURIDAD (JUNIO-2019) A PERSONAL DE LA COMISION MILITAR Y POLICIAL (DISTRIBUCION AGUA Y OPERATIVO ODONTOLOGICO) DE ESTE MINISTERIO</t>
  </si>
  <si>
    <t>7466</t>
  </si>
  <si>
    <t>APORTE PARA LA PARTICIPACION DEL EQUIPO DE BEISBOL LOS TIBURONES DEL NORTE , PARA PARTICIPAR EN LOS JUEGOS "LIGA DE VERANO 2019"; SEGUN OFICIO DF-1277-2019 Y ANEXOS.</t>
  </si>
  <si>
    <t>7470</t>
  </si>
  <si>
    <t>P/SERVICIO DE ENERGÍA ELÉCTRICA DE ESTE MOPC, S/FACTS. ANEXAS NCF:B1500084746, 87069,84673,84671,87299,84748,88165,86661,84656,84299,84684,85484,87418,88041,88042,88275,84876,84606,87761,86045</t>
  </si>
  <si>
    <t>7473</t>
  </si>
  <si>
    <t>PAGO VIATICOS (MARZO-2019) A PERS. DE VARIOS DEPARTAMENTOS DE ESTE MOPC</t>
  </si>
  <si>
    <t>7475</t>
  </si>
  <si>
    <t>PAGO VIATICOS (ABRIL-JULIO 2019) A PERS. DE DIFERENTES DEPARTAMENTOS DE ESTE MOPC</t>
  </si>
  <si>
    <t>7477</t>
  </si>
  <si>
    <t>PAGO VIATICOS (ABRIL-2019) A PERS. DE DIFERENTES DEPARTAMENTOS DE ESTE MOPC</t>
  </si>
  <si>
    <t>7479</t>
  </si>
  <si>
    <t>PAGO VIATICOS (MAYO-2019) A PERS. DE DIFERENTES DEPARTAMENTOS DE ESTE MOPC</t>
  </si>
  <si>
    <t>7481</t>
  </si>
  <si>
    <t>PAGO VIATICOS (MAYO-JUNIO 2019) A PERS. DE DIFERENTES DEPARTAMENTOS DE ESTE MOPC</t>
  </si>
  <si>
    <t>7486</t>
  </si>
  <si>
    <t>PAGO PARTICIPACIÓN COMO NOTARIA EN EL PROCESO DE LICITACIÓN PUBLICA NACIONAL, REF. MOPC-CCC-LPN-2019-0016, CONTENIDO DEL ACTO #21-2019 , S/FACT. NCF:B1500000040</t>
  </si>
  <si>
    <t>13/08/2019</t>
  </si>
  <si>
    <t>7500</t>
  </si>
  <si>
    <t>PAGO SERVICIOS DE RECOGIDA BASURA  A ESTE MOPC, SEGÚN PERIODOS DESCRITOS EN  FACTURAS ANEXAS NCF B1500010266,10369,10370,10371,10374,10372,10364,10425,10365</t>
  </si>
  <si>
    <t>7502</t>
  </si>
  <si>
    <t>PAGO SERVICIO DE AGUA POTABLE A ESTE MOPC , CORRESPONDIENTE AL MES DE JULIO 2019, SEGÚN ANEXA FACTURA NCF:B1500027361).</t>
  </si>
  <si>
    <t>7503</t>
  </si>
  <si>
    <t>PAGO POR SERVICIO DE ENERGÍA ELÉCTRICA A ESTE MOPC, SEGUN FACTURA ANEXA NCF :B1500062788, 62073, 61687, 60786 Y 61429.</t>
  </si>
  <si>
    <t>7527</t>
  </si>
  <si>
    <t>PAGO  SUMINISTRO Y CONFECCIÓN  DE DISTINTOS TEXTILES A SER UTILIZADOS POR ESTE MOPC. (VALOR TOTAL FACTS. NCF:B1500000050,0056,0062 $1,935,825.40 (-) 20% DE AMORTIZACIÓN AVANCE $387,165.08 S/LIB.10459/18)</t>
  </si>
  <si>
    <t>7529</t>
  </si>
  <si>
    <t>7530</t>
  </si>
  <si>
    <t>APORTE PARA LA REPARACION DEL CENTRO COMUNAL DEL MUNICIPIO DE TENARES; SEGUN OFICIO DF1475-2019 Y ANEXOS.</t>
  </si>
  <si>
    <t>14/08/2019</t>
  </si>
  <si>
    <t>7543</t>
  </si>
  <si>
    <t>TRANSFERENCIA DE CAPITAL AL INVI, PARA LAS INVERSIONES EN LA REPARACIÓN Y CONSTRUCCIÓN DE VIVIENDAS NUEVAS A NIVEL NACIONAL, CORRESPONDIENTE  MES DE AGOSTO- 2019.</t>
  </si>
  <si>
    <t>7544</t>
  </si>
  <si>
    <t>TRANSFERENCIA CORRIENTE AL INVI, PARA EL PAGO DE SUELDOS POR SERVICIOS ESPECIALES CORRESPONDIENTE AL MES DE AGOSTO DEL 2019.</t>
  </si>
  <si>
    <t>7560</t>
  </si>
  <si>
    <t>PAGO SUELDO (AGOSTO-2019) A PERSONAL FIJO PROG.01 DE ESTE MOPC</t>
  </si>
  <si>
    <t>7562</t>
  </si>
  <si>
    <t>PAGO SUELDO (AGOSTO-2019) A PERSONAL FIJO PROG.11 DE ESTE MOPC</t>
  </si>
  <si>
    <t>7564</t>
  </si>
  <si>
    <t>PAGO SUELDO (AGOSTO-2019) A PERSONAL FIJO PROG.17 DE ESTE MOPC</t>
  </si>
  <si>
    <t>7567</t>
  </si>
  <si>
    <t>PAGO SUELDO (AGOSTO-2019) A PERSONAL FIJO PROG.19 DE ESTE MOPC</t>
  </si>
  <si>
    <t>7569</t>
  </si>
  <si>
    <t>PAGO SUELDO (AGOSTO-2019) A PERSONAL CONTRATADO EN RELACION DE DEPENDENCIA DE ESTE MOPC</t>
  </si>
  <si>
    <t>7572</t>
  </si>
  <si>
    <t>PAGO SERVICIO DE AGUA POTABLE A ESTE MOPC, SEGUN PERIODOS DESCRITOS EN FACTURAS ANEXA NCF:B1500073907,73937,73948,73950,73912,73967,73982,74057,73993,74277,73997,74042,74286,74213,74867,</t>
  </si>
  <si>
    <t>7573</t>
  </si>
  <si>
    <t>PAGO SERVICIO DE AGUA POTABLE A ESTE MOPC , CORRESPONDIENTE AL PERIODO DESCRITO SEGÚN RELACIÓN DE FACTURAS ANEXA NCF:B1500028913,28910,28918,28908,28917,28916,28921,28919,28265,28266,28734,</t>
  </si>
  <si>
    <t>15/08/2019</t>
  </si>
  <si>
    <t>7588</t>
  </si>
  <si>
    <t>PAGO SERVICIO DE ENERGÍA ELÉCTRICA A ESTE MOPC, SEGUN FACTU RA ANEXA NCF :B1500080179, 80144, 80192, 80170, 80236, 81505, 79962, 80234, 80040, 80357, 80417, 80259, 80389, 80224, 78936</t>
  </si>
  <si>
    <t>7591</t>
  </si>
  <si>
    <t>CONST.1 EDIF. DE APTOS. ECONS.TIPO A, DE 4 NIVS. Y 4  APTOS. P/PISO DE 3 HABTS. C/U,TOTAL 16  APTOS. DE 78 M² C/U.,LOTE-14, REVIT. URB. DE SAN JUAN DE LA MAGUANA, RES.VISTA DEL RIO; (PAGO CUBICACION 19)</t>
  </si>
  <si>
    <t>7613</t>
  </si>
  <si>
    <t>PAGO DIFERENCIA SALARIAL (ABRIL-JUNIO 2019) A PERS. CONTRATADO DE ESTE MOPC</t>
  </si>
  <si>
    <t>7615</t>
  </si>
  <si>
    <t>PAGO SUELDO (AGOSTO-2019) A PERSONAL EN TRAMITE PARA PENSION DE ESTE MOPC</t>
  </si>
  <si>
    <t>7620</t>
  </si>
  <si>
    <t>CONST.1 EDIF. DE APTOS. ECONS.TIPO A, DE 4 NIVS. Y 4  APTOS. P/PISO DE 3 HABTS. C/U,TOTAL 16  APTOS. DE 78 M² C/U., LOTE-37, IDENTIFICADO ALTO DEL TENGUE; PAGO CUBICACION 2, (CONTRATO 110-2015).</t>
  </si>
  <si>
    <t>19/08/2019</t>
  </si>
  <si>
    <t>7643</t>
  </si>
  <si>
    <t>PAGO AYUDA ECONOMICA A FAVOR DEL SR. ESMELYN ARTURO ALCANTARA SOLANO, PARA SER UTILIZADA EN LOS GASTOS DE MATERIALES Y HONORARIOS MEDICOS DE DOS PROCEDIMIENTOS QUIRURGICOS DE UNA CIRUGIA A LAS CUALES SERA SOMETICO POR PADECIMIENTO DE INCAPACIDAD FUNC</t>
  </si>
  <si>
    <t>7660</t>
  </si>
  <si>
    <t>PAGO COMPENSACION SEGURIDAD (AGOSTO-2019) A PERS. SEGURIDAD MILITAR DE ESTE MOPC</t>
  </si>
  <si>
    <t>7662</t>
  </si>
  <si>
    <t>PAGO COMPENSACION SEGURIDAD (AGOSTO-2019) A PERS. MILITAR (TECNICO) DE ESTE MOPC</t>
  </si>
  <si>
    <t>7664</t>
  </si>
  <si>
    <t>PAGO COMPENSACION SEGURIDAD (AGOSTO 2019), A PERS. SEGURIDAD MILITAR DE ESTE MOPC</t>
  </si>
  <si>
    <t>7666</t>
  </si>
  <si>
    <t>PAGO COMPENSACION SEGURIDAD (AGOSTO-2019) A PERS. DE LA COMISION MILITAR Y POLICIAL DE ESTE MOPC</t>
  </si>
  <si>
    <t>20/08/2019</t>
  </si>
  <si>
    <t>7679</t>
  </si>
  <si>
    <t>PAGO COMPENSACION SEGURIDAD (AGOSTO-2019) A PERS. DE LA COMISION MILITAR Y POLICIAL POR OPERATIVO DEL DIA  DE LA RESTAURACION, CORRESPONDIENTE A ESTE MOPC</t>
  </si>
  <si>
    <t>7681</t>
  </si>
  <si>
    <t>PAGO SERVICIOS ESPECIALES (JULIO-2019) A PERS. DE MANTENIMIENTOS DE TUNELES Y PASOS A DESNIVEL DE ESTE MOPC</t>
  </si>
  <si>
    <t>7685</t>
  </si>
  <si>
    <t>PAGO SUELDO (AGOSTO-2019) A PERSONAL CONTRATADO DE ESTE MOPC</t>
  </si>
  <si>
    <t>21/08/2019</t>
  </si>
  <si>
    <t>7695</t>
  </si>
  <si>
    <t>23/08/2019</t>
  </si>
  <si>
    <t>7725</t>
  </si>
  <si>
    <t>PAGO HORAS EXTRAS (MARZO-2019) A PERSONAL DEL DEPARTAMENTO DE INSPECCION DE EDIFICACIONES PRIVADA DE ESTE MOPC</t>
  </si>
  <si>
    <t>7727</t>
  </si>
  <si>
    <t>PAGO COMPENSACION SEGURIDAD (JULIO-2019) A PERS. DE LA COMISION MILITAR Y POLICIAL (CAMINOS HACIA EL DESARROLLO) DE ESTE MOPC</t>
  </si>
  <si>
    <t>7737</t>
  </si>
  <si>
    <t>PAGO COMPENSACION SEGURIDAD (AGOSTO-2019) A PERS. DE LA COMISION MILITAR Y POLICIAL (ENTRENAMIENTO) DE ESTE MOPC</t>
  </si>
  <si>
    <t>7742</t>
  </si>
  <si>
    <t>26/08/2019</t>
  </si>
  <si>
    <t>7749</t>
  </si>
  <si>
    <t>PAGO SERVICIOS ESPECIALES (JULIO-2019) A PERS. DEL DEPARTAMENTO DE PAVIMENTACION, PLANTA ASFALTICA DE ESTE MOPC</t>
  </si>
  <si>
    <t>7751</t>
  </si>
  <si>
    <t>PAGO SERVICIOS ESPECIALES (JULIO-2019) A PERS. DEL DEPARTAMENTO DE PAVIMENTACION PLANTA ASFALTICA DE ESTE MOPC</t>
  </si>
  <si>
    <t>7753</t>
  </si>
  <si>
    <t>PAGO HORAS EXTRAS (MAYO-2019) A PERSONAL DE DIFERENTES DEPARTAMENTOS DE ESTE MOPC</t>
  </si>
  <si>
    <t>27/08/2019</t>
  </si>
  <si>
    <t>7758</t>
  </si>
  <si>
    <t>PAGO VIATICOS (JUNIO-JULIO 2019) A PERSONAL DE DIFERENTES DEPARTAMENTOS DE ESTE MOPC</t>
  </si>
  <si>
    <t>7760</t>
  </si>
  <si>
    <t>PAGO VIATICOS (MARZO-JULIO 2019) A PERS. DE DIFERENTES DEPARTAMENTOS DE ESTE MOPC</t>
  </si>
  <si>
    <t>7762</t>
  </si>
  <si>
    <t>PAGO VIATICOS (MAYO-2019) A PERS. DEL DEPARTAMENTO DE PAVIMENTACION ASFALTICA Y AGREGADOS DE ESTE MOPC</t>
  </si>
  <si>
    <t>7764</t>
  </si>
  <si>
    <t>PAGO VIATICOS (ABRIL / MAYO-2019) A PERS. DE DIFERENTES DEPARTAMENTOS DE ESTE MOPC</t>
  </si>
  <si>
    <t>7766</t>
  </si>
  <si>
    <t>PAGO VIATICOS (ABRIL / MAYO-2019) A PERS. DE LA DIRECCION DE ESTUDIO DE DISEÑO Y PRESUPUESTO DE ESTE MOPC</t>
  </si>
  <si>
    <t>7768</t>
  </si>
  <si>
    <t>PAGO VIATICOS (ABRIL-2019), A PERS. DEL DEPARTAMENTO DE PAVIMENTACION ASFALTICA DE ESTE MOPC</t>
  </si>
  <si>
    <t>7770</t>
  </si>
  <si>
    <t>PAGO VIATICOS (MAYO / JUNIO-2019) A PERS. DE DIFERENTES DEPARTAMENTOS DE ESTE MOPC</t>
  </si>
  <si>
    <t>7779</t>
  </si>
  <si>
    <t>PAGO POR SERVICIO DE TELÉFONO PROGRAMA DE ASISTENCIA VIAL (CTA. #9232363) CORRESPONDIENTE AL MES AGOSTO-2019. (SEGÚN FACT. ANEXA  NCF: B1500010425)</t>
  </si>
  <si>
    <t>7780</t>
  </si>
  <si>
    <t>PAGO SERVICIO DE TELE CABLE PARA APLICAR A LA CTA. #1471210 USADO EN ESTE MOPC, CORRESPONDIENTE AL MES DE AGOSTO- 2019; SEGÚN FACTURA NCF. B1500010420).</t>
  </si>
  <si>
    <t>7782</t>
  </si>
  <si>
    <t>PAGO SERVICIOS ESPECIALES (JUNIO-2019) A PERS. BRIGADAS DE LA DIR. GENERAL DE MANTENIMITNOS (VIAS TRONCALES) DE ESTE MOPC</t>
  </si>
  <si>
    <t>7784</t>
  </si>
  <si>
    <t>PAGO SERVICIOS ESPECIALES (JUNIO-2019) A PERS. DE BRIGADA DE LA DIR. GENERAL DE MANTENIMIENTOS (GRAN SANTO DOMINGO) DE ESTE MOPC</t>
  </si>
  <si>
    <t>7787</t>
  </si>
  <si>
    <t>PAGO SERVICIOS ESPECIALES (JULIO-2019) A PERSONAL DE PAVIMENTACION VIAL DE ESTE MOPC</t>
  </si>
  <si>
    <t>29/08/2019</t>
  </si>
  <si>
    <t>7793</t>
  </si>
  <si>
    <t>PAGO SUELDO (ABRIL-JUNIO 2019), A PERSONAL CONTRATADO DE ESTE MOPC</t>
  </si>
  <si>
    <t>30/08/2019</t>
  </si>
  <si>
    <t>7808</t>
  </si>
  <si>
    <t>PAGO SUELDO (ADICIONAL) (JUNIO-JULIO 2019) A PERS. FIJO PROG.01 DE ESTE MOPC</t>
  </si>
  <si>
    <t>7810</t>
  </si>
  <si>
    <t>PAGO SUELDO (ADICIONAL) (JUNIO-JULIO 2019) A PERS. FIJO PROG.11 DE ESTE MOPC</t>
  </si>
  <si>
    <t>7812</t>
  </si>
  <si>
    <t>PAGO HORAS EXTRAS (ABRIL / JULIO-2019) A PERS. DE DIFERENTES DEPARTAMENTOS DE ESTE MOPC</t>
  </si>
  <si>
    <t>7814</t>
  </si>
  <si>
    <t>PAGO HORAS EXTRAS (JUNIO-JULIO 2019) A PERSONAL DE DIFERENTES DEPARTAMENTOS DE ESTE MOPC</t>
  </si>
  <si>
    <t>7817</t>
  </si>
  <si>
    <t>PAGO SERVICIOS ESPECIALES (JULIO-2019) A PERS. DE LA COMISION MILITAR (ASISTENCIA VIAL) DE ESTE MOPC</t>
  </si>
  <si>
    <t>BALANCE JULIO</t>
  </si>
  <si>
    <r>
      <t xml:space="preserve">Del </t>
    </r>
    <r>
      <rPr>
        <b/>
        <u/>
        <sz val="12"/>
        <rFont val="Arial"/>
        <family val="2"/>
      </rPr>
      <t>01</t>
    </r>
    <r>
      <rPr>
        <b/>
        <sz val="12"/>
        <rFont val="Arial"/>
        <family val="2"/>
      </rPr>
      <t xml:space="preserve"> al 30 de</t>
    </r>
    <r>
      <rPr>
        <b/>
        <u/>
        <sz val="12"/>
        <rFont val="Arial"/>
        <family val="2"/>
      </rPr>
      <t xml:space="preserve"> septiembre </t>
    </r>
    <r>
      <rPr>
        <b/>
        <sz val="12"/>
        <rFont val="Arial"/>
        <family val="2"/>
      </rPr>
      <t xml:space="preserve">de </t>
    </r>
    <r>
      <rPr>
        <b/>
        <u/>
        <sz val="12"/>
        <rFont val="Arial"/>
        <family val="2"/>
      </rPr>
      <t>2019</t>
    </r>
  </si>
  <si>
    <t>BALANCE AGOSTO</t>
  </si>
  <si>
    <t>02/09/2019</t>
  </si>
  <si>
    <t>7827</t>
  </si>
  <si>
    <t>PAGO FACTURA NCF:B1500000171, COLOCACIÓN DE CAMPAÑA PUBLICITARIA DEL MINISTERIO EN EL PROGRAMA "CON ASELA", CORRESPONDIENTE  AL MES DE AGOSTO-2019.</t>
  </si>
  <si>
    <t>7828</t>
  </si>
  <si>
    <t>PAGO POR COLOCACIÓN DE CAMPAÑA PUBLICITARIA DE ESTE MINISTERIO, EN EL PROGRAMA "VERSIÓN TRANSPARENTE", CORRESP. AL MES DE AGOSTO- 2019, SEGÚN FACTURA NCF: B1500000114</t>
  </si>
  <si>
    <t>7832</t>
  </si>
  <si>
    <t>PAGO SUELDO (ADICIONAL) (JUNIO / JULIO-2019) A PERS. FIJO PROG.17 DE ESTE MOPC</t>
  </si>
  <si>
    <t>7833</t>
  </si>
  <si>
    <t>PAGO SEGURIDAD SOCIAL AL PERSONAL MILITAR DEL EJERCITO,  ARMADA Y  FUERZA AÉREA DE LA R.D.,QUE FUERON INGRESADOS A ESAS INSTITUCIONES P/PRESTAR SERVICIOS EN LAS PATRULLAS DE CARRETERAS, DEL PROGRAMA DE PROTECCION Y ASISTENCIA VIAL DEL MOPC, MES DE AGOSTO/2019.</t>
  </si>
  <si>
    <t>03/09/2019</t>
  </si>
  <si>
    <t>7837</t>
  </si>
  <si>
    <t>APORTE PARA CONSTRUCCION DE LA PARROQUIA SAGRADA FAMILIA Y REMODELACION DISPENSARIO MEDICO SAN FELIPE DIACONO, S/CONVENIO 247-2019, MONTO $12,272,105.23(-)ESTE ABONO $5,000,000.00, PXP $7,272,105.23).</t>
  </si>
  <si>
    <t>7838</t>
  </si>
  <si>
    <t>APORTE PARA LA REMODELACION DE FACHADA, AMPLIACION DE PLANTA FISICA DE LA EDIFICACION Y CONSTRUCCION DE VERJA PERIMETRAL DEL TEMPLO; SEGUN CONVENIO 116-2019, MONTO $7,789,063.40(-)ESTE ABONO, $3,000,000.00, PXP $3,789,063.40).</t>
  </si>
  <si>
    <t>7840</t>
  </si>
  <si>
    <t>PAGO DIFERENCIA SALARIAL (ABRIL / JULIO-2019) A PERSONAL CONTRATADO DE ESTE MOPC</t>
  </si>
  <si>
    <t>7845</t>
  </si>
  <si>
    <t>PAGO SERVICIO DE TELÉFONO (INALÁMBRICOS) USADO POR ESTE MOPC, CORRESPONDIENTE AL MES DE JULIO-2019 (PARA SER APLICADO A LA CUENTA 702156743 SEGÚN FACT. ANEXA NCF:B1500039573).</t>
  </si>
  <si>
    <t>7847</t>
  </si>
  <si>
    <t>PAGO DEL INGRESO MÍNIMO GARANTIZADO (PEAJE SOMBRA) DEL PROYECTO CONCESION VIAL CARRETERA SANTO DOMINGO-C/RINCON DE  MOLINILLOS, SAMANA, CORRESP. AL TRIMESTRE MARZO-MAYO 2019, (PAGO FACTURA # 2106, NCF.B1500000017, USD 11,724,908.58).</t>
  </si>
  <si>
    <t>7848</t>
  </si>
  <si>
    <t>PAGO POR COMPRA DE TERRENO, 568.22 M², SEGUN INFORME DE TASACION S/N, D/F 14/01/2019, DENTRO DEL AMBITO DE LA PARCELA DE LA DESIGNACION CATASTRAL No.401473885530; PARA EL PROYECTO MEJORAMIENTO AV. ECOLOGICA DE SANTO DOMINGO; SEGUN DOCUMENTOS ANEXOS.</t>
  </si>
  <si>
    <t>7855</t>
  </si>
  <si>
    <t>PAGO POR COMPRA DE TERRENO, 7,370.46 M², SEGUN INFORME DE TASACION S/N, D/F 16/03/2017, DENTRO DEL AMBITO DE LA PARCELA 141,  DESIGNACION CATASTRAL No.161; PARA EL PROYECTO CONSTRUCCION PROLONGACION AV. CIRCUNVALACION NORTE-SANTIAGO; SEGUN DOCUMENTOS ANEXOS.</t>
  </si>
  <si>
    <t>7859</t>
  </si>
  <si>
    <t>PAGO COMPRA DE TERRENO,13,290 M², SEGUN  INFORME  DE TASACIÓN S/N,D/F 3/10/16 DENTRO DEL ÁMBITO DE LA PARCELA DE L/DESIGNACIÓN CATASTRAL No.139 Y 44, D,C. #161 Y MUNIC. DE SANTIAGO, PROY:CONST. PROL. AV. CIRCUV. NORTE SANTIAGO (E. 24+620 Y E.24+900) Y ANEXOS.</t>
  </si>
  <si>
    <t>7860</t>
  </si>
  <si>
    <t>PAGO POR COMPRA DE TERRENO, 9,497.37M², SEGUN INFORME DE TASACION S/N, D/F 12/07/2016, DENTRO DEL AMBITO DE LA PARCELA 139-A Y 56-A, DEL DISTRITO CATASTRAL No.161, PROYECTO CONSTRUCCION PROLONGACION AV. CIRCUNVALACION NORTE-SANTIAGO; SEGUN DOCUMENTOS ANEXOS.</t>
  </si>
  <si>
    <t>7864</t>
  </si>
  <si>
    <t>TRANSFERENCIA CORRIENTE A CII-VIVIENDAS PARA PAGO DE NOMINA DE DICHA INSTITUCIÓN, CORRESPONDIENTE AL MES DE AGOSTO 2019</t>
  </si>
  <si>
    <t>7867</t>
  </si>
  <si>
    <t>TRANSFERENCIA CORRIENTE A CII-VIVIENDAS PARA PAGO GASTOS OPERACIONALES DE DICHA INSTITUCIÓN, CORRESPONDIENTE AL MES DE AGOSTO 2019</t>
  </si>
  <si>
    <t>7868</t>
  </si>
  <si>
    <t>PAGO POR COMPRA DE TERRENO, 7,105.50 M², SEGUN INFORME DE TASACION No.0011, D/F 2/11/2006, DENTRO DEL AMBITO DE LA PARCELA 65-A, DISTRITO CATASTRAL No.11/2, PARA EL PROYECTO CONSTRUCCION  BOULEVARD TURISTICO DEL ESTE, SEGUN  DOCUMENTOS ANEXOS.</t>
  </si>
  <si>
    <t>7869</t>
  </si>
  <si>
    <t>PAGO POR COMPRA DE TERRENO, 22,628.73 M², SEGUN INFORME DE TASACION S/N,  DENTRO DEL AMBITO DE LA PARCELA CON DESIGNACION CATASTRAL No.401483086510/, P/PROYECTO CONSTRUCCION Y MEJORAMIENTO VIAL AV. ECOLOGICA; MONTO $49,322,720.00(-)ESTE AB; PXP $24,661,360.00.</t>
  </si>
  <si>
    <t>04/09/2019</t>
  </si>
  <si>
    <t>7871</t>
  </si>
  <si>
    <t>PAGO HORAS EXTRAS (JULIO-2019) A PERS. DE DIFERENTES DEPARTAMENTOS DE ESTE MOPC</t>
  </si>
  <si>
    <t>7889</t>
  </si>
  <si>
    <t>PAGO PUBLICACIÓN DEL MOPC, POR SERVICIO DE TRANSMISIÓN DEL PROGRAMA " NURIA INVESTIGACIONES PERIODÍSTICA" LOS SABADO  A LA 9:00 PM, DURANTE EL MES DE AGOSTO-2019, S/FACT. NCF:B1500000593</t>
  </si>
  <si>
    <t>7892</t>
  </si>
  <si>
    <t>PAGO SERVICIOS ESPECIALES (AGOSTO-2019) A PERS. DE MANTENIMIENTO DE CARRETERAS Y CAMINOS VEC. DE ESTE MOPC</t>
  </si>
  <si>
    <t>7894</t>
  </si>
  <si>
    <t>PAGO SERVICIOS ESPECIALES (JUNIO-2019) A PERS. BRIGADAS DE LA DIR. GENERAL DE MANTENIMIENTOS (DIVERSAS PORVINCIAS) DE ESTE MOPC</t>
  </si>
  <si>
    <t>7896</t>
  </si>
  <si>
    <t>PAGO SERVICIOS ESPECIALES (JUNIO-2019) A PERS. DE BRIGADAS DE LA DIR. GENERAL DE MANTENIMIENTOS  (PLAGAS TROPICALES) DE ESTE MOPC</t>
  </si>
  <si>
    <t>7898</t>
  </si>
  <si>
    <t>PAGO SERVICIOS ESPECIALES (AGOSTO-2019) A PERSONAL DE MANTENIMIENTOS DE CARRETERA Y CAM. VEC. DE ESTE MOPC</t>
  </si>
  <si>
    <t>7900</t>
  </si>
  <si>
    <t>PAGO SERVICIOS ESPECIALES (JULIO-2019) A PERS. DE MANTENIMIENTO DE CARRETERA Y CAMINOS VEC. DE ESTE MOPC</t>
  </si>
  <si>
    <t>7901</t>
  </si>
  <si>
    <t>APORTE PARA CONSTRUCCION DE LA CASA HOGAR SACERDOTAL CARDENAL BERAS, SEGUN CONVENIO 547-2019, MONTO $57,529,485.71(-)ESTE ABONO $5,000,000.00, PXP $52,529,485.71).</t>
  </si>
  <si>
    <t>05/09/2019</t>
  </si>
  <si>
    <t>7906</t>
  </si>
  <si>
    <t>TRANSFERENCIA CORRIENTE A INTRANT PARA CUBRIR  PAGO DE NOMINA DE DICHA INSTITUCIÓN, CORRESPONDIENTE AL MES DE SEPTIEMBRE- 2019</t>
  </si>
  <si>
    <t>7908</t>
  </si>
  <si>
    <t>PAGO VIATICOS (FEBRERO / JULIO-2019) A PERS. DE DIFERENTES DEPARTAMENTOS DE ESTE MOPC</t>
  </si>
  <si>
    <t>7910</t>
  </si>
  <si>
    <t>TRANSFERENCIA CORRIENTE A INTRANT PARA CUBRIR  PAGO DE GASTOS OPERACIONALES DE DICHA INSTITUCIÓN, CORRESPONDIENTE AL MES DE SEPTIEMBRE- 2019</t>
  </si>
  <si>
    <t>7917</t>
  </si>
  <si>
    <t>TRANSFERENCIA DE CAPITAL AL INVI, PARA LAS INVERSIONES EN LA REPARACIÓN Y CONSTRUCCIÓN DE VIVIENDAS NUEVAS A NIVEL NACIONAL, CORRESPONDIENTE  MES DE SEPTIEMBRE 2019.</t>
  </si>
  <si>
    <t>7919</t>
  </si>
  <si>
    <t>CONST. DE (1) EDIFICIO DE APTOS. ECONS. TIPO A, DE 4 NIVS. Y 4 APTOS. P/PISO DE 3 HABS.C/U, CON SUS RESPS. ANEXIDADES, PARA UN TOTAL DE 16 APTOS. DE 78 M²  C/U, LOTE 4, PROY. REVIT. URBANA SAN JUAN DE LA MAGUANA, RES. VISTA DEL RIO.(PAGO CUB.19, $1,416,176.08)</t>
  </si>
  <si>
    <t>7920</t>
  </si>
  <si>
    <t>TRANSFERENCIA CORRIENTE AL INVI, PARA EL PAGO DE SUELDOS POR SERVICIOS ESPECIALES CORRESPONDIENTE AL MES DE SEPTIEMBRE DEL 2019.</t>
  </si>
  <si>
    <t>06/09/2019</t>
  </si>
  <si>
    <t>7924</t>
  </si>
  <si>
    <t>PAGO SUELDO (ADICIONAL) (MARZO / JULIO-2019) A PERSONAL FIJO PROG.19 DE ESTE MOPC</t>
  </si>
  <si>
    <t>7926</t>
  </si>
  <si>
    <t>PAGO DIFERENCIA SALARIAL (MARZO / JULIO-2019), A PERSONAL CONTRATADO DE ESTE MOPC</t>
  </si>
  <si>
    <t>7929</t>
  </si>
  <si>
    <t>SERVICIO DE CONTRATACION PARA EL MONTAJE DEL CAMPAMENTO DE VERANO 2019 DE ESTE MOPC,_x000D_
EN EL CLUB RECREATIVO Y CULTURAL DEL MOPC; SEGUN FACTURA NCF:B1500000321, O/C 2019-00508.</t>
  </si>
  <si>
    <t>7946</t>
  </si>
  <si>
    <t>TRABAJOS DE CONSTRUCCIÓN DEL CENTRO COMUNAL DEL RESIDENCIAL VISTA DEL RIO SAN JUAN DE LA MAGUANA (PAGO CUB. #04, $1,189,043.02)</t>
  </si>
  <si>
    <t>7947</t>
  </si>
  <si>
    <t>CONST. (2) EDIFS. DE APTOS.  ECONS.TIPO B DE (4) NIVS. Y (2) APTOS  P/PISO DE (2) HABITS. C/U,CON SUS RESPECT. ANEXS. PARA UN TOTAL 8 APTOS. DE 58 MTS². C/U., LOTE-40, REVIT. URB. DE SAN JUAN DE LA MAGUANA, RES. VISTA DEL RIO, (PAGO CUB.# 05 $2,132,070.38)</t>
  </si>
  <si>
    <t>7951</t>
  </si>
  <si>
    <t>CONST. DE (1) EDIF. DE APTOS. ECONÓMICOS, TIPO (A) DE CUATRO (4) NIVELES Y CUATRO (4) APTOS. P/PISO DE (3) HABS. C/U, TOTAL 16 APTOS.DE 78 M² C/U; (LOTE 36); PROY. REVITALIZACION URB. SAN JUAN DE LA MAGUANA, RESID.VISTA DEL RIO.(PAGO CUB.05, $1,027,397.41).</t>
  </si>
  <si>
    <t>7956</t>
  </si>
  <si>
    <t>PAGO POR COMPRA DE TERRENO, 7,677.61M², SEGUN INFORME DE TASACION S/N, D/F 01/06/2016; DENTRO DEL AMBITO DE LA PARCELA No.180, CON DISTRITO CATASTRAL No.10; PARA EL PROY. CONSTRUCCION CARRETERA PIISA.</t>
  </si>
  <si>
    <t>7957</t>
  </si>
  <si>
    <t>PAGO POR COMPRA DE TERRENO,2,622.05 M², SEGUN INFORME DE TASACION S/N, D/F 01/06/2016; DENTRO DEL AMBITO DE LA PARCELA No.100, CON DISTRITO CATASTRAL No.10; PARA EL PROY. CONSTRUCCION CARRETERA PIISA.</t>
  </si>
  <si>
    <t>7963</t>
  </si>
  <si>
    <t>SUMINISTRO Y TRANSPORTE DE H.A.C. PARA BACHEO (PAGO FACTURA OP-34, NCF:B1500000070 $8,968,583.11)</t>
  </si>
  <si>
    <t>09/09/2019</t>
  </si>
  <si>
    <t>7981</t>
  </si>
  <si>
    <t>PAGO SERVICIOS ESPECIALES (JULIO-2019) A PERS. DE BRIGADAS DE MANTENIMIENTOS DE CARRET. Y CAM. (DIVERSAS PROVINCIAS) DE ESTE MOPC</t>
  </si>
  <si>
    <t>7983</t>
  </si>
  <si>
    <t>PAGO SERVICIOS ESPECIALES (JULIO-2019) A PERS. DE BRIGADAS DE MANTENIMIENTOS DE CARRET. Y CAM. (VIAS TRONCALES) DE ESTE MOPC</t>
  </si>
  <si>
    <t>7985</t>
  </si>
  <si>
    <t>PAGO SERVICIOS ESPECIALES (JULIO-2019) A PERS. DE BRIGADAS DE MANTENIMIENTOS DE CARRET. Y CAM. (PLAGAS TROPICALES) DE ESTE MOPC</t>
  </si>
  <si>
    <t>7987</t>
  </si>
  <si>
    <t>PAGO SERVICIOS ESPECIALES (JULIO-2019) A PERS. DE BRIGADAS DE MANTENIMIENTOS DE CARRET. Y CAM. (GRAN SANTO DOMINGO) DE ESTE MOPC</t>
  </si>
  <si>
    <t>7999</t>
  </si>
  <si>
    <t>TRABAJOS VARIOS EN LAS PROVINCIAS DUARTE, SANCHEZ RAMIREZ, HERMANAS MIRABAL, ESPAILLAT, (S/CONT.# 26-2017; DECRETOS 340, 341, 342, 344, 346 Y 370 D/F 11, 14, 18 Y 24 NOV. Y 15 DIC. 2016) (PAGO CUBICACION , 08,09,10)</t>
  </si>
  <si>
    <t>8000</t>
  </si>
  <si>
    <t>TRABAJOS VARIOS EN LA PROVINCIA PUERTO PLATA S/CONTRATO #31/2017 D/F 03/02/2017 (DECRETOS Nos. 340, 341, 342, 344, 346 Y 370 D/F 11, 14, 18 Y 24 DE NOV. Y 15 DE DIC. DEL 2016) (PAGO CUB. #06 $4,364,620.27,  Y CUB. #07 $5,917,642.51)</t>
  </si>
  <si>
    <t>8002</t>
  </si>
  <si>
    <t>TRABAJOS VARIOS EN LOS MUNICIPIOS, MOCA, SAN VICTOR Y CAYETANO GERMOSEN EN LA PROV. ESPAILLAT; SEGUN CONTRATO No.33-2017 D/F 03/02/2017 (DECRETOS Nos. 340,341,342, 344, 346 Y 370 D/F 11,14,18,24 DE NOV. Y 15 DIC. 2016; PAGO CUB.06.</t>
  </si>
  <si>
    <t>8005</t>
  </si>
  <si>
    <t>TRABAJOS VARIOS EN LA PROVINCIA  Y  VARIOS  MUNICIPIOS DE SANTIAGO, S/CONTRATO # 34-2017 D/F 3/02/17 (DECRETOS #s.340,341,342,344,346 Y 370 D/F.11,14,18,24 DE NOV. Y 15 DE DIC., AÑO 2016 (PAGO CUB. 05 $28,074,936.79; Y PAGO CUB.06, $33,831,665.95).</t>
  </si>
  <si>
    <t>8007</t>
  </si>
  <si>
    <t>TRABAJOS VARIOS EN LA PROVINCIA DE MONTECRISTI, S/CONT. #41-2017, D/F 03/02/2017,(DECS. #s. 340, 341, 342, 344, 346 Y 370 D/F 11, 14, 18 Y 24 NOV. Y 15 DIC. 2016; (PAGO CUB. #06 $6,378,273.85)</t>
  </si>
  <si>
    <t>8009</t>
  </si>
  <si>
    <t>TRABAJOS VARIOS EN LAS PROVINCIAS DUARTE, SANCHEZ RAMIREZ, SEGUN CONTRATO No.38-2017 D/F 03/02/2017 (DECRETOS Nos. 340,341,342, 344, 346 Y 370 D/F 11,14,18,24 DE NOV. Y 15 DIC. 2016; PAGO CUB. 08 Y 09.</t>
  </si>
  <si>
    <t>8012</t>
  </si>
  <si>
    <t>TRABAJOS VARIOS EN LA PROVINCIA PUERTO PLATA; SEGUN CONTRATO No.13-2017 D/F 06/02/2017, (DECRETOS Nos. 340,341,342, 344, 346 Y 370 D/F 11,14,18,24 DE NOV. Y 15 DIC. 2016; PAGO CUB.05, 06 Y 07.</t>
  </si>
  <si>
    <t>8013</t>
  </si>
  <si>
    <t>TRABS. ASFALT.D/LAS C/.DE HIGUEY, Y  RECONST.,TRAMO DEL CAM. VEC.EL MAMEY-LA YAYA ,C.VEC. BENEDICTO-EL GATO,HIGUEY, PROV. LA ALTAGRACIA,DAÑOS E INUND.P/VAGS. NOV./16,CONT.97-2017; LEY 692-16 DECLARAT. EMERG., D/F 09/12/2016 (PAGO CUB. #08 Y CUB.#09)</t>
  </si>
  <si>
    <t>8016</t>
  </si>
  <si>
    <t>TRABAJOS VARIOS EN LAS PROVINCIAS DUARTE Y LA VEGA,SEGUN CONTRATO No. 20-2017 d/f 03/02/2017. DECRETOS Nos.,340,341,342,344,346 y 370 d/f 11,14,18, 24 DE NOVIEMBRE Y 15 DE DICIEMBRE DEL 2016) (PAGO CUB. 02 $9,554,236.83)</t>
  </si>
  <si>
    <t>8018</t>
  </si>
  <si>
    <t>TRABAJOS VARIOS EN LAS PROVS. DE PUERTO PLATA Y VALVERDE, S/CONT. # 17/2017 D/F 06/02/2017 (DECRETOS #s. 340,341,342,344,346 Y 370 D/FS.11,14,18, 24 DE NOV. Y 15 DE DIC.- 2016, (PAGO CUB. 07 $6,615,344.49; Y PAGO CUB.08, $16,700,262.90).</t>
  </si>
  <si>
    <t>8019</t>
  </si>
  <si>
    <t>TRABAJOS VARIOS EN LA PROVINCIA DE MONTECRISTI, SEGUN CONTRATO 16-2017 (DECRETOS Nos.340,341,342,344,346 Y 370 D/F 11, 14, 18 Y 24 NOV. Y 15 DE DICIEMBRE 2016; (PAGO CUBICACION No.06, $36,796,365.59).</t>
  </si>
  <si>
    <t>8023</t>
  </si>
  <si>
    <t>TRABS.DE CONST. DE LA CARRETERA EN YERBA BUENA Y VICENTILLO, PROV. HATO MAYOR, DAÑOS LLUVIAS DE OCT. Y NOV. DEL 2016, S/CONTRATO # 07-2017 D/F.06-2-2017;DECRETOS 340, 341, 342, 344,346 Y 370 D/F.11,14,18 Y 24 NOV. Y 15 DE DIC./2016 (PAGO CUB.08, $7,232,861.52)</t>
  </si>
  <si>
    <t>8024</t>
  </si>
  <si>
    <t>TRABAJOS VARIOS EN LA PROVINCIA DUARTE, SEGUN CONTRATO No.39-2017 D/F.7/02/2017.(DECRETOS Nos.,340,341,342,344,346 Y 370 D/F. 11,14,18,24 DE NOVIEMBRE Y 15 DE DICIEMBRE DEL 2016). (PAGO CUB.#01 $18,394,279.32)</t>
  </si>
  <si>
    <t>8026</t>
  </si>
  <si>
    <t>TRABAJOS VARIOS EN LAS PROVINCIAS HERMANAS MIRABAL Y PUERTO PLATA, SEGUN CONTRATO 54-2017, (DECRETOS 340,341, 342, 344, 346 Y 370 D/F 11, 14, 18, 24 NOV. Y 15 DIC. 2016.  (PAGO CUB.02, $8,963,053.20).</t>
  </si>
  <si>
    <t>8027</t>
  </si>
  <si>
    <t>TRAB. SEÑALIZACION HORIZONTAL Y VERTICAL MUNICIPIOS: SAN FCO. DE MACORIS,PROV. DUARTE, EL SEIBO, NAGUA,  PROV. MARIA T. SANCHEZ,  PTO.PLATA, PROV. P. PLATA,  PROV. SAMANA, DAÑOS E INUNDS. VAGUADA OCT. Y NOV.2016. (PAGO CUB.03 Y  CUB.04).</t>
  </si>
  <si>
    <t>8028</t>
  </si>
  <si>
    <t>TRABAJOS VARIOS EN LAS PROVS. SANTIAGO Y PUERTO PLATA,SEGUN CONTRATO 27-2017,D/F6/02/2017(DECRETOS.#340,341,342,344,346 Y 370 D/F 11,14,18,24 NOV. Y 15 DIC.2016); (PAGO CUB. #06 $4,470,310.19)</t>
  </si>
  <si>
    <t>8029</t>
  </si>
  <si>
    <t>TRABS. VARIOS EN LAS PROVS. MARIA T. SANCHEZ Y SAMANA,S/CONT.# 47-2017; DECS. #s.340,341,342,344,346 Y 370; D/F.11,14,18,24 DE NOV. Y 15 DIC. 2016 (PAGO CUB.#03 $2,997,289.12, Y  CUB.#04 $4,636,112.09)</t>
  </si>
  <si>
    <t>8030</t>
  </si>
  <si>
    <t>TRABS. VARIOS  PROVS. HNAS. MIRABAL Y LA VEGA, SEGUN CONT. #.29-2017, (DECRETOS Nos:340, 341, 342, 344, 346 Y 370 D/F 11, 14, 18, 24 DE NOV. Y 15 DIC. 2016. (PAGO CUB. #04 $7,694,646.67, Y CUB.05 $5,817,849.71)</t>
  </si>
  <si>
    <t>8031</t>
  </si>
  <si>
    <t>TRABAJOS VARIOS EN LA PROV. PUERTO PLATA, DAÑOS OCASIONADOS POR LLUVIAS(DECS. Nos.340, 341, 342, 344, 346 Y 370 D/F 11, 14, 18 Y 24 DE NOV. Y 15 DIC. 2016) VALOR CUB.#06, $145,841,883.66 (-)1ER. AB. $50,000,000.00, S/L-5697(-) ESTE PAGO $95,841,883.66 (SALDA)</t>
  </si>
  <si>
    <t>8033</t>
  </si>
  <si>
    <t>TRABAJOS VARIOS EN LAS PROVINCIAS DUARTE, SAMANA, SANCHEZ RAMIREZ Y HERMANAS MIRABAL, SEGUN CONTRATO 8-2017, DECRETOS Nos. 340, 341, 342, 344, 346 Y 370 D/F 11, 14, 18, 24, NOV. Y 15 DIC. 2016.(PAGO CUB.#05 $11,941,900.04; Y PAGO CUB.#06, $4,810,151.73).</t>
  </si>
  <si>
    <t>8034</t>
  </si>
  <si>
    <t>TRABS. VARIOS EN LAS PROVINCIAS  PTO.PTA., STGO, VALVERDE Y MONTECRISTI; S/CONT 52-2017 (DECTS.340,341,342, 344,346 Y 370 11, 14, 18 Y 24/11/2016 ,15/12/16) (PAGOS CUBS.12, 13, 14, 15, 16 Y 17)</t>
  </si>
  <si>
    <t>10/09/2019</t>
  </si>
  <si>
    <t>8035</t>
  </si>
  <si>
    <t>TRABAJOS VARIOS EN L/PROVS. STGO.,PTO.PTA.,MONTECRISTI Y VALVERDE S/CONT. #15-2017 (DECRETOS Nos.,340,341,342,344,346 y 370 d/f. 11,14,18 y 24 DE NOVIEMBRE Y 15 DE DICIEMBRE DEL 2016) (PAGO CUB.#6 $39,858,987.29)</t>
  </si>
  <si>
    <t>8039</t>
  </si>
  <si>
    <t>PAGO SERVICIOS ESPECIALES (JULIO-2019) A PERS. DE MANTENIMIENTO DE CARRETERA DE ESTE MOPC</t>
  </si>
  <si>
    <t>8061</t>
  </si>
  <si>
    <t>TRABAJOS VARIOS EN LAS PROVS. MARIA TRINIDAD SANCHEZ Y PUERTO PLATA (DAÑOS OCASIONADOS POR VAGUADAS MES DE OCT. Y NOV.2016, S/CONT.37/2017, D/F 06/02/17,  DECS. 340,341,342,344,346 Y 370, D/F 11,14,18 Y 24 NOV. Y 15 DIC.2016; (PAGO CUB. No. 05, 06 Y 07)</t>
  </si>
  <si>
    <t>8062</t>
  </si>
  <si>
    <t>TRABAJOS VARIOS EN LA PROVINCIA DE HATO MAYOR, SEGUN CONTRATO #43-2017, (DECRETOS NoS. 340, 341, 342,344,346 Y 370 D/F 11, 14, 18 Y 24 NOV. Y 15 DIC. 2016 (PAGO CUBICACIONES 05, 06, Y 07)</t>
  </si>
  <si>
    <t>8063</t>
  </si>
  <si>
    <t>TRABAJOS VARIOS EN LA PROVINCIA DE MARIA TRINIDAD SANCHEZ, SEGUN CONTRATO # 28-2017, D/F.03/2/2017, (DECRETOS Nos.340, 341, 342, 344, 346 Y 370 D/F.11, 14, 18, 24 DE NOV. Y 15 DE DIC.2016). PAGO CUBICACION No.08, $22,536,543.04. -</t>
  </si>
  <si>
    <t>8065</t>
  </si>
  <si>
    <t>TRABAJOS VARIOS EN LAS PROVS. PUERTO PLATA, SANTIAGO. Y VALVERDE,S/CONT.#45-2017 D/F 06/02/17, (DECRETOS Nos.340, 341, 342, 344, 346 Y 370, D/F 11, 14, 18 Y 24 NOV. Y 15 DIC. 2016). (PAGO CUB.10, $25,102,276.28; Y  PAGO CUB.11, $4,554,677.59).</t>
  </si>
  <si>
    <t>8066</t>
  </si>
  <si>
    <t>TRABAJOS VARIOS EN LA PROVINCIA DE LA VEGA Y ESPAILLAT, SEGUN CONTRATO No.42-2017 D/F06/02/2017 DECRETOS #340,341,342,344,,346 Y 370 D/F 11,14,18,24 DE NOVIEMBRE Y 15  DE DICIEMBRE 2016. (PAGO CUB.06 Y CUB.07)</t>
  </si>
  <si>
    <t>8071</t>
  </si>
  <si>
    <t>TRABAJOS VARIOS EN LAS PROVINCIAS SAMANA Y MARIA TRINIDAD SANCHEZ, SEGUN CONTRATO No. 56-2017 D/F 06/02/2017. (DECRETOS Nos. 340,341,342,344,346 y 370 D/F 11,14,18,24 DE NOVIEMBRE Y 15 DE DICIEMBRE DEL 2016) (PAGO CUB.#05 Y #06)</t>
  </si>
  <si>
    <t>8072</t>
  </si>
  <si>
    <t>CONST. CARRETERA  JOBO DULCE-HIGUEY, CAM. VEC. COLINAL-GUANIABONO-CHAVON ,CAM, VEC.GUARAPITO-LOS CERRITOS-N.CHINA, RECONST. BARRIO LOS SOTOS ABAJO-VILLA PALMERA-BRISAS DEL DUEY, PROV. LA ALTAGRACIA, DAÑOS LLUVIAS NOV-16 (PAGO CUB.06, $9,403,399.03).</t>
  </si>
  <si>
    <t>8073</t>
  </si>
  <si>
    <t>TRABS.DE MUROS DE GAVS. VERJA PERIMETRAL DEL 911, REC. CARRETS, C.VECS, CALLES, Y BARANDAS, REH. DE CAMS. VECS.EN LOS MUNICIPIOS,EL PUÑAL,SAN J. D/L.MATAS,STGO. Y V. GONZALEZ, PROV. STGO.,  DAÑOS LLUVIAS NOV. 2016,S/CONT. # 35-2017(PAGO CUB.04, $8,688,565.14)</t>
  </si>
  <si>
    <t>8075</t>
  </si>
  <si>
    <t>TRABS. VARIOS EN LAS PROVS.,HERMANAS MIRABAL Y MONTECRISTI, S/CONT.#.22-2017,D/F 6/02/17 (DECTS. #.340,341,342,344, 346,370 D/F11,14,18 Y 24 DE NOV.,15 DIC./16) (PAGO CUB. 07, 08 Y 09)</t>
  </si>
  <si>
    <t>8076</t>
  </si>
  <si>
    <t>TRABAJOS VARIOS EN LA PROVINCIA HATO MAYOR, SEGUN CONTRATO No.40-2017, D/F.06/2/2017(DECRETOS Nos.340, 341, 342, 344, 346 Y 370 D/F.11, 14, 18, 24 DE NOV. Y 15 DE DIC.2016), PAGO CUB.01, $123,989,127.98. -</t>
  </si>
  <si>
    <t>8079</t>
  </si>
  <si>
    <t>CONST. DE UN (1) EDIFICIO DE APTOS. ECONS,TIPO (A), 4 NIVELES  Y 4 APTOS. POR PISO, DE 3 HABITS. C/U,TOTAL16 APTOS. DE  78M2 C/U, LOTE 03; PROYECT., REVITALIZAC. URBANA EN SAN JUAN DE LA MAGUANA, RES.VISTA DEL RIO. (PAGO CUBICACION #20 $1,229,500.58).</t>
  </si>
  <si>
    <t>8081</t>
  </si>
  <si>
    <t>CONST. D/PTE. EN ARROYO SALADO, MUNIC. ARROYO SAL.,PROV. MARIA T. SCHEZ. Y CONST. CARRET MOCA-JAMAO, PROV. ESPAILLAT,S/CONT. 57/2017 D/F 6/2/17,DECS. #s.340,341,342,344, 346 Y 370,D/F11,14,18,24 NOV. Y 15 DIC-16 (SALDO CUB.#01 $1,161,296.93) PAGO.CUB. 02,03,04</t>
  </si>
  <si>
    <t>8085</t>
  </si>
  <si>
    <t>TRABAJOS VARIOS EN LA PROVINCIA HATO MAYOR,  SEGUN CONTRATO No.44-2017 D/F 06/02/2017 (DECRETOS Nos. 340,341,342, 344, 346 Y 370 D/F 11,14,18,24 DE NOV. Y 15 DIC. 2016; (PAGO CUB.04 $15,605,793.52)</t>
  </si>
  <si>
    <t>11/09/2019</t>
  </si>
  <si>
    <t>8102</t>
  </si>
  <si>
    <t>8104</t>
  </si>
  <si>
    <t>PAGO SALARIOS DEJADOS DE PERCIBIR AÑO 2015, AL SEÑOR RAMON ANTONIO GONZALEZ GONZALEZ, EX-EMPLEADOS DE ESTE MOPC</t>
  </si>
  <si>
    <t>8105</t>
  </si>
  <si>
    <t>CONST. 1 EDIF. APTOS. ECONS. TIPO A, 4 NIVS.,4 APTOS. P/PISO,3 HABS. C/U,TOTAL 16 APTOS. 78 M², LOTE-13, PROY: REVIT. URB. RES. VISTA DEL RIÓ, SAN JUAN DE LA MAGUANA. (PAGO CUB. #17)</t>
  </si>
  <si>
    <t>8108</t>
  </si>
  <si>
    <t>RECONST. CARRET. CRUCE DE AVILA-LAS MERCEDES, PROV. PEDERNALES (DAÑOS OCASIONADO TORMENTA SANDY); PAGO CUBICACION 06.</t>
  </si>
  <si>
    <t>8115</t>
  </si>
  <si>
    <t>8116</t>
  </si>
  <si>
    <t>CONST. UN (1) EDIF. DE APTOS. ECONS. TIPO (A) DE CUATRO (4) NIVELES Y CUATRO (4) APTOS. P/PISO TRES (3) HABS. C/U, C/SUS RESP. ANEXAS. PARA UN TOTAL 16 APTOS. 78M², LOTE-11, PROY. REVIT. URB. SAN J. DE LA MAGUANA, RES. VISTA DEL RIO.(PAGO CUB.#22 $402,643.12)</t>
  </si>
  <si>
    <t>8118</t>
  </si>
  <si>
    <t>ACONDICIONAMIENTO DE TERRENO Y CONSTRUCCIÓN DE GRADAS DE PISTA DE FOUR WHEEL, REMODELACION DE LA GOBERNACIÓN DE BARAHONA Y LA REMODELACION DEL AUDITORIO DR. ANTONIO MENDEZ DE LA UASD EN LA PROV. BARAHONA, LOTE 8, ZONA 1; PAGO CUBICACION.#02.</t>
  </si>
  <si>
    <t>8124</t>
  </si>
  <si>
    <t>CONST. (1) EDIF. DE APTOS. ECONÓMICOS, TIPO A, DE (4) NIVELES Y (4) APTOS. POR PISO DE 3 HABS. C/U,TOTAL 16 APTOS. DE 78 M². (LOTE 5) PROY: REVIT. URBANA EN SAN JUAN DE LA MAGUANA, RES. VISTA DEL RIO. (PAGO CUB. #19 $595,504.16)</t>
  </si>
  <si>
    <t>8125</t>
  </si>
  <si>
    <t>CONST. UN (1)  EDIF. DE APTOS. ECONS. TIPO (A) DE (4) NIVS. Y  CUATRO (4) APTOS. P/PISO DE TRES (3) HABITS. C/U, CON SUS RESP. ANEXS. TOTAL 16 APTOS. DE 78 M². C/U.,LOTE-34, REVIT. URB. DE SAN JUAN DE LA MAGUANA, RES. VISTA DEL RIO (PAGO CUBICACION #02)</t>
  </si>
  <si>
    <t>12/09/2019</t>
  </si>
  <si>
    <t>8130</t>
  </si>
  <si>
    <t>TRANSFERENCIA CORRIENTE A CII-VIVIENDAS PARA PAGO DE NOMINA DE DICHA INSTITUCIÓN, CORRESPONDIENTE AL MES DE SEPTIEMBRE 2019</t>
  </si>
  <si>
    <t>8134</t>
  </si>
  <si>
    <t>TRANSFERENCIA CORRIENTE A CII-VIVIENDAS PARA PAGO DE GASTO OPERACIONALES DE DICHA INSTITUCIÓN, CORRESPONDIENTE AL MES DE SEPTIEMBRE 2019</t>
  </si>
  <si>
    <t>8135</t>
  </si>
  <si>
    <t>TRABAJOS VARIOS EN LA PROV. DE  PUERTO PLATA ,S/CONT.#.46-2017 D/F 06/02/2017 (S/DECS. #s.340,341,342,344,346 Y 370 D/F11,14,18,24 DE NOV. Y 15 D/DIC./2016 (VAL. CUB. #07 $8,872,295.67 (-) 1ER. AB. $6,710,901.27 S/LIB.1184/18 (-) ESTE PAGO $2,161,394.40 SALDA)</t>
  </si>
  <si>
    <t>8139</t>
  </si>
  <si>
    <t>PAGO SERVICIO DE ENERGÍA ELÉCTRICA A ESTE MOPC, SEGÚN FACTURA ANEXA NCF:B1500067308, 6277, 5845, 6507, 4955, 5618</t>
  </si>
  <si>
    <t>8143</t>
  </si>
  <si>
    <t>PAGO POR SERVICIO ALQUILER DE LOCAL PARA LA AYUDANTIA DE BANI DE ESTE MINISTERIO, CORRESPONDIENTE AL MES DE AGOSTO 2019; SEGUN FACTURA NCF:B1500000010.</t>
  </si>
  <si>
    <t>8148</t>
  </si>
  <si>
    <t>PAGO SERVICIO DE TELÉFONO (ALÁMBRICAS) USADO EN ESTE MOPC, CORRESPONDIENTE AL MES DE AGOSTO-2019 (PARA SER APLICADO A LA CUENTA 713644407 SEGÚN FACT. ANEXA NCF: B1500041490)</t>
  </si>
  <si>
    <t>8153</t>
  </si>
  <si>
    <t>TRANSFERENCIA CORRIENTE A INPOSDOM PARA CUBRIR PAGO DE NOMINA DE DICHA INSTITUCIÓN CORRESPONDIENTE AL MES DE SEPTIEMBRE- 2019</t>
  </si>
  <si>
    <t>8156</t>
  </si>
  <si>
    <t>TRANSFERENCIA CORRIENTE A INPOSDOM PARA CUBRIR PAGO DE GASTO OPERACIONALES DE DICHA INSTITUCIÓN CORRESPONDIENTE AL MES DE SEPTIEMBRE- 2019</t>
  </si>
  <si>
    <t>8157</t>
  </si>
  <si>
    <t>TRABAJOS VARIOS EN LA PROV. DE  PUERTO PLATA ,S/CONT.#.46-2017 D/F 06/02/2017 (S/DECS. #s.340,341,342,344,346 Y 370 D/F11,14,18,24 DE NOV. Y 15 D/DIC./2016 (PAGO CUB.#08, 09,10,11)</t>
  </si>
  <si>
    <t>8159</t>
  </si>
  <si>
    <t>TRABAJOS DE RECONSTRUCCIÓN DE PUENTE HERMANOS PATIÑO POR DAÑOS EN DIFERENTES ELEMENTOS ESTRUCTURALES, PROV. SANTIAGO, S/CONTRATO No.18-2017; DECRETOS Nos.340,341,342,344,346 Y 370 D/F 11,14,18 Y 24 DE NOV. Y 15 DIC, 2016. (PAGO CUB.#06, $85,683.81).</t>
  </si>
  <si>
    <t>8162</t>
  </si>
  <si>
    <t>PAGO SERVICIO DE AGUA POTABLE A ESTE MOPC, SEGUN PERIODOS DESCRITOS EN FACTURAS ANEXA NCF:B1500078798, 78850, 78836, 78856, 78809, 78843, 79001, 78909, 79017, 78881, 78922, 78868, 79848, 79057, 79615</t>
  </si>
  <si>
    <t>8163</t>
  </si>
  <si>
    <t>PÓLIZA RENOVACIÓN SEGUROS PARA VEHÍCULOS, EQUIPOS Y MAQUINARIAS DE MOPC, AÑO 2019. (FACT #001816949 ANEXA NCF  B1500003918 $65,332,543.49, (-) 1er ABONO LIBS.4244,5599,6047 (-) ESTE PXP $37,907,745.28, (-) N/C  # 000800525, NCF B0400040977 $747,418.32)</t>
  </si>
  <si>
    <t>13/09/2019</t>
  </si>
  <si>
    <t>8167</t>
  </si>
  <si>
    <t>3er. AB.C/C. OTORG. X "INVERS. Y CONST.D/CARIBE PL IDC, SRL" P/TRABS. VARIOS EN LAS PROVS. EL SEIBO, HATO. MAYOR Y ESPAILLAT, S/CONT11-17, 06/02/17(DECS. #s.340,341,342,344,346 y 370 D/F11,14,18,24 NOV-16 Y 15 DIC.-16) (PAGO CUB.03 $8,211,510.04)</t>
  </si>
  <si>
    <t>8171</t>
  </si>
  <si>
    <t>PAGO SERVICIO DE PUBLICIDAD  DE ESTE MOPC, EN EL PORTAL WEB "NURIA DIGITAL MULTIMEDIA",CORRESPONDIENTE AL MES DE JULIO-2019, O/C.00326/2019, S/FACT. NCF:B1500000060</t>
  </si>
  <si>
    <t>8182</t>
  </si>
  <si>
    <t>PAGO POR COLOCACIÓN DE CUÑAS PUBLICITARIAS DEL MOPC. EN EL PROGRAMA "PERSONALMENTE" TRANSMITIDO DE LUNES A VIERNES  EN HORARIO DE 9:00 A 10:00 PM, POR TELERADIOAMERICA (CANAL 45), DESDE EL 21 DE JULIO AL 21 DE AGOSTO DEL 2019, S/FACTURA NCF:B1500000188.</t>
  </si>
  <si>
    <t>8184</t>
  </si>
  <si>
    <t>TRANSFERENCIA CORRIENTE A INAVI  PARA CUBRIR PAGO DE NOMINA DICHA INSTITUCIÓN, CORRESPONDIENTE AL MES DE SEPTIEBRE- 2019.</t>
  </si>
  <si>
    <t>8186</t>
  </si>
  <si>
    <t>P/COMPRA DESAYUNOS, ALMUERZOS Y CENAS AL PERS. MIL.Y POL. QUE PRESTA SERVS.EN L/COMISION M. ADSCRITA AL MOPC; (SALDO FACT.B1500000194, $186,610.00, 1ER. AB.LIB.4365, PAGO FACTS. 195, 215, 237 Y 262; AB. A FACT.274, $2,395,950.00, PXP $67,330.00).</t>
  </si>
  <si>
    <t>8187</t>
  </si>
  <si>
    <t>TRANSFERENCIA CORRIENTE A INAVI  PARA CUBRIR PAGO DE GASTOS OPERACIONALES DICHA INSTITUCIÓN, CORRESPONDIENTE AL MES DE SEPTIEMBRE- 2019.</t>
  </si>
  <si>
    <t>8192</t>
  </si>
  <si>
    <t>PAGO POR COLOCACION DE CUÑAS DE PUBLICIDAD DE ESTE MINISTERIO EN EL PROGRAMA "MATINAL 5"; TRANSMITIDO POR TELEMICRO (CANAL 5), CORRESP. A LOS MESES DE ENERO HASTA AGOSTO 2019.</t>
  </si>
  <si>
    <t>8197</t>
  </si>
  <si>
    <t>TRABAJOS DE CONSTRUCCION DEL CAMINO VECINAL LAS ESPINAS-LOS MOLUCES Y RAMALES, JAMAO AL NORTE, PROV. ESPAILLAT (TRABAJOS EJECUTADOS POR EL ING. GUARIONEX SANCHEZ).   PAGO CUBICACION 01 (UNICA), $5,983,059.86.</t>
  </si>
  <si>
    <t>16/09/2019</t>
  </si>
  <si>
    <t>8208</t>
  </si>
  <si>
    <t>PAGO POR ADQUISICIÓN DE COMBUSTIBLES (GASOLINA PREMIUM Y DIÉSEL OPTIMO), PARA EL SUMINISTRO GENERAL DEL MOPC; SEGUN FACTURAS NCF:B1500006783, 6784 Y 6785</t>
  </si>
  <si>
    <t>8222</t>
  </si>
  <si>
    <t>PAGO PUBLICACIONES VARIAS EN DIFERENTES EVENTOS DE ESTE MOPC. O/C. 00521, 00537,00553, 00531, 00558/2019, S/FACT. NCF:B1500000959, 0963, 0964,0965, 0968</t>
  </si>
  <si>
    <t>8223</t>
  </si>
  <si>
    <t>PAGO PUBLICACIÓN ACTOS INAUGURACIÓN DE ESCUELAS EN DIFERENTES PROVINCIAS DEL PAIS, O/C. 00543, 00513, 00571, 00499/2019, S/FACTS, NCF:B1500000960, 0961, 0962, 0973)</t>
  </si>
  <si>
    <t>8224</t>
  </si>
  <si>
    <t>PAGO PUBLICACIÓN ACTOS INAUGURACIÓN _x000D_
ESCUELAS Y OBRAS  EN DIFERENTES PROVINCIAS DEL PAIS, O/C. 00544, 00570, 00514,00492/2019, S/FACTS. NCF:B1500001759, 1763,1765,1790</t>
  </si>
  <si>
    <t>8227</t>
  </si>
  <si>
    <t>ADQUISICION DE COMBUSTIBLES (GASOLINA Y GASOIL); S/PAGO FACTS. NCF:B1500032559,32577,32578,32574,32575,32576,32572,32573</t>
  </si>
  <si>
    <t>8229</t>
  </si>
  <si>
    <t>PAGO PUBLICACIONES VARIAS, EN DIFERENTES EVENTOS DE ESTE MOPC. O/C.00479,00328,00519,00516,00535,00540,00554,00557/2019, S/FACTS. NCF:B1500001739,1753,1680,1756,1757, 1760,1761,1786,1764,1767,1778,</t>
  </si>
  <si>
    <t>8240</t>
  </si>
  <si>
    <t>TRANSFERENCIA CORRIENTE A INPOSDOM  PARA CUBRIR PAGO DE COMPROMISOS DE DICHA INSTITUCIÓN, SEPTIEMBRE  2019</t>
  </si>
  <si>
    <t>8241</t>
  </si>
  <si>
    <t>ADQUISICION DE COMBUSTIBLES (GASOLINA Y GASOIL); S/PAGO FACTS. NCF:B1500000447,456,457,461,462</t>
  </si>
  <si>
    <t>17/09/2019</t>
  </si>
  <si>
    <t>8271</t>
  </si>
  <si>
    <t>PAGO SERVICIOS DE PUBLICIDAD DEL MOPC, A TRAVES DE LOS PROGRAMAS :"ACCIÓN MAÑANERA, ACCIÓN DE LA TARDE Y CARLOS JULIO EN DIRECTO" TRANSMITIDO POR LAS DIFERENTES EMISORAS, DEL 01 DE JULIO AL 31 DE AGOSTO-2019, S/FACT. NCF:B1500000193, B1500000207</t>
  </si>
  <si>
    <t>8272</t>
  </si>
  <si>
    <t>PAGO FACTURA B1500000098, POR SERVICIO DE ALQUILER DE LUCES CON SUS SOPORTES, PARA LA ILUMINACION DE LA FACHADA DEL MOPC, POR CONMEMORACION DEL DIA DEL AUTISMO, CAMPAÑA QUE DESARROLLA EL DESPACHO DE LA PRIMERA DAMA DE LA REPUBLICA.</t>
  </si>
  <si>
    <t>8273</t>
  </si>
  <si>
    <t>PAGO PUBLICIDAD DE ESTE MOPC, EN TRANSMISION ESPECIAL "LA SEMANA DE LAS MADRES" O/C.00473/2019, S/FACT. NCF:B1500000276, COBERTURA NACIONAL DEL 24/05/2019 AL 26/05/2019</t>
  </si>
  <si>
    <t>8274</t>
  </si>
  <si>
    <t>PAGO SERVICIOS DE PUBLICIDAD DE ESTE MOPC, ATRAVES DEL PROGRAMA TELEVISIVO "CONEXION 32" TRANSMITIDO EN EL CANAL 32, DE LUNES A VIERNES DE 7:00 A 9:00 AM, EN LA PROG. DEL CANAL VTV32, DESDE EL 20 DE JUNIO AL 20 DE JULIO-2019, S/FACT.NCF:B1500000036</t>
  </si>
  <si>
    <t>8275</t>
  </si>
  <si>
    <t>PAGO TRANSMISIÓN DEL PROGRAMA "RENDICIÓN DE CUENTA DE ESTE MPOC" LOS DIAS 27 Y 28 DE FEBRERO/2019, EN DIFERENTES CANALES DE TV, O/C.00448/2019, S/FACT. NCF:B1500000087</t>
  </si>
  <si>
    <t>8277</t>
  </si>
  <si>
    <t>PAGO PUBLICACIONES VARIAS, EN DIFERENTES ACTIVIDADES DE ESTE MOPC. O/C. 00509, 00556, 00497,00555, 00536/2019, S/FACTS. NCF:B1500002380, 2383,2597, 2384,2381</t>
  </si>
  <si>
    <t>8281</t>
  </si>
  <si>
    <t>PAGO PUBLICACIÓN ACTOS DE INAUGURACIÓN DE ESCUELAS EN   DIFERENTES PROVS. Y PROMOCIÓN VERSIÓN 2 RECUERDA LA BASURA VA AL ZAFACON NO A LAS CALLES, O/C. 00560, 00574,00510/2019, S/FACTS. NCF:B1500000490, 0491, 0492</t>
  </si>
  <si>
    <t>8284</t>
  </si>
  <si>
    <t>PAGO SERVICIO MODEM DE INTERNET USADO EN ESTE MOPC, CORRESPONDIENTE AL MES DE AGOSTO 2019, PARA SER APLICADO A LA CUENTA #735902097, SEGÚN FACTURA NCF B1500041964</t>
  </si>
  <si>
    <t>8289</t>
  </si>
  <si>
    <t>PAGO SERVICIO DE AGUA POTABLE A ESTE MOPC , CORRESPONDIENTE AL MES DE AGOSTO 2019, SEGÚN ANEXA FACTURA #87262719  NCF:B1500027864).</t>
  </si>
  <si>
    <t>8292</t>
  </si>
  <si>
    <t>PAGO POR COMPRA DE TERRENO, 124,219.91 M², DENTRO DEL AMBITO DE LA PARCELA No.95-B, DISTRITO CATASTRAL No.2.7; MATRICULA No.3000142060; PARA EL PROY. CONSTRUCCION  BOULEVARD TURISTICO DEL ESTE (BTE); SEGUN INFORME DE TASACION Y ANEXOS.</t>
  </si>
  <si>
    <t>8296</t>
  </si>
  <si>
    <t>PAGO POR COMPRA DE TERRENO, 243,405.39 M², DENTRO DEL AMBITO DE LA PARCELA No.29, DISTRITO CATASTRAL No.2.4; MATRICULA No.4000333709; PARA EL PROY. CONSTRUCCION  BOULEVARD TURISTICO DEL ESTE (BTE); SEGUN INFORME DE TASACION Y ANEXOS.</t>
  </si>
  <si>
    <t>8297</t>
  </si>
  <si>
    <t>PAGO POR COMPRA DE TERRENO, 4,146.70M², DENTRO DEL AMBITO DE LA PARCELA CON DESIGNACION CATASTRAL No.500349497933, MATRICULA No.4000245875; PARA EL PROY. CONSTRUCCION  BOULEVARD TURISTICO DEL ESTE (BTE); SEGUN INFORME DE TASACION Y ANEXOS.</t>
  </si>
  <si>
    <t>8298</t>
  </si>
  <si>
    <t>PAGO POR COMPRA DE TERRENO, 71,412.34 M², DENTRO DEL AMBITO DE LA PARCELA CON DESIGNACION CATASTRAL No.500359321329,  MATRICULA No.3000280658; PARA EL PROY. CONSTRUCCION  BOULEVARD TURISTICO DEL ESTE (BTE); SEGUN INFORME DE TASACION Y ANEXOS.</t>
  </si>
  <si>
    <t>18/09/2019</t>
  </si>
  <si>
    <t>8302</t>
  </si>
  <si>
    <t>PAGO SERVICIOS DE RECOGIDA BASURA  A ESTE MOPC, SEGÚN PERIODOS DESCRITOS EN  FACTURAS ANEXAS NCF B1500010979, 1168,1169, 1172, 1175, 1173,1161, 1257,1162</t>
  </si>
  <si>
    <t>8305</t>
  </si>
  <si>
    <t>PAGO POR COMPRA DE TERRENO, 23,350.04M², DENTRO DEL AMBITO DE LA PARCELA 198, DISTRITO CATASTRAL No.09, MATRICULAS No.4000282558, 5559,2560,2561,2562,2565, 5557; PARA EL PROY. RECONSTRUCCION Y AMPLIACION CARRET. NAVARRETE PUERTO PLATA; S/INF. TASACION Y ANEXOS</t>
  </si>
  <si>
    <t>8309</t>
  </si>
  <si>
    <t>PAGO SUSCRIPCIÓN DEL AÑO 2019, DEL GOBIERNO DE LA REPUBLICA DOMINICANA EN LA ASOCIACION MUNDIAL DE LA CARRETERA, SEGUN FACTURA 1-19-96.</t>
  </si>
  <si>
    <t>8310</t>
  </si>
  <si>
    <t>PAGO SERVICIOS DE ENERGIA ELECTRICA A ESTE MOPC, SEGUN FACTURAS ANEXAS  NCF:B1500089329, 0923, 9283, 9281, 4287, 9331, 1796, 0629, 9265, 3393, 9293, 9765,1182,1692,1693, 1865, 9440, 9228, 4394, 0016.</t>
  </si>
  <si>
    <t>8311</t>
  </si>
  <si>
    <t>PAGO POR COMPRA DE TERRENO, 19,670.21M², DENTRO DEL ÁMBITO DE LA PARCELA CON DESIGNACIÓN CATASTRAL No.400506914007, MATRICULA No.2400001576, DEL PROY: CONSTRUCCIÓN CIRCUNVALACIÓN SANTO DOMINGO TRAMO  II, SEGÚN INFORME DE TASACIÓN Y ANEXOS.</t>
  </si>
  <si>
    <t>8316</t>
  </si>
  <si>
    <t>PAGO SERVICIOS DE CONSULTORIA EN EL ÁREA DE DERECHO PUBLICO EN GENERAL Y DE CONTRATACIONES PUBLICAS, CORRESPONDIENTE AL MES DE AGOSTO-2019, S/FACT.NCF:B1700000004</t>
  </si>
  <si>
    <t>20/09/2019</t>
  </si>
  <si>
    <t>8349</t>
  </si>
  <si>
    <t>PAGO VIATICOS FUERA DEL PAIS A FAVOR DE LA LICDA. LEONELYS BEATRIZ REYNOSO HOPE, QUIEN VIAJARA A LA CIUDAD DE MADRID ESPEÑA PARA PARTICIPAR EN EL SEMINARIO PERMANENTE Y CICLO DE CONFERENCIAS, A CELEBRARSE EN LA UNIVERSIDAD DE SALAMANCA, EN EL MES DE</t>
  </si>
  <si>
    <t>8351</t>
  </si>
  <si>
    <t>PAGO SUELDO (SEPTIEMBRE-2019) A PERSONAL FIJO PROG.01 DE ESTE MOPC</t>
  </si>
  <si>
    <t>8353</t>
  </si>
  <si>
    <t>PAGO SUELDO (SEPTIEMBRE-2019) A PERSONAL FIJO PROG.11 DE ESTE MOPC</t>
  </si>
  <si>
    <t>8356</t>
  </si>
  <si>
    <t>PAGO SUELDO (SEPTIEMBRE-2019) A PERSONAL FIJO PROG.17 DE ESTE MOPC</t>
  </si>
  <si>
    <t>8358</t>
  </si>
  <si>
    <t>PAGO SUELDO (SEPTIEMBRE-2019) A PERSONAL FIJO PROG.19 DE ESTE MOPC</t>
  </si>
  <si>
    <t>8360</t>
  </si>
  <si>
    <t>PAGO SUELDO (SEPTIEMBRE-2019) A PERSONAL EN TRAMITE PARA PENSION DE ESTE MOPC</t>
  </si>
  <si>
    <t>8362</t>
  </si>
  <si>
    <t>PAGO SUELDO (SEPTIEMBRE-2019) A PERSONAL CONTRATADO EN RELACCION DE DEPENDENCIA DE ESTE MOPC</t>
  </si>
  <si>
    <t>8364</t>
  </si>
  <si>
    <t>PAGO COMPENSACION SEGURIDAD (SEPTIEMBRE-2019) A PERS. DE SEGURIDAD MILITAR DE ESTE MOPC</t>
  </si>
  <si>
    <t>8366</t>
  </si>
  <si>
    <t>PAGO COMPENSACION SEG. (SEPTIEMBRE-2019), A PERS. MILITAR (TECNICO) DE ESTE MOPC</t>
  </si>
  <si>
    <t>8368</t>
  </si>
  <si>
    <t>PAGO COMPENSACION SEGURIDAD (SEPTIEMBRE-2019) A PERS. DE LA COMISION MILITAR Y POLICIAL (ENTRENAMIENTO MILITAR) DE ESTE MOPC</t>
  </si>
  <si>
    <t>8370</t>
  </si>
  <si>
    <t>PAGO SERVICIOS ESPECIALES (SEPTIEMBRE-2019)  A PERS. DE MANTENIMIENTO DE CARRETERA Y CAM. VECINALES DE ESTE MOPC</t>
  </si>
  <si>
    <t>8372</t>
  </si>
  <si>
    <t>PAGO COMPENSACION SEGURIDAD (AGOSTO-2019) A PERS. DE LA COMISION MILITAR  (CAMINO HACIA EL DESARROLLO) DE ESTE MOPC</t>
  </si>
  <si>
    <t>8376</t>
  </si>
  <si>
    <t>PAGO SERVICIOS ESPECIALES (SEPTIEMBRE-2019) A PERS. DE MANTENIMIENTO DE CARRETERA Y CAM. VEC. DE ESTE MOPC</t>
  </si>
  <si>
    <t>23/09/2019</t>
  </si>
  <si>
    <t>8381</t>
  </si>
  <si>
    <t>PAGO VIATICOS FUERA DEL PAIS (OCTUBRE-2019) A PERS.DE LA DIR. GRAL DE EDIFICACIONES, A LA ARQ. NORALIA PICHARDO TORAL QUIEN VIAJARA A LA CIUDAD DE MEXICO D.F. PARA PARTICIPAR EN LA SEMANA INTERNACIONAL DE LA ESCUELA DE NEGOCIOS (IPADE) A CELEBRASE DE</t>
  </si>
  <si>
    <t>8383</t>
  </si>
  <si>
    <t>PAGO VIATICO FUERA DEL PAIS (OCTUBRE-2019), A PERS. EDIFICACIONES ESC., A KATHERINE ROXANNA RODRIGUEZ FRIAS, QUIEN VIAJARA A MEXICO D.F. PARA PARTICIPAR EN LA SEMANA INTERNACIONAL DE LA ESCUELA DE NEGOCIOS (IPADE) A CELEBRASE DEL 7 AL 13 DE OCT.2019</t>
  </si>
  <si>
    <t>8385</t>
  </si>
  <si>
    <t>PAGO VIATICO FUERA DEL PAIS (OCTUBRE-2019), A PERS. EDIFICACIONES ESC., A LAURA AVILA CARPIO, QUIEN VIAJARA A MEXICO D.F. PARA PARTICIPAR EN LA SEMANA INTERNACIONAL DE LA ESCUELA DE NEGOCIOS (IPADE) A CELEBRASE DEL 7 AL 13 DE OCT.2019</t>
  </si>
  <si>
    <t>8387</t>
  </si>
  <si>
    <t>PAGO VIATICOS FUERA DEL PAIS (OCTUBRE-2019), A PERS. DE COMPRA Y CONTRATACIONES A FAVOR DE LA ARQ. ANA ELIZABETH RODRIGUEZ CRESPO, QUIEN VIAJARA A LA CIUDAD DE MEXICO D.F. PARA PARTICIPAR EN LA SEMANA INTERNACIONAL (IPADE) A CELEBRASE DEL 7 AL 13 OCT</t>
  </si>
  <si>
    <t>8389</t>
  </si>
  <si>
    <t>PAGO SERVICIOS ESPECIALES (AGOSTO-2019) A DEPARTAMENTO DE PAVIMENTACION VIAL DE ESTE MOPC</t>
  </si>
  <si>
    <t>8400</t>
  </si>
  <si>
    <t>PAGO COMPENSACION SEGURIDAD (SEPTIEMBRE-2019) A PERS. MILITAR Y POLICIAL DE ESTE MOPC</t>
  </si>
  <si>
    <t>8401</t>
  </si>
  <si>
    <t>CONST. DE UN (1) EDIFICIO DE APTOS. ECONS,TIPO (A), (4) NIVELES  Y (4) APTOS. POR PISO, DE (3) HABITS. C/U,TOTAL 16 APTOS. DE  78M² C/U. LOTE-06, PROY: REVIT. URBANA EN SAN JUAN DE LA MAGUANA, RES.VISTA DEL RIO (PAGO CUB.19, $1,650,525.66)</t>
  </si>
  <si>
    <t>8402</t>
  </si>
  <si>
    <t>CONST. (1) EDIF. DE APTOS. ECONÓMICOS,TIPO (A) DE (4) NIVELES Y(4) APTOS. P/PISO DE (3) HABS.C/U,CON SUS RESPECT. ANEXIDADES, PARA UN TOTAL 16 APTOS.DE 78 M2 C/U(LOTE 16); PROY: REVIT. URBANA EN SAN JUAN D/L.MAGUANA,RES.VISTA DEL RIO.(PAGO CUB.15, $456,972.23)</t>
  </si>
  <si>
    <t>8411</t>
  </si>
  <si>
    <t>PAGO SERVICIOS ESPECIALES (AGOSTO-2019) A PERS. DE MANTENIMIENTOS DE TUNELES Y PASO A DESNIVEL DE ESTE MOPC</t>
  </si>
  <si>
    <t>8418</t>
  </si>
  <si>
    <t>PAGO SERVICIO DE AGUA POTABLE A ESTE MOPC, CORRESPONDIENTE AL PERIODO DESCRITO EN FACTURAS ANEXAS NCF: B1500030385, 30382, 30390, 30380, 30389, 30388, 30393, 30391, 29551, 29552, 29717.</t>
  </si>
  <si>
    <t>8419</t>
  </si>
  <si>
    <t>PAGO POR SERVICIOS JURÍDICOS A ESTE MOPC, LEGALIZACIÓN DE TREINTA Y CINCO (35) CONTRATOS DIVERSOS (SEGÚN FACTURA NCF:B1500000003)</t>
  </si>
  <si>
    <t>8424</t>
  </si>
  <si>
    <t>PAGO SERVICIO DE ENERGÍA ELÉCTRICA A ESTE MOPC, SEGUN FACTURA ANEXA NCF :B1500088518, 8482, 8527, 8506, 8574, 8826, 8344, 8568, 8409, 8712, 8769, 8605, 4484, 8559, 9486, 5059,</t>
  </si>
  <si>
    <t>8425</t>
  </si>
  <si>
    <t>TRABAJOS DE  OPERACIÓN Y MANTENIMIENTO DEL PUENTE FLOTANTE S/RIO OZAMA, CORRESP. A LOS MESES DESDE ABRIL HASTA DICIEMBRE-2017 (PAGO FACT. NCF:B1500000066)</t>
  </si>
  <si>
    <t>8430</t>
  </si>
  <si>
    <t>PAGO ADQUISICION DE MURALES INFORMATIVOS Y CUADROS ACRÍLICOS, PARA SER UTILIZADOS EN LAS DISTINTAS ÁREAS DEL MOPC. S/FACT. NCF:B1500000003</t>
  </si>
  <si>
    <t>25/09/2019</t>
  </si>
  <si>
    <t>8452</t>
  </si>
  <si>
    <t>PAGO COMPENSACION SEGURIDAD (SEPTIEMBRE-2019) A PERSONAL DE LA COMISION MILITAR Y POLICIAL POR OPERATIVO DEL DIA DE LAS MERCEDES DE ESTE MOPC</t>
  </si>
  <si>
    <t>8454</t>
  </si>
  <si>
    <t>PAGO SERVICIOS ESPECIALES (AGOSTO-2019) A PERS. DE LA COMISION MILITAR POR SERVICIOS DE ASISTENCIA VIAL DE ESTE MOPC</t>
  </si>
  <si>
    <t>8470</t>
  </si>
  <si>
    <t>TRABAJOS VARIOS EN LAS PROVINCIAS DUARTE, SANCHEZ RAMIREZ, SEGUN CONTRATO No.38-2017 D/F 03/02/2017 (DECRETOS Nos. 340,341,342, 344, 346 Y 370 D/F 11,14,18,24 DE NOV. Y 15 DIC. 2016; (PAGO CUB. 10 $9,522,415.80) (FACT. NCF:B1500000097)</t>
  </si>
  <si>
    <t>26/09/2019</t>
  </si>
  <si>
    <t>8487</t>
  </si>
  <si>
    <t>8489</t>
  </si>
  <si>
    <t>PAGO COMPENSACION ESPECIAL (MAYO-2019) A PERSONAL QUE LABORA EN EL PROYECTO DE LAS ESCUELAS DE ESTE MOPC</t>
  </si>
  <si>
    <t>8491</t>
  </si>
  <si>
    <t>PAGO SERVICIOS ESPECIALES (AGOSTO-2019) A PERS. DEL DEPARTAMENTO DE PAVIMENTACION VIAL DE ESTE MOPC</t>
  </si>
  <si>
    <t>8493</t>
  </si>
  <si>
    <t>PAGO SERVICIOS ESPECIALES (AGOSTO-2019) A PERS. DE LA DIRECCION DE PAVIMENTACION VIAL DE ESTE MOPC</t>
  </si>
  <si>
    <t>8495</t>
  </si>
  <si>
    <t>PAGO SUELDO (SEPTIEMBRE-2019) A PERSONAL CONTRATADO PROYECTO DE LAS ESCUELAS DE ESTE MOPC</t>
  </si>
  <si>
    <t>8497</t>
  </si>
  <si>
    <t>PAGO SUELDO (SEPTIEMBRE-2019) A PERSONAL CONTRATADO DE ESTE MOPC</t>
  </si>
  <si>
    <t>27/09/2019</t>
  </si>
  <si>
    <t>8509</t>
  </si>
  <si>
    <t>PAGO SERVICIOS ESPECIALES (AGOSTO-2019) A PERSONAL DE BRIGADAS DE LA DIRECCION GNERAL DE MANTENIMIENTOS (DIVERSAS PROVINCIAS) DE ESTE MOPC</t>
  </si>
  <si>
    <t>8511</t>
  </si>
  <si>
    <t>PAGO COMPENSACION SEGURIDAD (SEPTIEMBRE-2019) A PERS. DE LA COMISION MILITAR VIAL, DISTRIBUIDOS A NIVEL NACIONAL DE ESTE MOPC</t>
  </si>
  <si>
    <t>8517</t>
  </si>
  <si>
    <t>PAGO SERVICIOS ESPECIALES (AGOSTO-2019) A PERSONAL DE BRIGADAS DE LA DIRECCION GENERAL DE MANTENIMIENTOS (VIAS TRONCALES) DE ESTE MOPC</t>
  </si>
  <si>
    <t>8519</t>
  </si>
  <si>
    <t>PAGO SERVICIOS ESPECIALES (AGOSTO-2019) A PERSONAL DE BRIGADAS DE LA DIRECCION GENERAL DE MANTENIMIENTOS (GRAN SANTO DOMINGO) DE ESTE MOPC</t>
  </si>
  <si>
    <t>8544</t>
  </si>
  <si>
    <t>CONSTRUCCIÓN (1) EDIF. APTOS. ECONS. TIPO A,(4) NIVS., (4) APTOS. P/PISO, 3 HABS. C/U,CON SUS RESP. ANEX. PARA UN TOTAL 16 APTOS. 78 M², LOTE 20, PROY: REVITALIZACION URBANA RES. VISTA DEL RIÓ, SAN JUAN DE LA MAGUANA; (PAGO CUBICACION 17. $331,069.78)</t>
  </si>
  <si>
    <t>8548</t>
  </si>
  <si>
    <t>TRABAJOS DE REPARACIÓN DE VIVIENDAS VULNERABLES EN LOS BARRIOS: CRISTO REY, CAPOTILLO, A. MANZANO, LA HONDONADA, VILLA MARIA, LA PUYA, SANTO DOMINGO, D.N, LOTE-02 (PAGO CUB. #01 $1,635,656.31) C/FACT. NCF: B1500000001</t>
  </si>
  <si>
    <t>8550</t>
  </si>
  <si>
    <t>TRABAJOS VARIOS EN LAS PROVINCIAS DE LA VEGA Y ESPAILLAT, SEGUN CONTRATO No.42-2017 D/F06/02/2017 DECRETOS #340,341,342,344,,346 Y 370 D/F 11,14,18,24 DE NOVIEMBRE Y 15  DE DICIEMBRE 2016. (PAGO CUB.08 $30,738,035.76) C/FACT. NCF:B1500000005</t>
  </si>
  <si>
    <t>8551</t>
  </si>
  <si>
    <t>PAGO POR PARTICIPACION DE ESTE MINISTERIO EN LA COBERTURA  ESPECIAL DE LA Z101 "FIN DE SEMANA EN NEW YORK" DEL 17 AL 21 DE OCT.2018 Y EN LA TRANSMISION ESPECIAL DE "SALVANDO VIDAS, DEL 7 DIC.2018 AL 9 DE ENERO 2019; SEGUN FACTURAS B1500000275 Y B1500000278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</si>
</sst>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0"/>
      <name val="Arial"/>
    </font>
    <font>
      <sz val="11"/>
      <color theme="1"/>
      <name val="Calibri"/>
      <family val="2"/>
      <scheme val="minor"/>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43" fontId="1" fillId="0" borderId="0" applyFont="0" applyFill="0" applyBorder="0" applyAlignment="0" applyProtection="0"/>
  </cellStyleXfs>
  <cellXfs count="215">
    <xf numFmtId="0" fontId="0" fillId="0" borderId="0" xfId="0"/>
    <xf numFmtId="0" fontId="0" fillId="0" borderId="0" xfId="0" applyAlignment="1">
      <alignment horizontal="center" wrapText="1"/>
    </xf>
    <xf numFmtId="0" fontId="0" fillId="0" borderId="0" xfId="0" applyAlignment="1">
      <alignment wrapText="1"/>
    </xf>
    <xf numFmtId="14" fontId="3" fillId="0" borderId="5" xfId="0" applyNumberFormat="1" applyFont="1" applyFill="1" applyBorder="1" applyAlignment="1">
      <alignment horizontal="center"/>
    </xf>
    <xf numFmtId="0" fontId="7" fillId="3" borderId="8" xfId="0" applyFont="1" applyFill="1" applyBorder="1" applyAlignment="1">
      <alignment vertical="center"/>
    </xf>
    <xf numFmtId="0" fontId="7"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5"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5" fillId="3" borderId="6" xfId="0" applyFont="1" applyFill="1" applyBorder="1" applyAlignment="1">
      <alignment horizontal="center" vertical="center"/>
    </xf>
    <xf numFmtId="0" fontId="0" fillId="3" borderId="8" xfId="0" applyFill="1" applyBorder="1" applyAlignment="1">
      <alignment horizontal="center" wrapText="1"/>
    </xf>
    <xf numFmtId="0" fontId="5"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7"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3" fillId="0" borderId="9" xfId="0" applyNumberFormat="1" applyFont="1" applyFill="1" applyBorder="1" applyAlignment="1">
      <alignment horizont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wrapText="1"/>
    </xf>
    <xf numFmtId="14" fontId="10" fillId="0" borderId="15" xfId="0" applyNumberFormat="1" applyFont="1" applyBorder="1" applyAlignment="1">
      <alignment horizontal="center"/>
    </xf>
    <xf numFmtId="4" fontId="0" fillId="0" borderId="0" xfId="0" applyNumberFormat="1"/>
    <xf numFmtId="4" fontId="12" fillId="2" borderId="15" xfId="0" applyNumberFormat="1" applyFont="1" applyFill="1" applyBorder="1" applyAlignment="1">
      <alignment horizontal="center" wrapText="1"/>
    </xf>
    <xf numFmtId="14" fontId="12" fillId="2" borderId="15" xfId="0" applyNumberFormat="1" applyFont="1" applyFill="1" applyBorder="1" applyAlignment="1">
      <alignment horizontal="center" wrapText="1"/>
    </xf>
    <xf numFmtId="0" fontId="12" fillId="2" borderId="15" xfId="0" applyFont="1" applyFill="1" applyBorder="1" applyAlignment="1">
      <alignment wrapText="1"/>
    </xf>
    <xf numFmtId="0" fontId="12" fillId="2" borderId="15" xfId="0" applyFont="1" applyFill="1" applyBorder="1"/>
    <xf numFmtId="39" fontId="12" fillId="2" borderId="15" xfId="1" applyNumberFormat="1" applyFont="1" applyFill="1" applyBorder="1" applyAlignment="1">
      <alignment wrapText="1"/>
    </xf>
    <xf numFmtId="49" fontId="10" fillId="2" borderId="15" xfId="0" applyNumberFormat="1" applyFont="1" applyFill="1" applyBorder="1" applyAlignment="1">
      <alignment horizontal="center" vertical="center"/>
    </xf>
    <xf numFmtId="43" fontId="10"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10" fillId="0" borderId="15" xfId="0" applyNumberFormat="1" applyFont="1" applyBorder="1" applyAlignment="1">
      <alignment horizontal="center" vertical="center"/>
    </xf>
    <xf numFmtId="49" fontId="10" fillId="0" borderId="15" xfId="0" applyNumberFormat="1" applyFont="1" applyBorder="1" applyAlignment="1">
      <alignment horizontal="left" vertical="center" wrapText="1"/>
    </xf>
    <xf numFmtId="43" fontId="10" fillId="0" borderId="15" xfId="0" applyNumberFormat="1" applyFont="1" applyBorder="1" applyAlignment="1">
      <alignment horizontal="right"/>
    </xf>
    <xf numFmtId="0" fontId="13" fillId="0" borderId="0" xfId="0" applyFont="1" applyFill="1" applyBorder="1"/>
    <xf numFmtId="4" fontId="11" fillId="3" borderId="0" xfId="0" applyNumberFormat="1" applyFont="1" applyFill="1"/>
    <xf numFmtId="0" fontId="9" fillId="0" borderId="15" xfId="0" applyFont="1" applyFill="1" applyBorder="1" applyAlignment="1">
      <alignment horizontal="right"/>
    </xf>
    <xf numFmtId="4" fontId="11" fillId="0" borderId="15" xfId="0" applyNumberFormat="1" applyFont="1" applyBorder="1" applyAlignment="1">
      <alignment horizontal="center" wrapText="1"/>
    </xf>
    <xf numFmtId="0" fontId="14" fillId="2" borderId="0" xfId="0" applyFont="1" applyFill="1" applyBorder="1" applyAlignment="1">
      <alignment wrapText="1"/>
    </xf>
    <xf numFmtId="0" fontId="5" fillId="3" borderId="6" xfId="0" applyFont="1" applyFill="1" applyBorder="1" applyAlignment="1">
      <alignment horizontal="center" vertical="center" wrapText="1"/>
    </xf>
    <xf numFmtId="49" fontId="10" fillId="0" borderId="0" xfId="0" applyNumberFormat="1" applyFont="1" applyBorder="1" applyAlignment="1">
      <alignment horizontal="center" vertical="center"/>
    </xf>
    <xf numFmtId="0" fontId="0" fillId="0" borderId="0" xfId="0" applyBorder="1"/>
    <xf numFmtId="0" fontId="13" fillId="0" borderId="0" xfId="0" applyFont="1" applyBorder="1"/>
    <xf numFmtId="4" fontId="10" fillId="0" borderId="0" xfId="0" applyNumberFormat="1" applyFont="1" applyBorder="1" applyAlignment="1">
      <alignment horizontal="center" vertical="center"/>
    </xf>
    <xf numFmtId="15" fontId="10" fillId="2" borderId="15" xfId="0" applyNumberFormat="1" applyFont="1" applyFill="1" applyBorder="1" applyAlignment="1">
      <alignment horizontal="center" vertical="center"/>
    </xf>
    <xf numFmtId="49" fontId="10"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18" xfId="0" applyNumberFormat="1" applyFont="1" applyBorder="1" applyAlignment="1">
      <alignment horizontal="left" vertical="center" wrapText="1"/>
    </xf>
    <xf numFmtId="49" fontId="10" fillId="0" borderId="16" xfId="0" applyNumberFormat="1" applyFont="1" applyBorder="1" applyAlignment="1">
      <alignment horizontal="center" vertical="center"/>
    </xf>
    <xf numFmtId="43" fontId="10" fillId="0" borderId="20" xfId="0" applyNumberFormat="1" applyFont="1" applyBorder="1" applyAlignment="1">
      <alignment horizontal="center" vertical="center"/>
    </xf>
    <xf numFmtId="43" fontId="10" fillId="0" borderId="17" xfId="0" applyNumberFormat="1" applyFont="1" applyBorder="1" applyAlignment="1">
      <alignment horizontal="center" vertical="center"/>
    </xf>
    <xf numFmtId="0" fontId="5"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10" fillId="0" borderId="15" xfId="0" applyNumberFormat="1" applyFont="1" applyBorder="1" applyAlignment="1">
      <alignment horizontal="center" vertical="center"/>
    </xf>
    <xf numFmtId="43" fontId="10" fillId="0" borderId="15" xfId="0" applyNumberFormat="1" applyFont="1" applyBorder="1" applyAlignment="1">
      <alignment horizontal="center" vertical="center"/>
    </xf>
    <xf numFmtId="49" fontId="15" fillId="0" borderId="21" xfId="0" applyNumberFormat="1" applyFont="1" applyFill="1" applyBorder="1" applyAlignment="1">
      <alignment horizontal="left" vertical="center" wrapText="1"/>
    </xf>
    <xf numFmtId="4" fontId="11" fillId="0" borderId="22" xfId="0" applyNumberFormat="1" applyFont="1" applyBorder="1" applyAlignment="1">
      <alignment horizontal="center" wrapText="1"/>
    </xf>
    <xf numFmtId="4" fontId="11" fillId="0" borderId="23" xfId="0" applyNumberFormat="1" applyFont="1" applyBorder="1" applyAlignment="1">
      <alignment horizontal="center" wrapText="1"/>
    </xf>
    <xf numFmtId="4" fontId="11" fillId="0" borderId="24" xfId="0" applyNumberFormat="1" applyFont="1" applyBorder="1" applyAlignment="1">
      <alignment horizontal="center" wrapText="1"/>
    </xf>
    <xf numFmtId="0" fontId="13" fillId="2" borderId="9" xfId="2" applyFill="1" applyBorder="1" applyAlignment="1">
      <alignment wrapText="1"/>
    </xf>
    <xf numFmtId="0" fontId="13" fillId="2" borderId="13" xfId="2" applyFill="1" applyBorder="1" applyAlignment="1">
      <alignment wrapText="1"/>
    </xf>
    <xf numFmtId="0" fontId="13" fillId="2" borderId="13" xfId="2" applyFill="1" applyBorder="1"/>
    <xf numFmtId="0" fontId="13" fillId="2" borderId="13" xfId="2" applyFill="1" applyBorder="1" applyAlignment="1">
      <alignment horizontal="center" wrapText="1"/>
    </xf>
    <xf numFmtId="0" fontId="13" fillId="2" borderId="14" xfId="2" applyFill="1" applyBorder="1" applyAlignment="1">
      <alignment wrapText="1"/>
    </xf>
    <xf numFmtId="0" fontId="13" fillId="0" borderId="0" xfId="2" applyBorder="1"/>
    <xf numFmtId="0" fontId="13" fillId="2" borderId="5" xfId="2" applyFill="1" applyBorder="1" applyAlignment="1">
      <alignment wrapText="1"/>
    </xf>
    <xf numFmtId="0" fontId="13" fillId="2" borderId="0" xfId="2" applyFill="1" applyBorder="1" applyAlignment="1">
      <alignment wrapText="1"/>
    </xf>
    <xf numFmtId="0" fontId="13" fillId="2" borderId="0" xfId="2" applyFill="1" applyBorder="1"/>
    <xf numFmtId="0" fontId="13" fillId="2" borderId="0" xfId="2" applyFill="1" applyBorder="1" applyAlignment="1">
      <alignment horizontal="center" wrapText="1"/>
    </xf>
    <xf numFmtId="0" fontId="13" fillId="2" borderId="4" xfId="2" applyFill="1" applyBorder="1" applyAlignment="1">
      <alignment wrapText="1"/>
    </xf>
    <xf numFmtId="0" fontId="14" fillId="2" borderId="0" xfId="2" applyFont="1" applyFill="1" applyBorder="1" applyAlignment="1">
      <alignment wrapText="1"/>
    </xf>
    <xf numFmtId="0" fontId="13" fillId="0" borderId="0" xfId="2" applyBorder="1" applyAlignment="1">
      <alignment horizontal="center" vertical="center"/>
    </xf>
    <xf numFmtId="0" fontId="4" fillId="2" borderId="5" xfId="2" applyFont="1" applyFill="1" applyBorder="1" applyAlignment="1">
      <alignment horizontal="center" vertical="center"/>
    </xf>
    <xf numFmtId="0" fontId="4" fillId="2" borderId="0" xfId="2" applyFont="1" applyFill="1" applyBorder="1" applyAlignment="1">
      <alignment horizontal="center" vertical="center"/>
    </xf>
    <xf numFmtId="0" fontId="7" fillId="2" borderId="3" xfId="2" applyFont="1" applyFill="1" applyBorder="1" applyAlignment="1">
      <alignment vertical="center"/>
    </xf>
    <xf numFmtId="0" fontId="13" fillId="2" borderId="2" xfId="2" applyFill="1" applyBorder="1" applyAlignment="1">
      <alignment vertical="center"/>
    </xf>
    <xf numFmtId="0" fontId="13" fillId="2" borderId="2" xfId="2" applyFill="1" applyBorder="1"/>
    <xf numFmtId="0" fontId="13" fillId="2" borderId="2" xfId="2" applyFill="1" applyBorder="1" applyAlignment="1">
      <alignment horizontal="center" wrapText="1"/>
    </xf>
    <xf numFmtId="0" fontId="13" fillId="2" borderId="1" xfId="2" applyFill="1" applyBorder="1" applyAlignment="1">
      <alignment wrapText="1"/>
    </xf>
    <xf numFmtId="0" fontId="13" fillId="3" borderId="11" xfId="2" applyFill="1" applyBorder="1" applyAlignment="1">
      <alignment horizontal="center" wrapText="1"/>
    </xf>
    <xf numFmtId="0" fontId="13" fillId="3" borderId="11" xfId="2" applyFill="1" applyBorder="1" applyAlignment="1">
      <alignment wrapText="1"/>
    </xf>
    <xf numFmtId="0" fontId="13" fillId="3" borderId="12" xfId="2" applyFill="1" applyBorder="1" applyAlignment="1">
      <alignment horizontal="center" wrapText="1"/>
    </xf>
    <xf numFmtId="0" fontId="13" fillId="3" borderId="8" xfId="2" applyFill="1" applyBorder="1" applyAlignment="1">
      <alignment wrapText="1"/>
    </xf>
    <xf numFmtId="0" fontId="13" fillId="3" borderId="13" xfId="2" applyFill="1" applyBorder="1" applyAlignment="1">
      <alignment wrapText="1"/>
    </xf>
    <xf numFmtId="0" fontId="13" fillId="3" borderId="9" xfId="2" applyFill="1" applyBorder="1"/>
    <xf numFmtId="4" fontId="11" fillId="3" borderId="0" xfId="2" applyNumberFormat="1" applyFont="1" applyFill="1"/>
    <xf numFmtId="0" fontId="13" fillId="3" borderId="14" xfId="2" applyFill="1" applyBorder="1" applyAlignment="1">
      <alignment vertical="center"/>
    </xf>
    <xf numFmtId="0" fontId="13" fillId="3" borderId="8" xfId="2" applyFill="1" applyBorder="1"/>
    <xf numFmtId="0" fontId="13" fillId="3" borderId="8" xfId="2" applyFill="1" applyBorder="1" applyAlignment="1">
      <alignment horizontal="center" wrapText="1"/>
    </xf>
    <xf numFmtId="0" fontId="5" fillId="3" borderId="4" xfId="2" applyFont="1" applyFill="1" applyBorder="1" applyAlignment="1">
      <alignment horizontal="center" vertical="center" wrapText="1"/>
    </xf>
    <xf numFmtId="0" fontId="5" fillId="3" borderId="7" xfId="2" applyFont="1" applyFill="1" applyBorder="1" applyAlignment="1">
      <alignment horizontal="center" vertical="center"/>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14" fontId="12" fillId="2" borderId="15" xfId="2" applyNumberFormat="1" applyFont="1" applyFill="1" applyBorder="1" applyAlignment="1">
      <alignment horizontal="center" wrapText="1"/>
    </xf>
    <xf numFmtId="0" fontId="12" fillId="2" borderId="15" xfId="2" applyFont="1" applyFill="1" applyBorder="1" applyAlignment="1">
      <alignment wrapText="1"/>
    </xf>
    <xf numFmtId="0" fontId="12" fillId="2" borderId="15" xfId="2" applyFont="1" applyFill="1" applyBorder="1"/>
    <xf numFmtId="43" fontId="12" fillId="2" borderId="15" xfId="3" applyFont="1" applyFill="1" applyBorder="1" applyAlignment="1">
      <alignment horizontal="center" wrapText="1"/>
    </xf>
    <xf numFmtId="43" fontId="12" fillId="2" borderId="15" xfId="3" applyFont="1" applyFill="1" applyBorder="1" applyAlignment="1">
      <alignment wrapText="1"/>
    </xf>
    <xf numFmtId="0" fontId="13" fillId="0" borderId="0" xfId="2"/>
    <xf numFmtId="4" fontId="13" fillId="0" borderId="0" xfId="2" applyNumberFormat="1" applyBorder="1" applyAlignment="1">
      <alignment horizontal="center" wrapText="1"/>
    </xf>
    <xf numFmtId="14" fontId="10" fillId="0" borderId="15" xfId="2" applyNumberFormat="1" applyFont="1" applyBorder="1" applyAlignment="1">
      <alignment horizontal="center"/>
    </xf>
    <xf numFmtId="4" fontId="13" fillId="0" borderId="0" xfId="2" applyNumberFormat="1"/>
    <xf numFmtId="15" fontId="10" fillId="0" borderId="15" xfId="2" applyNumberFormat="1" applyFont="1" applyBorder="1" applyAlignment="1">
      <alignment horizontal="center" vertical="center"/>
    </xf>
    <xf numFmtId="49" fontId="10" fillId="0" borderId="15" xfId="2" applyNumberFormat="1" applyFont="1" applyBorder="1" applyAlignment="1">
      <alignment horizontal="center" vertical="center"/>
    </xf>
    <xf numFmtId="49" fontId="10" fillId="0" borderId="15" xfId="2" applyNumberFormat="1" applyFont="1" applyBorder="1" applyAlignment="1">
      <alignment horizontal="left" vertical="center" wrapText="1"/>
    </xf>
    <xf numFmtId="43" fontId="10" fillId="0" borderId="15" xfId="3" applyFont="1" applyBorder="1" applyAlignment="1">
      <alignment horizontal="left" vertical="center" wrapText="1"/>
    </xf>
    <xf numFmtId="43" fontId="10" fillId="0" borderId="15" xfId="3" applyFont="1" applyBorder="1" applyAlignment="1">
      <alignment horizontal="center" vertical="center"/>
    </xf>
    <xf numFmtId="49" fontId="10" fillId="0" borderId="15" xfId="2" applyNumberFormat="1" applyFont="1" applyBorder="1" applyAlignment="1">
      <alignment vertical="center" wrapText="1"/>
    </xf>
    <xf numFmtId="43" fontId="10" fillId="0" borderId="15" xfId="3" applyFont="1" applyBorder="1" applyAlignment="1">
      <alignment vertical="center" wrapText="1"/>
    </xf>
    <xf numFmtId="0" fontId="13" fillId="0" borderId="0" xfId="2" applyAlignment="1">
      <alignment horizontal="center"/>
    </xf>
    <xf numFmtId="49" fontId="15" fillId="0" borderId="0" xfId="2" applyNumberFormat="1" applyFont="1" applyFill="1" applyBorder="1" applyAlignment="1">
      <alignment horizontal="left" vertical="center" wrapText="1"/>
    </xf>
    <xf numFmtId="0" fontId="13" fillId="0" borderId="0" xfId="2" applyAlignment="1">
      <alignment horizontal="left" wrapText="1"/>
    </xf>
    <xf numFmtId="43" fontId="12" fillId="2" borderId="15" xfId="1" applyFont="1" applyFill="1" applyBorder="1" applyAlignment="1">
      <alignment horizontal="center" wrapText="1"/>
    </xf>
    <xf numFmtId="15" fontId="10" fillId="0" borderId="0" xfId="2" applyNumberFormat="1" applyFont="1" applyBorder="1" applyAlignment="1">
      <alignment horizontal="center" vertical="center"/>
    </xf>
    <xf numFmtId="49" fontId="10" fillId="0" borderId="0" xfId="2" applyNumberFormat="1" applyFont="1" applyBorder="1" applyAlignment="1">
      <alignment horizontal="center" vertical="center"/>
    </xf>
    <xf numFmtId="49" fontId="10" fillId="0" borderId="0" xfId="2" applyNumberFormat="1" applyFont="1" applyBorder="1" applyAlignment="1">
      <alignment horizontal="left" vertical="center" wrapText="1"/>
    </xf>
    <xf numFmtId="43" fontId="10" fillId="0" borderId="26" xfId="3" applyFont="1" applyBorder="1" applyAlignment="1">
      <alignment horizontal="left" vertical="center" wrapText="1"/>
    </xf>
    <xf numFmtId="43" fontId="10" fillId="0" borderId="26" xfId="3" applyFont="1" applyBorder="1" applyAlignment="1">
      <alignment horizontal="center" vertical="center"/>
    </xf>
    <xf numFmtId="43" fontId="12" fillId="2" borderId="26" xfId="1" applyFont="1" applyFill="1" applyBorder="1" applyAlignment="1">
      <alignment horizontal="center" wrapText="1"/>
    </xf>
    <xf numFmtId="43" fontId="11" fillId="0" borderId="27" xfId="3" applyFont="1" applyBorder="1" applyAlignment="1">
      <alignment horizontal="center" wrapText="1"/>
    </xf>
    <xf numFmtId="43" fontId="13" fillId="0" borderId="0" xfId="2" applyNumberFormat="1"/>
    <xf numFmtId="43" fontId="13" fillId="2" borderId="15" xfId="1" applyFont="1" applyFill="1" applyBorder="1" applyAlignment="1">
      <alignment horizontal="center"/>
    </xf>
    <xf numFmtId="0" fontId="13" fillId="2" borderId="0" xfId="2" applyFill="1"/>
    <xf numFmtId="43" fontId="10" fillId="2" borderId="15" xfId="3" applyFont="1" applyFill="1" applyBorder="1" applyAlignment="1">
      <alignment horizontal="left" vertical="center" wrapText="1"/>
    </xf>
    <xf numFmtId="43" fontId="10" fillId="2" borderId="15" xfId="3" applyFont="1" applyFill="1" applyBorder="1" applyAlignment="1">
      <alignment horizontal="center" vertical="center"/>
    </xf>
    <xf numFmtId="0" fontId="13" fillId="2" borderId="0" xfId="2" applyFill="1" applyBorder="1" applyAlignment="1">
      <alignment horizontal="center" vertical="center"/>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2" borderId="15" xfId="1" applyFont="1" applyFill="1" applyBorder="1" applyAlignment="1">
      <alignment horizontal="center" vertical="center" wrapText="1"/>
    </xf>
    <xf numFmtId="43" fontId="12" fillId="2" borderId="15" xfId="3" applyFont="1" applyFill="1" applyBorder="1" applyAlignment="1">
      <alignment horizontal="center" vertical="center" wrapText="1"/>
    </xf>
    <xf numFmtId="43" fontId="12" fillId="2" borderId="15" xfId="3" applyFont="1" applyFill="1" applyBorder="1" applyAlignment="1">
      <alignment vertical="center" wrapText="1"/>
    </xf>
    <xf numFmtId="43" fontId="13" fillId="2" borderId="15" xfId="1" applyFont="1" applyFill="1" applyBorder="1" applyAlignment="1">
      <alignment horizontal="center" vertical="center"/>
    </xf>
    <xf numFmtId="43" fontId="13" fillId="0" borderId="0" xfId="1" applyFont="1" applyBorder="1" applyAlignment="1">
      <alignment horizontal="center" vertical="center"/>
    </xf>
    <xf numFmtId="43" fontId="13" fillId="0" borderId="0" xfId="2" applyNumberFormat="1" applyBorder="1" applyAlignment="1">
      <alignment horizontal="center" vertical="center"/>
    </xf>
    <xf numFmtId="4" fontId="13" fillId="0" borderId="0" xfId="2" applyNumberFormat="1" applyBorder="1" applyAlignment="1">
      <alignment horizontal="center" vertical="center"/>
    </xf>
    <xf numFmtId="43" fontId="11" fillId="0" borderId="0" xfId="2" applyNumberFormat="1" applyFont="1" applyBorder="1" applyAlignment="1">
      <alignment horizontal="center" vertical="center"/>
    </xf>
    <xf numFmtId="43" fontId="13" fillId="0" borderId="0" xfId="1" applyFont="1" applyBorder="1"/>
    <xf numFmtId="43" fontId="13" fillId="0" borderId="0" xfId="2" applyNumberForma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6" fillId="2" borderId="15" xfId="1" applyFont="1" applyFill="1" applyBorder="1" applyAlignment="1">
      <alignment horizontal="center" vertical="center"/>
    </xf>
    <xf numFmtId="43" fontId="17"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0" borderId="0" xfId="4" applyFont="1" applyBorder="1" applyAlignment="1">
      <alignment horizontal="center" vertical="center"/>
    </xf>
    <xf numFmtId="43" fontId="12" fillId="2" borderId="15" xfId="4" applyFont="1" applyFill="1" applyBorder="1" applyAlignment="1">
      <alignment horizontal="center" vertical="center" wrapText="1"/>
    </xf>
    <xf numFmtId="49" fontId="10" fillId="2" borderId="15" xfId="2" applyNumberFormat="1" applyFont="1" applyFill="1" applyBorder="1" applyAlignment="1">
      <alignment horizontal="center" vertical="center"/>
    </xf>
    <xf numFmtId="43" fontId="10" fillId="0" borderId="15" xfId="2" applyNumberFormat="1" applyFont="1" applyBorder="1" applyAlignment="1">
      <alignment horizontal="center" vertical="center"/>
    </xf>
    <xf numFmtId="43" fontId="13" fillId="0" borderId="0" xfId="4" applyFont="1" applyBorder="1"/>
    <xf numFmtId="0" fontId="6" fillId="3" borderId="13" xfId="0" applyFont="1" applyFill="1" applyBorder="1" applyAlignment="1">
      <alignment horizont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2" borderId="5" xfId="0" applyFont="1" applyFill="1" applyBorder="1" applyAlignment="1">
      <alignment horizontal="center" wrapText="1"/>
    </xf>
    <xf numFmtId="0" fontId="8" fillId="2" borderId="0" xfId="0" applyFont="1" applyFill="1" applyBorder="1" applyAlignment="1">
      <alignment horizontal="center" wrapText="1"/>
    </xf>
    <xf numFmtId="0" fontId="8"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0" xfId="0" applyFont="1" applyFill="1" applyBorder="1" applyAlignment="1">
      <alignment horizontal="center" wrapText="1"/>
    </xf>
    <xf numFmtId="0" fontId="4"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1" xfId="2" applyFont="1" applyFill="1" applyBorder="1" applyAlignment="1">
      <alignment horizont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8" fillId="2" borderId="5" xfId="2" applyFont="1" applyFill="1" applyBorder="1" applyAlignment="1">
      <alignment horizontal="center" wrapText="1"/>
    </xf>
    <xf numFmtId="0" fontId="8" fillId="2" borderId="0" xfId="2" applyFont="1" applyFill="1" applyBorder="1" applyAlignment="1">
      <alignment horizontal="center" wrapText="1"/>
    </xf>
    <xf numFmtId="0" fontId="8" fillId="2" borderId="4" xfId="2" applyFont="1" applyFill="1" applyBorder="1" applyAlignment="1">
      <alignment horizontal="center" wrapText="1"/>
    </xf>
    <xf numFmtId="0" fontId="4" fillId="2" borderId="5" xfId="2" applyFont="1" applyFill="1" applyBorder="1" applyAlignment="1">
      <alignment horizontal="center" wrapText="1"/>
    </xf>
    <xf numFmtId="0" fontId="4" fillId="2" borderId="0" xfId="2" applyFont="1" applyFill="1" applyBorder="1" applyAlignment="1">
      <alignment horizontal="center" wrapText="1"/>
    </xf>
    <xf numFmtId="0" fontId="4" fillId="2" borderId="4" xfId="2" applyFont="1" applyFill="1" applyBorder="1" applyAlignment="1">
      <alignment horizontal="center" wrapText="1"/>
    </xf>
    <xf numFmtId="0" fontId="6" fillId="2" borderId="5" xfId="2" applyFont="1" applyFill="1" applyBorder="1" applyAlignment="1">
      <alignment horizontal="center" wrapText="1"/>
    </xf>
    <xf numFmtId="0" fontId="6" fillId="2" borderId="0" xfId="2" applyFont="1" applyFill="1" applyBorder="1" applyAlignment="1">
      <alignment horizontal="center" wrapText="1"/>
    </xf>
    <xf numFmtId="0" fontId="6" fillId="2" borderId="4" xfId="2" applyFont="1" applyFill="1" applyBorder="1" applyAlignment="1">
      <alignment horizontal="center" wrapText="1"/>
    </xf>
    <xf numFmtId="0" fontId="6" fillId="2" borderId="5"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4"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11" xfId="2" applyFont="1" applyFill="1" applyBorder="1" applyAlignment="1">
      <alignment horizontal="center" vertical="center"/>
    </xf>
    <xf numFmtId="43" fontId="13" fillId="2" borderId="15" xfId="4"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84" t="s">
        <v>0</v>
      </c>
      <c r="B6" s="185"/>
      <c r="C6" s="185"/>
      <c r="D6" s="185"/>
      <c r="E6" s="185"/>
      <c r="F6" s="185"/>
      <c r="G6" s="186"/>
    </row>
    <row r="7" spans="1:7" ht="3" customHeight="1" x14ac:dyDescent="0.2">
      <c r="A7" s="26"/>
      <c r="B7" s="27"/>
      <c r="C7" s="27"/>
      <c r="D7" s="28"/>
      <c r="E7" s="12"/>
      <c r="F7" s="27"/>
      <c r="G7" s="29"/>
    </row>
    <row r="8" spans="1:7" ht="24" customHeight="1" x14ac:dyDescent="0.3">
      <c r="A8" s="184" t="s">
        <v>2261</v>
      </c>
      <c r="B8" s="185"/>
      <c r="C8" s="185"/>
      <c r="D8" s="185"/>
      <c r="E8" s="185"/>
      <c r="F8" s="185"/>
      <c r="G8" s="186"/>
    </row>
    <row r="9" spans="1:7" ht="3.75" customHeight="1" x14ac:dyDescent="0.2">
      <c r="A9" s="26"/>
      <c r="B9" s="27"/>
      <c r="C9" s="27"/>
      <c r="D9" s="28"/>
      <c r="E9" s="12"/>
      <c r="F9" s="27"/>
      <c r="G9" s="29"/>
    </row>
    <row r="10" spans="1:7" ht="18" x14ac:dyDescent="0.25">
      <c r="A10" s="187" t="s">
        <v>1</v>
      </c>
      <c r="B10" s="188"/>
      <c r="C10" s="188"/>
      <c r="D10" s="188"/>
      <c r="E10" s="188"/>
      <c r="F10" s="188"/>
      <c r="G10" s="189"/>
    </row>
    <row r="11" spans="1:7" ht="21.75" customHeight="1" x14ac:dyDescent="0.25">
      <c r="A11" s="190" t="s">
        <v>2</v>
      </c>
      <c r="B11" s="191"/>
      <c r="C11" s="191"/>
      <c r="D11" s="191"/>
      <c r="E11" s="191"/>
      <c r="F11" s="191"/>
      <c r="G11" s="192"/>
    </row>
    <row r="12" spans="1:7" ht="18" x14ac:dyDescent="0.2">
      <c r="A12" s="30"/>
      <c r="B12" s="31"/>
      <c r="C12" s="31"/>
      <c r="D12" s="28"/>
      <c r="E12" s="12"/>
      <c r="F12" s="27"/>
      <c r="G12" s="29"/>
    </row>
    <row r="13" spans="1:7" x14ac:dyDescent="0.2">
      <c r="A13" s="193" t="s">
        <v>25</v>
      </c>
      <c r="B13" s="194"/>
      <c r="C13" s="194"/>
      <c r="D13" s="194"/>
      <c r="E13" s="194"/>
      <c r="F13" s="194"/>
      <c r="G13" s="195"/>
    </row>
    <row r="14" spans="1:7" x14ac:dyDescent="0.2">
      <c r="A14" s="193"/>
      <c r="B14" s="194"/>
      <c r="C14" s="194"/>
      <c r="D14" s="194"/>
      <c r="E14" s="194"/>
      <c r="F14" s="194"/>
      <c r="G14" s="195"/>
    </row>
    <row r="15" spans="1:7" ht="16.5" thickBot="1" x14ac:dyDescent="0.25">
      <c r="A15" s="32"/>
      <c r="B15" s="33"/>
      <c r="C15" s="33"/>
      <c r="D15" s="34"/>
      <c r="E15" s="35"/>
      <c r="F15" s="36"/>
      <c r="G15" s="37"/>
    </row>
    <row r="16" spans="1:7" ht="28.5" customHeight="1" thickBot="1" x14ac:dyDescent="0.25">
      <c r="A16" s="4"/>
      <c r="B16" s="196" t="s">
        <v>9</v>
      </c>
      <c r="C16" s="196"/>
      <c r="D16" s="196"/>
      <c r="E16" s="6"/>
      <c r="F16" s="7"/>
      <c r="G16" s="8"/>
    </row>
    <row r="17" spans="1:11" ht="16.5" thickBot="1" x14ac:dyDescent="0.3">
      <c r="A17" s="5"/>
      <c r="B17" s="20"/>
      <c r="C17" s="9"/>
      <c r="D17" s="11"/>
      <c r="E17" s="181" t="s">
        <v>8</v>
      </c>
      <c r="F17" s="181"/>
      <c r="G17" s="56">
        <v>7047060298.8400002</v>
      </c>
      <c r="I17" s="64"/>
    </row>
    <row r="18" spans="1:11" ht="16.5" thickBot="1" x14ac:dyDescent="0.25">
      <c r="A18" s="5"/>
      <c r="B18" s="14"/>
      <c r="C18" s="19"/>
      <c r="D18" s="15"/>
      <c r="E18" s="17"/>
      <c r="F18" s="9"/>
      <c r="G18" s="17"/>
    </row>
    <row r="19" spans="1:11" ht="33.75" thickBot="1" x14ac:dyDescent="0.25">
      <c r="A19" s="182"/>
      <c r="B19" s="182" t="s">
        <v>3</v>
      </c>
      <c r="C19" s="10" t="s">
        <v>13</v>
      </c>
      <c r="D19" s="16" t="s">
        <v>4</v>
      </c>
      <c r="E19" s="60" t="s">
        <v>5</v>
      </c>
      <c r="F19" s="18" t="s">
        <v>6</v>
      </c>
      <c r="G19" s="60" t="s">
        <v>7</v>
      </c>
      <c r="I19" s="43"/>
    </row>
    <row r="20" spans="1:11" ht="17.25" hidden="1" thickBot="1" x14ac:dyDescent="0.25">
      <c r="A20" s="183"/>
      <c r="B20" s="182"/>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84" t="s">
        <v>0</v>
      </c>
      <c r="B6" s="185"/>
      <c r="C6" s="185"/>
      <c r="D6" s="185"/>
      <c r="E6" s="185"/>
      <c r="F6" s="185"/>
      <c r="G6" s="186"/>
    </row>
    <row r="7" spans="1:7" x14ac:dyDescent="0.2">
      <c r="A7" s="26"/>
      <c r="B7" s="27"/>
      <c r="C7" s="27"/>
      <c r="D7" s="28"/>
      <c r="E7" s="12"/>
      <c r="F7" s="27"/>
      <c r="G7" s="29"/>
    </row>
    <row r="8" spans="1:7" ht="24" customHeight="1" x14ac:dyDescent="0.3">
      <c r="A8" s="184" t="s">
        <v>2261</v>
      </c>
      <c r="B8" s="185"/>
      <c r="C8" s="185"/>
      <c r="D8" s="185"/>
      <c r="E8" s="185"/>
      <c r="F8" s="185"/>
      <c r="G8" s="186"/>
    </row>
    <row r="9" spans="1:7" x14ac:dyDescent="0.2">
      <c r="A9" s="26"/>
      <c r="B9" s="27"/>
      <c r="C9" s="27"/>
      <c r="D9" s="28"/>
      <c r="E9" s="12"/>
      <c r="F9" s="27"/>
      <c r="G9" s="29"/>
    </row>
    <row r="10" spans="1:7" ht="18" x14ac:dyDescent="0.25">
      <c r="A10" s="187" t="s">
        <v>1</v>
      </c>
      <c r="B10" s="188"/>
      <c r="C10" s="188"/>
      <c r="D10" s="188"/>
      <c r="E10" s="188"/>
      <c r="F10" s="188"/>
      <c r="G10" s="189"/>
    </row>
    <row r="11" spans="1:7" ht="25.5" customHeight="1" x14ac:dyDescent="0.25">
      <c r="A11" s="190" t="s">
        <v>2</v>
      </c>
      <c r="B11" s="191"/>
      <c r="C11" s="191"/>
      <c r="D11" s="191"/>
      <c r="E11" s="191"/>
      <c r="F11" s="191"/>
      <c r="G11" s="192"/>
    </row>
    <row r="12" spans="1:7" ht="18" x14ac:dyDescent="0.2">
      <c r="A12" s="30"/>
      <c r="B12" s="31"/>
      <c r="C12" s="31"/>
      <c r="D12" s="28"/>
      <c r="E12" s="12"/>
      <c r="F12" s="27"/>
      <c r="G12" s="29"/>
    </row>
    <row r="13" spans="1:7" x14ac:dyDescent="0.2">
      <c r="A13" s="193" t="s">
        <v>105</v>
      </c>
      <c r="B13" s="194"/>
      <c r="C13" s="194"/>
      <c r="D13" s="194"/>
      <c r="E13" s="194"/>
      <c r="F13" s="194"/>
      <c r="G13" s="195"/>
    </row>
    <row r="14" spans="1:7" x14ac:dyDescent="0.2">
      <c r="A14" s="193"/>
      <c r="B14" s="194"/>
      <c r="C14" s="194"/>
      <c r="D14" s="194"/>
      <c r="E14" s="194"/>
      <c r="F14" s="194"/>
      <c r="G14" s="195"/>
    </row>
    <row r="15" spans="1:7" ht="16.5" thickBot="1" x14ac:dyDescent="0.25">
      <c r="A15" s="32"/>
      <c r="B15" s="33"/>
      <c r="C15" s="33"/>
      <c r="D15" s="34"/>
      <c r="E15" s="35"/>
      <c r="F15" s="36"/>
      <c r="G15" s="37"/>
    </row>
    <row r="16" spans="1:7" ht="28.5" customHeight="1" thickBot="1" x14ac:dyDescent="0.25">
      <c r="A16" s="4"/>
      <c r="B16" s="196" t="s">
        <v>9</v>
      </c>
      <c r="C16" s="196"/>
      <c r="D16" s="196"/>
      <c r="E16" s="6"/>
      <c r="F16" s="7"/>
      <c r="G16" s="8"/>
    </row>
    <row r="17" spans="1:11" ht="16.5" thickBot="1" x14ac:dyDescent="0.3">
      <c r="A17" s="5"/>
      <c r="B17" s="20"/>
      <c r="C17" s="9"/>
      <c r="D17" s="11"/>
      <c r="E17" s="181" t="s">
        <v>8</v>
      </c>
      <c r="F17" s="181"/>
      <c r="G17" s="56">
        <v>10397397456.82</v>
      </c>
      <c r="I17" s="64"/>
    </row>
    <row r="18" spans="1:11" ht="16.5" thickBot="1" x14ac:dyDescent="0.25">
      <c r="A18" s="5"/>
      <c r="B18" s="14"/>
      <c r="C18" s="19"/>
      <c r="D18" s="15"/>
      <c r="E18" s="17"/>
      <c r="F18" s="9"/>
      <c r="G18" s="17"/>
    </row>
    <row r="19" spans="1:11" ht="33.75" thickBot="1" x14ac:dyDescent="0.25">
      <c r="A19" s="182"/>
      <c r="B19" s="182" t="s">
        <v>3</v>
      </c>
      <c r="C19" s="10" t="s">
        <v>13</v>
      </c>
      <c r="D19" s="16" t="s">
        <v>4</v>
      </c>
      <c r="E19" s="76" t="s">
        <v>5</v>
      </c>
      <c r="F19" s="18" t="s">
        <v>6</v>
      </c>
      <c r="G19" s="76" t="s">
        <v>7</v>
      </c>
      <c r="I19" s="43"/>
    </row>
    <row r="20" spans="1:11" ht="17.25" hidden="1" thickBot="1" x14ac:dyDescent="0.25">
      <c r="A20" s="183"/>
      <c r="B20" s="182"/>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11" workbookViewId="0">
      <selection activeCell="C24" sqref="C2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200" t="s">
        <v>0</v>
      </c>
      <c r="B6" s="201"/>
      <c r="C6" s="201"/>
      <c r="D6" s="201"/>
      <c r="E6" s="201"/>
      <c r="F6" s="202"/>
    </row>
    <row r="7" spans="1:6" x14ac:dyDescent="0.2">
      <c r="A7" s="90"/>
      <c r="B7" s="91"/>
      <c r="C7" s="91"/>
      <c r="D7" s="92"/>
      <c r="E7" s="93"/>
      <c r="F7" s="94"/>
    </row>
    <row r="8" spans="1:6" ht="20.25" customHeight="1" x14ac:dyDescent="0.3">
      <c r="A8" s="200" t="s">
        <v>2261</v>
      </c>
      <c r="B8" s="201"/>
      <c r="C8" s="201"/>
      <c r="D8" s="201"/>
      <c r="E8" s="201"/>
      <c r="F8" s="202"/>
    </row>
    <row r="9" spans="1:6" x14ac:dyDescent="0.2">
      <c r="A9" s="90"/>
      <c r="B9" s="91"/>
      <c r="C9" s="91"/>
      <c r="D9" s="92"/>
      <c r="E9" s="93"/>
      <c r="F9" s="94"/>
    </row>
    <row r="10" spans="1:6" s="96" customFormat="1" ht="18" customHeight="1" x14ac:dyDescent="0.25">
      <c r="A10" s="203" t="s">
        <v>1</v>
      </c>
      <c r="B10" s="204"/>
      <c r="C10" s="204"/>
      <c r="D10" s="204"/>
      <c r="E10" s="204"/>
      <c r="F10" s="205"/>
    </row>
    <row r="11" spans="1:6" s="96" customFormat="1" ht="15.75" customHeight="1" x14ac:dyDescent="0.25">
      <c r="A11" s="206" t="s">
        <v>2</v>
      </c>
      <c r="B11" s="207"/>
      <c r="C11" s="207"/>
      <c r="D11" s="207"/>
      <c r="E11" s="207"/>
      <c r="F11" s="208"/>
    </row>
    <row r="12" spans="1:6" s="96" customFormat="1" ht="18" x14ac:dyDescent="0.2">
      <c r="A12" s="97"/>
      <c r="B12" s="98"/>
      <c r="C12" s="98"/>
      <c r="D12" s="92"/>
      <c r="E12" s="93"/>
      <c r="F12" s="94"/>
    </row>
    <row r="13" spans="1:6" s="96" customFormat="1" ht="12.75" customHeight="1" x14ac:dyDescent="0.2">
      <c r="A13" s="209" t="s">
        <v>617</v>
      </c>
      <c r="B13" s="210"/>
      <c r="C13" s="210"/>
      <c r="D13" s="210"/>
      <c r="E13" s="210"/>
      <c r="F13" s="211"/>
    </row>
    <row r="14" spans="1:6" s="96" customFormat="1" ht="12.75" customHeight="1" x14ac:dyDescent="0.2">
      <c r="A14" s="209"/>
      <c r="B14" s="210"/>
      <c r="C14" s="210"/>
      <c r="D14" s="210"/>
      <c r="E14" s="210"/>
      <c r="F14" s="211"/>
    </row>
    <row r="15" spans="1:6" s="96" customFormat="1" ht="16.5" thickBot="1" x14ac:dyDescent="0.25">
      <c r="A15" s="99"/>
      <c r="B15" s="100"/>
      <c r="C15" s="100"/>
      <c r="D15" s="101"/>
      <c r="E15" s="102"/>
      <c r="F15" s="103"/>
    </row>
    <row r="16" spans="1:6" s="96" customFormat="1" ht="16.5" thickBot="1" x14ac:dyDescent="0.25">
      <c r="A16" s="212" t="s">
        <v>9</v>
      </c>
      <c r="B16" s="213"/>
      <c r="C16" s="213"/>
      <c r="D16" s="104"/>
      <c r="E16" s="105"/>
      <c r="F16" s="106"/>
    </row>
    <row r="17" spans="1:8" s="96" customFormat="1" ht="16.5" customHeight="1" thickBot="1" x14ac:dyDescent="0.3">
      <c r="A17" s="107"/>
      <c r="B17" s="108"/>
      <c r="C17" s="109"/>
      <c r="D17" s="197" t="s">
        <v>8</v>
      </c>
      <c r="E17" s="197"/>
      <c r="F17" s="110">
        <v>9985656314.7800064</v>
      </c>
    </row>
    <row r="18" spans="1:8" s="96" customFormat="1" ht="13.5" thickBot="1" x14ac:dyDescent="0.25">
      <c r="A18" s="198" t="s">
        <v>3</v>
      </c>
      <c r="B18" s="111"/>
      <c r="C18" s="112"/>
      <c r="D18" s="113"/>
      <c r="E18" s="108"/>
      <c r="F18" s="113"/>
    </row>
    <row r="19" spans="1:8" s="96" customFormat="1" ht="33" x14ac:dyDescent="0.2">
      <c r="A19" s="199"/>
      <c r="B19" s="114" t="s">
        <v>13</v>
      </c>
      <c r="C19" s="115" t="s">
        <v>4</v>
      </c>
      <c r="D19" s="116" t="s">
        <v>5</v>
      </c>
      <c r="E19" s="117" t="s">
        <v>6</v>
      </c>
      <c r="F19" s="116" t="s">
        <v>7</v>
      </c>
    </row>
    <row r="20" spans="1:8" s="96" customFormat="1" x14ac:dyDescent="0.2">
      <c r="A20" s="118">
        <v>43524</v>
      </c>
      <c r="B20" s="119"/>
      <c r="C20" s="120" t="s">
        <v>1738</v>
      </c>
      <c r="D20" s="121"/>
      <c r="E20" s="122"/>
      <c r="F20" s="146">
        <v>9985656314.7800064</v>
      </c>
      <c r="G20" s="147"/>
      <c r="H20" s="124"/>
    </row>
    <row r="21" spans="1:8" s="96" customFormat="1" x14ac:dyDescent="0.2">
      <c r="A21" s="125">
        <v>43525</v>
      </c>
      <c r="B21" s="119"/>
      <c r="C21" s="120" t="s">
        <v>14</v>
      </c>
      <c r="D21" s="121">
        <v>4409122120.7700005</v>
      </c>
      <c r="E21" s="122"/>
      <c r="F21" s="137">
        <f>SUM(F20+D21-E21)</f>
        <v>14394778435.550007</v>
      </c>
      <c r="G21" s="147"/>
      <c r="H21" s="126"/>
    </row>
    <row r="22" spans="1:8" s="96" customFormat="1" x14ac:dyDescent="0.2">
      <c r="A22" s="125">
        <v>43525</v>
      </c>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10" workbookViewId="0">
      <selection activeCell="A22" sqref="A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0" t="s">
        <v>0</v>
      </c>
      <c r="B6" s="201"/>
      <c r="C6" s="201"/>
      <c r="D6" s="201"/>
      <c r="E6" s="201"/>
      <c r="F6" s="202"/>
    </row>
    <row r="7" spans="1:9" ht="0.75" customHeight="1" x14ac:dyDescent="0.2">
      <c r="A7" s="90"/>
      <c r="B7" s="91"/>
      <c r="C7" s="91"/>
      <c r="D7" s="92"/>
      <c r="E7" s="93"/>
      <c r="F7" s="94"/>
    </row>
    <row r="8" spans="1:9" ht="20.25" customHeight="1" x14ac:dyDescent="0.3">
      <c r="A8" s="200" t="s">
        <v>2261</v>
      </c>
      <c r="B8" s="201"/>
      <c r="C8" s="201"/>
      <c r="D8" s="201"/>
      <c r="E8" s="201"/>
      <c r="F8" s="202"/>
    </row>
    <row r="9" spans="1:9" ht="0.75" customHeight="1" x14ac:dyDescent="0.2">
      <c r="A9" s="90"/>
      <c r="B9" s="91"/>
      <c r="C9" s="91"/>
      <c r="D9" s="92"/>
      <c r="E9" s="93"/>
      <c r="F9" s="94"/>
    </row>
    <row r="10" spans="1:9" s="96" customFormat="1" ht="18" customHeight="1" x14ac:dyDescent="0.25">
      <c r="A10" s="203" t="s">
        <v>1</v>
      </c>
      <c r="B10" s="204"/>
      <c r="C10" s="204"/>
      <c r="D10" s="204"/>
      <c r="E10" s="204"/>
      <c r="F10" s="205"/>
    </row>
    <row r="11" spans="1:9" s="96" customFormat="1" ht="15.75" customHeight="1" x14ac:dyDescent="0.25">
      <c r="A11" s="206" t="s">
        <v>2</v>
      </c>
      <c r="B11" s="207"/>
      <c r="C11" s="207"/>
      <c r="D11" s="207"/>
      <c r="E11" s="207"/>
      <c r="F11" s="208"/>
      <c r="I11" s="158"/>
    </row>
    <row r="12" spans="1:9" s="96" customFormat="1" ht="5.25" customHeight="1" x14ac:dyDescent="0.2">
      <c r="A12" s="97"/>
      <c r="B12" s="98"/>
      <c r="C12" s="98"/>
      <c r="D12" s="92"/>
      <c r="E12" s="93"/>
      <c r="F12" s="94"/>
    </row>
    <row r="13" spans="1:9" s="96" customFormat="1" ht="5.25" customHeight="1" x14ac:dyDescent="0.2">
      <c r="A13" s="209" t="s">
        <v>1257</v>
      </c>
      <c r="B13" s="210"/>
      <c r="C13" s="210"/>
      <c r="D13" s="210"/>
      <c r="E13" s="210"/>
      <c r="F13" s="211"/>
    </row>
    <row r="14" spans="1:9" s="96" customFormat="1" ht="12.75" customHeight="1" x14ac:dyDescent="0.2">
      <c r="A14" s="209"/>
      <c r="B14" s="210"/>
      <c r="C14" s="210"/>
      <c r="D14" s="210"/>
      <c r="E14" s="210"/>
      <c r="F14" s="211"/>
    </row>
    <row r="15" spans="1:9" s="96" customFormat="1" ht="16.5" thickBot="1" x14ac:dyDescent="0.25">
      <c r="A15" s="99"/>
      <c r="B15" s="100"/>
      <c r="C15" s="100"/>
      <c r="D15" s="101"/>
      <c r="E15" s="102"/>
      <c r="F15" s="103"/>
      <c r="H15" s="157"/>
      <c r="I15" s="157"/>
    </row>
    <row r="16" spans="1:9" s="96" customFormat="1" ht="16.5" thickBot="1" x14ac:dyDescent="0.25">
      <c r="A16" s="212" t="s">
        <v>9</v>
      </c>
      <c r="B16" s="213"/>
      <c r="C16" s="213"/>
      <c r="D16" s="104"/>
      <c r="E16" s="105"/>
      <c r="F16" s="106"/>
      <c r="H16" s="157"/>
      <c r="I16" s="157"/>
    </row>
    <row r="17" spans="1:9" s="96" customFormat="1" ht="16.5" customHeight="1" thickBot="1" x14ac:dyDescent="0.3">
      <c r="A17" s="107"/>
      <c r="B17" s="108"/>
      <c r="C17" s="109"/>
      <c r="D17" s="197" t="s">
        <v>8</v>
      </c>
      <c r="E17" s="197"/>
      <c r="F17" s="110">
        <v>3920731623.1000118</v>
      </c>
      <c r="H17" s="157"/>
      <c r="I17" s="157"/>
    </row>
    <row r="18" spans="1:9" s="96" customFormat="1" ht="13.5" thickBot="1" x14ac:dyDescent="0.25">
      <c r="A18" s="198" t="s">
        <v>3</v>
      </c>
      <c r="B18" s="111"/>
      <c r="C18" s="112"/>
      <c r="D18" s="113"/>
      <c r="E18" s="108"/>
      <c r="F18" s="113"/>
      <c r="I18" s="157"/>
    </row>
    <row r="19" spans="1:9" s="96" customFormat="1" ht="33" x14ac:dyDescent="0.2">
      <c r="A19" s="199"/>
      <c r="B19" s="114" t="s">
        <v>13</v>
      </c>
      <c r="C19" s="115" t="s">
        <v>4</v>
      </c>
      <c r="D19" s="152" t="s">
        <v>5</v>
      </c>
      <c r="E19" s="151" t="s">
        <v>6</v>
      </c>
      <c r="F19" s="152" t="s">
        <v>7</v>
      </c>
      <c r="H19" s="160"/>
      <c r="I19" s="160"/>
    </row>
    <row r="20" spans="1:9" s="96" customFormat="1" x14ac:dyDescent="0.2">
      <c r="A20" s="118">
        <v>43555</v>
      </c>
      <c r="B20" s="119"/>
      <c r="C20" s="120" t="s">
        <v>1739</v>
      </c>
      <c r="D20" s="154"/>
      <c r="E20" s="155"/>
      <c r="F20" s="156">
        <v>3920731623.1000118</v>
      </c>
      <c r="G20" s="147"/>
      <c r="H20" s="124"/>
      <c r="I20" s="158"/>
    </row>
    <row r="21" spans="1:9" s="96" customFormat="1" x14ac:dyDescent="0.2">
      <c r="A21" s="125">
        <v>43556</v>
      </c>
      <c r="B21" s="119"/>
      <c r="C21" s="120" t="s">
        <v>14</v>
      </c>
      <c r="D21" s="154">
        <v>2797775435.4499979</v>
      </c>
      <c r="E21" s="155"/>
      <c r="F21" s="153">
        <f>SUM(F20+D21-E21)</f>
        <v>6718507058.5500097</v>
      </c>
      <c r="G21" s="147"/>
      <c r="H21" s="126"/>
    </row>
    <row r="22" spans="1:9" s="96" customFormat="1" x14ac:dyDescent="0.2">
      <c r="A22" s="125">
        <v>43556</v>
      </c>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9"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0" t="s">
        <v>0</v>
      </c>
      <c r="B6" s="201"/>
      <c r="C6" s="201"/>
      <c r="D6" s="201"/>
      <c r="E6" s="201"/>
      <c r="F6" s="202"/>
    </row>
    <row r="7" spans="1:9" ht="0.75" customHeight="1" x14ac:dyDescent="0.2">
      <c r="A7" s="90"/>
      <c r="B7" s="91"/>
      <c r="C7" s="91"/>
      <c r="D7" s="92"/>
      <c r="E7" s="93"/>
      <c r="F7" s="94"/>
    </row>
    <row r="8" spans="1:9" ht="20.25" x14ac:dyDescent="0.3">
      <c r="A8" s="200" t="s">
        <v>2261</v>
      </c>
      <c r="B8" s="201"/>
      <c r="C8" s="201"/>
      <c r="D8" s="201"/>
      <c r="E8" s="201"/>
      <c r="F8" s="202"/>
    </row>
    <row r="9" spans="1:9" ht="0.75" customHeight="1" x14ac:dyDescent="0.2">
      <c r="A9" s="90"/>
      <c r="B9" s="91"/>
      <c r="C9" s="91"/>
      <c r="D9" s="92"/>
      <c r="E9" s="93"/>
      <c r="F9" s="94"/>
    </row>
    <row r="10" spans="1:9" s="96" customFormat="1" ht="18" customHeight="1" x14ac:dyDescent="0.25">
      <c r="A10" s="203" t="s">
        <v>1</v>
      </c>
      <c r="B10" s="204"/>
      <c r="C10" s="204"/>
      <c r="D10" s="204"/>
      <c r="E10" s="204"/>
      <c r="F10" s="205"/>
    </row>
    <row r="11" spans="1:9" s="96" customFormat="1" ht="15.75" customHeight="1" x14ac:dyDescent="0.25">
      <c r="A11" s="206" t="s">
        <v>2</v>
      </c>
      <c r="B11" s="207"/>
      <c r="C11" s="207"/>
      <c r="D11" s="207"/>
      <c r="E11" s="207"/>
      <c r="F11" s="208"/>
      <c r="I11" s="158"/>
    </row>
    <row r="12" spans="1:9" s="96" customFormat="1" ht="5.25" customHeight="1" x14ac:dyDescent="0.2">
      <c r="A12" s="97"/>
      <c r="B12" s="98"/>
      <c r="C12" s="98"/>
      <c r="D12" s="92"/>
      <c r="E12" s="93"/>
      <c r="F12" s="94"/>
    </row>
    <row r="13" spans="1:9" s="96" customFormat="1" ht="5.25" customHeight="1" x14ac:dyDescent="0.2">
      <c r="A13" s="209" t="s">
        <v>1740</v>
      </c>
      <c r="B13" s="210"/>
      <c r="C13" s="210"/>
      <c r="D13" s="210"/>
      <c r="E13" s="210"/>
      <c r="F13" s="211"/>
    </row>
    <row r="14" spans="1:9" s="96" customFormat="1" ht="12.75" customHeight="1" x14ac:dyDescent="0.2">
      <c r="A14" s="209"/>
      <c r="B14" s="210"/>
      <c r="C14" s="210"/>
      <c r="D14" s="210"/>
      <c r="E14" s="210"/>
      <c r="F14" s="211"/>
    </row>
    <row r="15" spans="1:9" s="96" customFormat="1" ht="16.5" thickBot="1" x14ac:dyDescent="0.25">
      <c r="A15" s="99"/>
      <c r="B15" s="100"/>
      <c r="C15" s="100"/>
      <c r="D15" s="101"/>
      <c r="E15" s="102"/>
      <c r="F15" s="103"/>
      <c r="H15" s="157"/>
      <c r="I15" s="157"/>
    </row>
    <row r="16" spans="1:9" s="96" customFormat="1" ht="16.5" thickBot="1" x14ac:dyDescent="0.25">
      <c r="A16" s="212" t="s">
        <v>9</v>
      </c>
      <c r="B16" s="213"/>
      <c r="C16" s="213"/>
      <c r="D16" s="104"/>
      <c r="E16" s="105"/>
      <c r="F16" s="106"/>
      <c r="H16" s="157"/>
      <c r="I16" s="157"/>
    </row>
    <row r="17" spans="1:9" s="96" customFormat="1" ht="16.5" customHeight="1" thickBot="1" x14ac:dyDescent="0.3">
      <c r="A17" s="107"/>
      <c r="B17" s="108"/>
      <c r="C17" s="109"/>
      <c r="D17" s="197" t="s">
        <v>8</v>
      </c>
      <c r="E17" s="197"/>
      <c r="F17" s="110">
        <v>3390513020.730011</v>
      </c>
      <c r="H17" s="157"/>
      <c r="I17" s="157"/>
    </row>
    <row r="18" spans="1:9" s="96" customFormat="1" ht="13.5" thickBot="1" x14ac:dyDescent="0.25">
      <c r="A18" s="198" t="s">
        <v>3</v>
      </c>
      <c r="B18" s="111"/>
      <c r="C18" s="112"/>
      <c r="D18" s="113"/>
      <c r="E18" s="108"/>
      <c r="F18" s="113"/>
      <c r="I18" s="157"/>
    </row>
    <row r="19" spans="1:9" s="96" customFormat="1" ht="33" x14ac:dyDescent="0.2">
      <c r="A19" s="199"/>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opLeftCell="A267" workbookViewId="0">
      <selection activeCell="F270" sqref="F27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0" t="s">
        <v>0</v>
      </c>
      <c r="B6" s="201"/>
      <c r="C6" s="201"/>
      <c r="D6" s="201"/>
      <c r="E6" s="201"/>
      <c r="F6" s="202"/>
    </row>
    <row r="7" spans="1:9" ht="0.75" customHeight="1" x14ac:dyDescent="0.2">
      <c r="A7" s="90"/>
      <c r="B7" s="91"/>
      <c r="C7" s="91"/>
      <c r="D7" s="92"/>
      <c r="E7" s="93"/>
      <c r="F7" s="94"/>
    </row>
    <row r="8" spans="1:9" ht="20.25" x14ac:dyDescent="0.3">
      <c r="A8" s="200" t="s">
        <v>2261</v>
      </c>
      <c r="B8" s="201"/>
      <c r="C8" s="201"/>
      <c r="D8" s="201"/>
      <c r="E8" s="201"/>
      <c r="F8" s="202"/>
    </row>
    <row r="9" spans="1:9" ht="0.75" customHeight="1" x14ac:dyDescent="0.2">
      <c r="A9" s="90"/>
      <c r="B9" s="91"/>
      <c r="C9" s="91"/>
      <c r="D9" s="92"/>
      <c r="E9" s="93"/>
      <c r="F9" s="94"/>
    </row>
    <row r="10" spans="1:9" s="96" customFormat="1" ht="18" customHeight="1" x14ac:dyDescent="0.25">
      <c r="A10" s="203" t="s">
        <v>1</v>
      </c>
      <c r="B10" s="204"/>
      <c r="C10" s="204"/>
      <c r="D10" s="204"/>
      <c r="E10" s="204"/>
      <c r="F10" s="205"/>
    </row>
    <row r="11" spans="1:9" s="96" customFormat="1" ht="15.75" customHeight="1" x14ac:dyDescent="0.25">
      <c r="A11" s="206" t="s">
        <v>2</v>
      </c>
      <c r="B11" s="207"/>
      <c r="C11" s="207"/>
      <c r="D11" s="207"/>
      <c r="E11" s="207"/>
      <c r="F11" s="208"/>
      <c r="I11" s="158"/>
    </row>
    <row r="12" spans="1:9" s="96" customFormat="1" ht="5.25" customHeight="1" x14ac:dyDescent="0.2">
      <c r="A12" s="97"/>
      <c r="B12" s="98"/>
      <c r="C12" s="98"/>
      <c r="D12" s="92"/>
      <c r="E12" s="93"/>
      <c r="F12" s="94"/>
    </row>
    <row r="13" spans="1:9" s="96" customFormat="1" ht="5.25" customHeight="1" x14ac:dyDescent="0.2">
      <c r="A13" s="209" t="s">
        <v>2262</v>
      </c>
      <c r="B13" s="210"/>
      <c r="C13" s="210"/>
      <c r="D13" s="210"/>
      <c r="E13" s="210"/>
      <c r="F13" s="211"/>
    </row>
    <row r="14" spans="1:9" s="96" customFormat="1" ht="12.75" customHeight="1" x14ac:dyDescent="0.2">
      <c r="A14" s="209"/>
      <c r="B14" s="210"/>
      <c r="C14" s="210"/>
      <c r="D14" s="210"/>
      <c r="E14" s="210"/>
      <c r="F14" s="211"/>
    </row>
    <row r="15" spans="1:9" s="96" customFormat="1" ht="16.5" thickBot="1" x14ac:dyDescent="0.25">
      <c r="A15" s="99"/>
      <c r="B15" s="100"/>
      <c r="C15" s="100"/>
      <c r="D15" s="101"/>
      <c r="E15" s="102"/>
      <c r="F15" s="103"/>
      <c r="H15" s="157"/>
      <c r="I15" s="157"/>
    </row>
    <row r="16" spans="1:9" s="96" customFormat="1" ht="16.5" thickBot="1" x14ac:dyDescent="0.25">
      <c r="A16" s="212" t="s">
        <v>9</v>
      </c>
      <c r="B16" s="213"/>
      <c r="C16" s="213"/>
      <c r="D16" s="104"/>
      <c r="E16" s="105"/>
      <c r="F16" s="106"/>
      <c r="H16" s="157"/>
      <c r="I16" s="157"/>
    </row>
    <row r="17" spans="1:9" s="96" customFormat="1" ht="16.5" customHeight="1" thickBot="1" x14ac:dyDescent="0.3">
      <c r="A17" s="107"/>
      <c r="B17" s="108"/>
      <c r="C17" s="109"/>
      <c r="D17" s="197" t="s">
        <v>8</v>
      </c>
      <c r="E17" s="197"/>
      <c r="F17" s="110">
        <v>3519939059.1300201</v>
      </c>
      <c r="H17" s="157"/>
      <c r="I17" s="157"/>
    </row>
    <row r="18" spans="1:9" s="96" customFormat="1" ht="13.5" thickBot="1" x14ac:dyDescent="0.25">
      <c r="A18" s="198" t="s">
        <v>3</v>
      </c>
      <c r="B18" s="111"/>
      <c r="C18" s="112"/>
      <c r="D18" s="113"/>
      <c r="E18" s="108"/>
      <c r="F18" s="113"/>
      <c r="I18" s="157"/>
    </row>
    <row r="19" spans="1:9" s="96" customFormat="1" ht="33" x14ac:dyDescent="0.2">
      <c r="A19" s="199"/>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43617</v>
      </c>
      <c r="B21" s="119"/>
      <c r="C21" s="120" t="s">
        <v>14</v>
      </c>
      <c r="D21" s="165">
        <v>2201234958.3499999</v>
      </c>
      <c r="E21" s="155"/>
      <c r="F21" s="153">
        <f>SUM(F20+D21-E21)</f>
        <v>5721174017.4800205</v>
      </c>
      <c r="G21" s="147"/>
      <c r="H21" s="126"/>
    </row>
    <row r="22" spans="1:9" s="96" customFormat="1" x14ac:dyDescent="0.2">
      <c r="A22" s="125">
        <v>43617</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topLeftCell="A343" workbookViewId="0">
      <selection activeCell="F346" sqref="F346"/>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0" t="s">
        <v>0</v>
      </c>
      <c r="B6" s="201"/>
      <c r="C6" s="201"/>
      <c r="D6" s="201"/>
      <c r="E6" s="201"/>
      <c r="F6" s="202"/>
    </row>
    <row r="7" spans="1:9" x14ac:dyDescent="0.2">
      <c r="A7" s="90"/>
      <c r="B7" s="91"/>
      <c r="C7" s="91"/>
      <c r="D7" s="92"/>
      <c r="E7" s="93"/>
      <c r="F7" s="94"/>
    </row>
    <row r="8" spans="1:9" ht="20.25" x14ac:dyDescent="0.3">
      <c r="A8" s="200" t="s">
        <v>2261</v>
      </c>
      <c r="B8" s="201"/>
      <c r="C8" s="201"/>
      <c r="D8" s="201"/>
      <c r="E8" s="201"/>
      <c r="F8" s="202"/>
    </row>
    <row r="9" spans="1:9" x14ac:dyDescent="0.2">
      <c r="A9" s="90"/>
      <c r="B9" s="91"/>
      <c r="C9" s="91"/>
      <c r="D9" s="92"/>
      <c r="E9" s="93"/>
      <c r="F9" s="94"/>
    </row>
    <row r="10" spans="1:9" s="96" customFormat="1" ht="18" x14ac:dyDescent="0.25">
      <c r="A10" s="203" t="s">
        <v>1</v>
      </c>
      <c r="B10" s="204"/>
      <c r="C10" s="204"/>
      <c r="D10" s="204"/>
      <c r="E10" s="204"/>
      <c r="F10" s="205"/>
    </row>
    <row r="11" spans="1:9" s="96" customFormat="1" ht="15.75" x14ac:dyDescent="0.25">
      <c r="A11" s="206" t="s">
        <v>2</v>
      </c>
      <c r="B11" s="207"/>
      <c r="C11" s="207"/>
      <c r="D11" s="207"/>
      <c r="E11" s="207"/>
      <c r="F11" s="208"/>
      <c r="I11" s="158"/>
    </row>
    <row r="12" spans="1:9" s="96" customFormat="1" ht="18" x14ac:dyDescent="0.2">
      <c r="A12" s="97"/>
      <c r="B12" s="98"/>
      <c r="C12" s="98"/>
      <c r="D12" s="92"/>
      <c r="E12" s="93"/>
      <c r="F12" s="94"/>
    </row>
    <row r="13" spans="1:9" s="96" customFormat="1" x14ac:dyDescent="0.2">
      <c r="A13" s="209" t="s">
        <v>2691</v>
      </c>
      <c r="B13" s="210"/>
      <c r="C13" s="210"/>
      <c r="D13" s="210"/>
      <c r="E13" s="210"/>
      <c r="F13" s="211"/>
    </row>
    <row r="14" spans="1:9" s="96" customFormat="1" x14ac:dyDescent="0.2">
      <c r="A14" s="209"/>
      <c r="B14" s="210"/>
      <c r="C14" s="210"/>
      <c r="D14" s="210"/>
      <c r="E14" s="210"/>
      <c r="F14" s="211"/>
    </row>
    <row r="15" spans="1:9" s="96" customFormat="1" ht="16.5" thickBot="1" x14ac:dyDescent="0.25">
      <c r="A15" s="99"/>
      <c r="B15" s="100"/>
      <c r="C15" s="100"/>
      <c r="D15" s="101"/>
      <c r="E15" s="102"/>
      <c r="F15" s="103"/>
      <c r="H15" s="157"/>
      <c r="I15" s="157"/>
    </row>
    <row r="16" spans="1:9" s="96" customFormat="1" ht="16.5" thickBot="1" x14ac:dyDescent="0.25">
      <c r="A16" s="212" t="s">
        <v>9</v>
      </c>
      <c r="B16" s="213"/>
      <c r="C16" s="213"/>
      <c r="D16" s="104"/>
      <c r="E16" s="105"/>
      <c r="F16" s="106"/>
      <c r="H16" s="157"/>
      <c r="I16" s="157"/>
    </row>
    <row r="17" spans="1:9" s="96" customFormat="1" ht="16.5" thickBot="1" x14ac:dyDescent="0.3">
      <c r="A17" s="107"/>
      <c r="B17" s="108"/>
      <c r="C17" s="109"/>
      <c r="D17" s="197" t="s">
        <v>8</v>
      </c>
      <c r="E17" s="197"/>
      <c r="F17" s="110">
        <v>1440947674.7800241</v>
      </c>
      <c r="H17" s="157"/>
      <c r="I17" s="157"/>
    </row>
    <row r="18" spans="1:9" s="96" customFormat="1" ht="13.5" thickBot="1" x14ac:dyDescent="0.25">
      <c r="A18" s="198" t="s">
        <v>3</v>
      </c>
      <c r="B18" s="111"/>
      <c r="C18" s="112"/>
      <c r="D18" s="113"/>
      <c r="E18" s="108"/>
      <c r="F18" s="113"/>
      <c r="I18" s="157"/>
    </row>
    <row r="19" spans="1:9" s="96" customFormat="1" ht="33" x14ac:dyDescent="0.2">
      <c r="A19" s="199"/>
      <c r="B19" s="114" t="s">
        <v>13</v>
      </c>
      <c r="C19" s="115" t="s">
        <v>4</v>
      </c>
      <c r="D19" s="169" t="s">
        <v>5</v>
      </c>
      <c r="E19" s="168" t="s">
        <v>6</v>
      </c>
      <c r="F19" s="169" t="s">
        <v>7</v>
      </c>
      <c r="H19" s="160"/>
      <c r="I19" s="160"/>
    </row>
    <row r="20" spans="1:9" s="96" customFormat="1" x14ac:dyDescent="0.2">
      <c r="A20" s="118">
        <v>43646</v>
      </c>
      <c r="B20" s="119"/>
      <c r="C20" s="120" t="s">
        <v>2692</v>
      </c>
      <c r="D20" s="154"/>
      <c r="E20" s="155"/>
      <c r="F20" s="170">
        <v>1440947674.7800241</v>
      </c>
      <c r="G20" s="147"/>
      <c r="H20" s="124"/>
      <c r="I20" s="158"/>
    </row>
    <row r="21" spans="1:9" s="96" customFormat="1" x14ac:dyDescent="0.2">
      <c r="A21" s="125">
        <v>43647</v>
      </c>
      <c r="B21" s="119"/>
      <c r="C21" s="120" t="s">
        <v>14</v>
      </c>
      <c r="D21" s="171">
        <v>2250227482.1700001</v>
      </c>
      <c r="E21" s="155"/>
      <c r="F21" s="153">
        <f>SUM(F20+D21-E21)</f>
        <v>3691175156.9500241</v>
      </c>
      <c r="G21" s="147"/>
      <c r="H21" s="126"/>
    </row>
    <row r="22" spans="1:9" s="96" customFormat="1" x14ac:dyDescent="0.2">
      <c r="A22" s="125">
        <v>43647</v>
      </c>
      <c r="B22" s="119"/>
      <c r="C22" s="120" t="s">
        <v>24</v>
      </c>
      <c r="D22" s="171">
        <v>97179204.939999998</v>
      </c>
      <c r="E22" s="155"/>
      <c r="F22" s="153">
        <f>SUM(F21+D22-E22)</f>
        <v>3788354361.8900242</v>
      </c>
      <c r="G22" s="147"/>
      <c r="H22" s="126"/>
      <c r="I22" s="158"/>
    </row>
    <row r="23" spans="1:9" s="96" customFormat="1" ht="72" x14ac:dyDescent="0.2">
      <c r="A23" s="52" t="s">
        <v>2693</v>
      </c>
      <c r="B23" s="49" t="s">
        <v>2694</v>
      </c>
      <c r="C23" s="53" t="s">
        <v>2695</v>
      </c>
      <c r="D23" s="79"/>
      <c r="E23" s="79">
        <v>27000</v>
      </c>
      <c r="F23" s="153">
        <f t="shared" ref="F23:F86" si="0">SUM(F22+D23-E23)</f>
        <v>3788327361.8900242</v>
      </c>
      <c r="G23" s="150"/>
      <c r="H23" s="157"/>
      <c r="I23" s="158"/>
    </row>
    <row r="24" spans="1:9" s="96" customFormat="1" ht="48" x14ac:dyDescent="0.2">
      <c r="A24" s="52" t="s">
        <v>2693</v>
      </c>
      <c r="B24" s="78" t="s">
        <v>2696</v>
      </c>
      <c r="C24" s="53" t="s">
        <v>2697</v>
      </c>
      <c r="D24" s="79"/>
      <c r="E24" s="79">
        <v>5142000</v>
      </c>
      <c r="F24" s="153">
        <f t="shared" si="0"/>
        <v>3783185361.8900242</v>
      </c>
      <c r="G24" s="150"/>
      <c r="H24" s="159"/>
    </row>
    <row r="25" spans="1:9" s="96" customFormat="1" ht="36" x14ac:dyDescent="0.2">
      <c r="A25" s="52" t="s">
        <v>2693</v>
      </c>
      <c r="B25" s="78" t="s">
        <v>2698</v>
      </c>
      <c r="C25" s="53" t="s">
        <v>2699</v>
      </c>
      <c r="D25" s="79"/>
      <c r="E25" s="79">
        <v>374890.46</v>
      </c>
      <c r="F25" s="153">
        <f t="shared" si="0"/>
        <v>3782810471.4300241</v>
      </c>
      <c r="H25" s="158"/>
    </row>
    <row r="26" spans="1:9" s="96" customFormat="1" ht="36" x14ac:dyDescent="0.2">
      <c r="A26" s="52" t="s">
        <v>2693</v>
      </c>
      <c r="B26" s="78" t="s">
        <v>2700</v>
      </c>
      <c r="C26" s="53" t="s">
        <v>2701</v>
      </c>
      <c r="D26" s="79"/>
      <c r="E26" s="79">
        <v>97981.46</v>
      </c>
      <c r="F26" s="153">
        <f t="shared" si="0"/>
        <v>3782712489.9700241</v>
      </c>
    </row>
    <row r="27" spans="1:9" s="96" customFormat="1" ht="36" x14ac:dyDescent="0.2">
      <c r="A27" s="52" t="s">
        <v>2693</v>
      </c>
      <c r="B27" s="78" t="s">
        <v>2702</v>
      </c>
      <c r="C27" s="53" t="s">
        <v>2703</v>
      </c>
      <c r="D27" s="79"/>
      <c r="E27" s="79">
        <v>496216.04</v>
      </c>
      <c r="F27" s="153">
        <f t="shared" si="0"/>
        <v>3782216273.9300241</v>
      </c>
    </row>
    <row r="28" spans="1:9" s="96" customFormat="1" ht="36" x14ac:dyDescent="0.2">
      <c r="A28" s="52" t="s">
        <v>2693</v>
      </c>
      <c r="B28" s="78" t="s">
        <v>2702</v>
      </c>
      <c r="C28" s="53" t="s">
        <v>2703</v>
      </c>
      <c r="D28" s="79"/>
      <c r="E28" s="79">
        <v>35181.72</v>
      </c>
      <c r="F28" s="153">
        <f t="shared" si="0"/>
        <v>3782181092.2100244</v>
      </c>
    </row>
    <row r="29" spans="1:9" s="96" customFormat="1" ht="36" x14ac:dyDescent="0.2">
      <c r="A29" s="52" t="s">
        <v>2693</v>
      </c>
      <c r="B29" s="78" t="s">
        <v>2702</v>
      </c>
      <c r="C29" s="53" t="s">
        <v>2703</v>
      </c>
      <c r="D29" s="79"/>
      <c r="E29" s="79">
        <v>35231.339999999997</v>
      </c>
      <c r="F29" s="153">
        <f t="shared" si="0"/>
        <v>3782145860.8700242</v>
      </c>
    </row>
    <row r="30" spans="1:9" s="96" customFormat="1" ht="36" x14ac:dyDescent="0.2">
      <c r="A30" s="52" t="s">
        <v>2693</v>
      </c>
      <c r="B30" s="78" t="s">
        <v>2702</v>
      </c>
      <c r="C30" s="53" t="s">
        <v>2703</v>
      </c>
      <c r="D30" s="79"/>
      <c r="E30" s="79">
        <v>4491.3100000000004</v>
      </c>
      <c r="F30" s="153">
        <f t="shared" si="0"/>
        <v>3782141369.5600243</v>
      </c>
    </row>
    <row r="31" spans="1:9" s="96" customFormat="1" ht="60" x14ac:dyDescent="0.2">
      <c r="A31" s="52" t="s">
        <v>2693</v>
      </c>
      <c r="B31" s="78" t="s">
        <v>2704</v>
      </c>
      <c r="C31" s="53" t="s">
        <v>2705</v>
      </c>
      <c r="D31" s="79"/>
      <c r="E31" s="79">
        <v>340117.28</v>
      </c>
      <c r="F31" s="153">
        <f t="shared" si="0"/>
        <v>3781801252.2800241</v>
      </c>
    </row>
    <row r="32" spans="1:9" s="96" customFormat="1" ht="84" x14ac:dyDescent="0.2">
      <c r="A32" s="52" t="s">
        <v>2706</v>
      </c>
      <c r="B32" s="78" t="s">
        <v>2707</v>
      </c>
      <c r="C32" s="53" t="s">
        <v>2708</v>
      </c>
      <c r="D32" s="79"/>
      <c r="E32" s="79">
        <v>586091760.73000002</v>
      </c>
      <c r="F32" s="153">
        <f t="shared" si="0"/>
        <v>3195709491.550024</v>
      </c>
    </row>
    <row r="33" spans="1:6" s="96" customFormat="1" ht="60" x14ac:dyDescent="0.2">
      <c r="A33" s="52" t="s">
        <v>2706</v>
      </c>
      <c r="B33" s="78" t="s">
        <v>2709</v>
      </c>
      <c r="C33" s="53" t="s">
        <v>2710</v>
      </c>
      <c r="D33" s="79"/>
      <c r="E33" s="79">
        <v>100447.6</v>
      </c>
      <c r="F33" s="153">
        <f t="shared" si="0"/>
        <v>3195609043.9500241</v>
      </c>
    </row>
    <row r="34" spans="1:6" s="96" customFormat="1" ht="36" x14ac:dyDescent="0.2">
      <c r="A34" s="52" t="s">
        <v>2706</v>
      </c>
      <c r="B34" s="78" t="s">
        <v>2711</v>
      </c>
      <c r="C34" s="53" t="s">
        <v>2712</v>
      </c>
      <c r="D34" s="79"/>
      <c r="E34" s="79">
        <v>106200</v>
      </c>
      <c r="F34" s="153">
        <f t="shared" si="0"/>
        <v>3195502843.9500241</v>
      </c>
    </row>
    <row r="35" spans="1:6" s="96" customFormat="1" ht="36" x14ac:dyDescent="0.2">
      <c r="A35" s="52" t="s">
        <v>2706</v>
      </c>
      <c r="B35" s="78" t="s">
        <v>2713</v>
      </c>
      <c r="C35" s="53" t="s">
        <v>2714</v>
      </c>
      <c r="D35" s="79"/>
      <c r="E35" s="79">
        <v>144913.44</v>
      </c>
      <c r="F35" s="153">
        <f t="shared" si="0"/>
        <v>3195357930.5100241</v>
      </c>
    </row>
    <row r="36" spans="1:6" s="96" customFormat="1" ht="60" x14ac:dyDescent="0.2">
      <c r="A36" s="52" t="s">
        <v>2706</v>
      </c>
      <c r="B36" s="78" t="s">
        <v>2715</v>
      </c>
      <c r="C36" s="53" t="s">
        <v>2716</v>
      </c>
      <c r="D36" s="79"/>
      <c r="E36" s="79">
        <v>88500</v>
      </c>
      <c r="F36" s="153">
        <f t="shared" si="0"/>
        <v>3195269430.5100241</v>
      </c>
    </row>
    <row r="37" spans="1:6" s="96" customFormat="1" ht="60" x14ac:dyDescent="0.2">
      <c r="A37" s="52" t="s">
        <v>2706</v>
      </c>
      <c r="B37" s="78" t="s">
        <v>2717</v>
      </c>
      <c r="C37" s="53" t="s">
        <v>2718</v>
      </c>
      <c r="D37" s="79"/>
      <c r="E37" s="79">
        <v>434960.34</v>
      </c>
      <c r="F37" s="153">
        <f t="shared" si="0"/>
        <v>3194834470.1700239</v>
      </c>
    </row>
    <row r="38" spans="1:6" s="96" customFormat="1" ht="48" x14ac:dyDescent="0.2">
      <c r="A38" s="52" t="s">
        <v>2706</v>
      </c>
      <c r="B38" s="78" t="s">
        <v>2719</v>
      </c>
      <c r="C38" s="53" t="s">
        <v>2720</v>
      </c>
      <c r="D38" s="79"/>
      <c r="E38" s="79">
        <v>7392318.5599999996</v>
      </c>
      <c r="F38" s="153">
        <f t="shared" si="0"/>
        <v>3187442151.610024</v>
      </c>
    </row>
    <row r="39" spans="1:6" s="96" customFormat="1" ht="60" x14ac:dyDescent="0.2">
      <c r="A39" s="52" t="s">
        <v>2706</v>
      </c>
      <c r="B39" s="78" t="s">
        <v>2721</v>
      </c>
      <c r="C39" s="53" t="s">
        <v>2722</v>
      </c>
      <c r="D39" s="79"/>
      <c r="E39" s="79">
        <v>4995943</v>
      </c>
      <c r="F39" s="153">
        <f t="shared" si="0"/>
        <v>3182446208.610024</v>
      </c>
    </row>
    <row r="40" spans="1:6" s="96" customFormat="1" ht="48" x14ac:dyDescent="0.2">
      <c r="A40" s="52" t="s">
        <v>2706</v>
      </c>
      <c r="B40" s="78" t="s">
        <v>2723</v>
      </c>
      <c r="C40" s="53" t="s">
        <v>2724</v>
      </c>
      <c r="D40" s="79"/>
      <c r="E40" s="79">
        <v>6000</v>
      </c>
      <c r="F40" s="153">
        <f t="shared" si="0"/>
        <v>3182440208.610024</v>
      </c>
    </row>
    <row r="41" spans="1:6" s="96" customFormat="1" ht="36" x14ac:dyDescent="0.2">
      <c r="A41" s="52" t="s">
        <v>2725</v>
      </c>
      <c r="B41" s="78" t="s">
        <v>2726</v>
      </c>
      <c r="C41" s="53" t="s">
        <v>2727</v>
      </c>
      <c r="D41" s="79"/>
      <c r="E41" s="79">
        <v>1503332.9</v>
      </c>
      <c r="F41" s="153">
        <f t="shared" si="0"/>
        <v>3180936875.7100239</v>
      </c>
    </row>
    <row r="42" spans="1:6" s="96" customFormat="1" ht="36" x14ac:dyDescent="0.2">
      <c r="A42" s="52" t="s">
        <v>2725</v>
      </c>
      <c r="B42" s="78" t="s">
        <v>2726</v>
      </c>
      <c r="C42" s="53" t="s">
        <v>2727</v>
      </c>
      <c r="D42" s="79"/>
      <c r="E42" s="79">
        <v>69075.460000000006</v>
      </c>
      <c r="F42" s="153">
        <f t="shared" si="0"/>
        <v>3180867800.2500238</v>
      </c>
    </row>
    <row r="43" spans="1:6" s="96" customFormat="1" ht="36" x14ac:dyDescent="0.2">
      <c r="A43" s="52" t="s">
        <v>2725</v>
      </c>
      <c r="B43" s="78" t="s">
        <v>2726</v>
      </c>
      <c r="C43" s="53" t="s">
        <v>2727</v>
      </c>
      <c r="D43" s="79"/>
      <c r="E43" s="79">
        <v>106736.63</v>
      </c>
      <c r="F43" s="153">
        <f t="shared" si="0"/>
        <v>3180761063.6200237</v>
      </c>
    </row>
    <row r="44" spans="1:6" s="96" customFormat="1" ht="36" x14ac:dyDescent="0.2">
      <c r="A44" s="52" t="s">
        <v>2725</v>
      </c>
      <c r="B44" s="78" t="s">
        <v>2726</v>
      </c>
      <c r="C44" s="53" t="s">
        <v>2727</v>
      </c>
      <c r="D44" s="79"/>
      <c r="E44" s="79">
        <v>9839.2000000000007</v>
      </c>
      <c r="F44" s="153">
        <f t="shared" si="0"/>
        <v>3180751224.4200239</v>
      </c>
    </row>
    <row r="45" spans="1:6" s="96" customFormat="1" ht="60" x14ac:dyDescent="0.2">
      <c r="A45" s="52" t="s">
        <v>2725</v>
      </c>
      <c r="B45" s="78" t="s">
        <v>2728</v>
      </c>
      <c r="C45" s="53" t="s">
        <v>2729</v>
      </c>
      <c r="D45" s="79"/>
      <c r="E45" s="79">
        <v>4715454.6399999997</v>
      </c>
      <c r="F45" s="153">
        <f t="shared" si="0"/>
        <v>3176035769.7800241</v>
      </c>
    </row>
    <row r="46" spans="1:6" s="96" customFormat="1" ht="36" x14ac:dyDescent="0.2">
      <c r="A46" s="52" t="s">
        <v>2725</v>
      </c>
      <c r="B46" s="78" t="s">
        <v>2730</v>
      </c>
      <c r="C46" s="53" t="s">
        <v>2731</v>
      </c>
      <c r="D46" s="79"/>
      <c r="E46" s="79">
        <v>16000</v>
      </c>
      <c r="F46" s="153">
        <f t="shared" si="0"/>
        <v>3176019769.7800241</v>
      </c>
    </row>
    <row r="47" spans="1:6" s="96" customFormat="1" ht="36" x14ac:dyDescent="0.2">
      <c r="A47" s="52" t="s">
        <v>2725</v>
      </c>
      <c r="B47" s="78" t="s">
        <v>2732</v>
      </c>
      <c r="C47" s="53" t="s">
        <v>2733</v>
      </c>
      <c r="D47" s="79"/>
      <c r="E47" s="79">
        <v>112000</v>
      </c>
      <c r="F47" s="153">
        <f t="shared" si="0"/>
        <v>3175907769.7800241</v>
      </c>
    </row>
    <row r="48" spans="1:6" s="96" customFormat="1" ht="36" x14ac:dyDescent="0.2">
      <c r="A48" s="52" t="s">
        <v>2725</v>
      </c>
      <c r="B48" s="78" t="s">
        <v>2732</v>
      </c>
      <c r="C48" s="53" t="s">
        <v>2733</v>
      </c>
      <c r="D48" s="79"/>
      <c r="E48" s="79">
        <v>7940.8</v>
      </c>
      <c r="F48" s="153">
        <f t="shared" si="0"/>
        <v>3175899828.9800239</v>
      </c>
    </row>
    <row r="49" spans="1:6" s="96" customFormat="1" ht="36" x14ac:dyDescent="0.2">
      <c r="A49" s="52" t="s">
        <v>2725</v>
      </c>
      <c r="B49" s="78" t="s">
        <v>2732</v>
      </c>
      <c r="C49" s="53" t="s">
        <v>2733</v>
      </c>
      <c r="D49" s="79"/>
      <c r="E49" s="79">
        <v>7952</v>
      </c>
      <c r="F49" s="153">
        <f t="shared" si="0"/>
        <v>3175891876.9800239</v>
      </c>
    </row>
    <row r="50" spans="1:6" s="96" customFormat="1" ht="36" x14ac:dyDescent="0.2">
      <c r="A50" s="52" t="s">
        <v>2725</v>
      </c>
      <c r="B50" s="78" t="s">
        <v>2732</v>
      </c>
      <c r="C50" s="53" t="s">
        <v>2733</v>
      </c>
      <c r="D50" s="79"/>
      <c r="E50" s="79">
        <v>770.95</v>
      </c>
      <c r="F50" s="153">
        <f t="shared" si="0"/>
        <v>3175891106.0300241</v>
      </c>
    </row>
    <row r="51" spans="1:6" s="96" customFormat="1" ht="36" x14ac:dyDescent="0.2">
      <c r="A51" s="52" t="s">
        <v>2725</v>
      </c>
      <c r="B51" s="78" t="s">
        <v>2734</v>
      </c>
      <c r="C51" s="53" t="s">
        <v>2735</v>
      </c>
      <c r="D51" s="79"/>
      <c r="E51" s="79">
        <v>464649.98</v>
      </c>
      <c r="F51" s="153">
        <f t="shared" si="0"/>
        <v>3175426456.050024</v>
      </c>
    </row>
    <row r="52" spans="1:6" s="96" customFormat="1" ht="36" x14ac:dyDescent="0.2">
      <c r="A52" s="52" t="s">
        <v>2725</v>
      </c>
      <c r="B52" s="78" t="s">
        <v>2734</v>
      </c>
      <c r="C52" s="53" t="s">
        <v>2735</v>
      </c>
      <c r="D52" s="79"/>
      <c r="E52" s="79">
        <v>32943.71</v>
      </c>
      <c r="F52" s="153">
        <f t="shared" si="0"/>
        <v>3175393512.340024</v>
      </c>
    </row>
    <row r="53" spans="1:6" s="96" customFormat="1" ht="36" x14ac:dyDescent="0.2">
      <c r="A53" s="52" t="s">
        <v>2725</v>
      </c>
      <c r="B53" s="78" t="s">
        <v>2734</v>
      </c>
      <c r="C53" s="53" t="s">
        <v>2735</v>
      </c>
      <c r="D53" s="79"/>
      <c r="E53" s="79">
        <v>32990.15</v>
      </c>
      <c r="F53" s="153">
        <f t="shared" si="0"/>
        <v>3175360522.1900239</v>
      </c>
    </row>
    <row r="54" spans="1:6" s="96" customFormat="1" ht="36" x14ac:dyDescent="0.2">
      <c r="A54" s="52" t="s">
        <v>2725</v>
      </c>
      <c r="B54" s="78" t="s">
        <v>2734</v>
      </c>
      <c r="C54" s="53" t="s">
        <v>2735</v>
      </c>
      <c r="D54" s="79"/>
      <c r="E54" s="79">
        <v>6026.25</v>
      </c>
      <c r="F54" s="153">
        <f t="shared" si="0"/>
        <v>3175354495.9400239</v>
      </c>
    </row>
    <row r="55" spans="1:6" s="96" customFormat="1" ht="48" x14ac:dyDescent="0.2">
      <c r="A55" s="52" t="s">
        <v>2725</v>
      </c>
      <c r="B55" s="78" t="s">
        <v>2736</v>
      </c>
      <c r="C55" s="53" t="s">
        <v>2737</v>
      </c>
      <c r="D55" s="79"/>
      <c r="E55" s="79">
        <v>10184.4</v>
      </c>
      <c r="F55" s="153">
        <f t="shared" si="0"/>
        <v>3175344311.5400238</v>
      </c>
    </row>
    <row r="56" spans="1:6" s="96" customFormat="1" ht="84" x14ac:dyDescent="0.2">
      <c r="A56" s="52" t="s">
        <v>2725</v>
      </c>
      <c r="B56" s="78" t="s">
        <v>2738</v>
      </c>
      <c r="C56" s="53" t="s">
        <v>2739</v>
      </c>
      <c r="D56" s="79"/>
      <c r="E56" s="79">
        <v>1694823.93</v>
      </c>
      <c r="F56" s="153">
        <f t="shared" si="0"/>
        <v>3173649487.610024</v>
      </c>
    </row>
    <row r="57" spans="1:6" s="96" customFormat="1" ht="84" x14ac:dyDescent="0.2">
      <c r="A57" s="52" t="s">
        <v>2725</v>
      </c>
      <c r="B57" s="78" t="s">
        <v>2738</v>
      </c>
      <c r="C57" s="53" t="s">
        <v>2739</v>
      </c>
      <c r="D57" s="79"/>
      <c r="E57" s="79">
        <v>200645.4</v>
      </c>
      <c r="F57" s="153">
        <f t="shared" si="0"/>
        <v>3173448842.2100239</v>
      </c>
    </row>
    <row r="58" spans="1:6" s="96" customFormat="1" ht="48" x14ac:dyDescent="0.2">
      <c r="A58" s="52" t="s">
        <v>2725</v>
      </c>
      <c r="B58" s="78" t="s">
        <v>2740</v>
      </c>
      <c r="C58" s="53" t="s">
        <v>2741</v>
      </c>
      <c r="D58" s="79"/>
      <c r="E58" s="79">
        <v>188800</v>
      </c>
      <c r="F58" s="153">
        <f t="shared" si="0"/>
        <v>3173260042.2100239</v>
      </c>
    </row>
    <row r="59" spans="1:6" s="96" customFormat="1" ht="72" x14ac:dyDescent="0.2">
      <c r="A59" s="52" t="s">
        <v>2725</v>
      </c>
      <c r="B59" s="78" t="s">
        <v>2742</v>
      </c>
      <c r="C59" s="53" t="s">
        <v>2743</v>
      </c>
      <c r="D59" s="79"/>
      <c r="E59" s="79">
        <v>180000</v>
      </c>
      <c r="F59" s="153">
        <f t="shared" si="0"/>
        <v>3173080042.2100239</v>
      </c>
    </row>
    <row r="60" spans="1:6" s="96" customFormat="1" ht="48" x14ac:dyDescent="0.2">
      <c r="A60" s="52" t="s">
        <v>2744</v>
      </c>
      <c r="B60" s="78" t="s">
        <v>2745</v>
      </c>
      <c r="C60" s="53" t="s">
        <v>2746</v>
      </c>
      <c r="D60" s="79"/>
      <c r="E60" s="79">
        <v>6502.9</v>
      </c>
      <c r="F60" s="153">
        <f t="shared" si="0"/>
        <v>3173073539.3100238</v>
      </c>
    </row>
    <row r="61" spans="1:6" s="96" customFormat="1" ht="48" x14ac:dyDescent="0.2">
      <c r="A61" s="52" t="s">
        <v>2744</v>
      </c>
      <c r="B61" s="78" t="s">
        <v>2747</v>
      </c>
      <c r="C61" s="53" t="s">
        <v>2748</v>
      </c>
      <c r="D61" s="79"/>
      <c r="E61" s="79">
        <v>859010.5</v>
      </c>
      <c r="F61" s="153">
        <f t="shared" si="0"/>
        <v>3172214528.8100238</v>
      </c>
    </row>
    <row r="62" spans="1:6" s="96" customFormat="1" ht="48" x14ac:dyDescent="0.2">
      <c r="A62" s="52" t="s">
        <v>2744</v>
      </c>
      <c r="B62" s="78" t="s">
        <v>2749</v>
      </c>
      <c r="C62" s="53" t="s">
        <v>2750</v>
      </c>
      <c r="D62" s="79"/>
      <c r="E62" s="79">
        <v>106200</v>
      </c>
      <c r="F62" s="153">
        <f t="shared" si="0"/>
        <v>3172108328.8100238</v>
      </c>
    </row>
    <row r="63" spans="1:6" s="96" customFormat="1" ht="48" x14ac:dyDescent="0.2">
      <c r="A63" s="52" t="s">
        <v>2744</v>
      </c>
      <c r="B63" s="78" t="s">
        <v>2751</v>
      </c>
      <c r="C63" s="53" t="s">
        <v>2752</v>
      </c>
      <c r="D63" s="79"/>
      <c r="E63" s="79">
        <v>53100</v>
      </c>
      <c r="F63" s="153">
        <f t="shared" si="0"/>
        <v>3172055228.8100238</v>
      </c>
    </row>
    <row r="64" spans="1:6" s="96" customFormat="1" ht="48" x14ac:dyDescent="0.2">
      <c r="A64" s="52" t="s">
        <v>2744</v>
      </c>
      <c r="B64" s="78" t="s">
        <v>2753</v>
      </c>
      <c r="C64" s="53" t="s">
        <v>2754</v>
      </c>
      <c r="D64" s="79"/>
      <c r="E64" s="79">
        <v>59000</v>
      </c>
      <c r="F64" s="153">
        <f t="shared" si="0"/>
        <v>3171996228.8100238</v>
      </c>
    </row>
    <row r="65" spans="1:6" s="96" customFormat="1" ht="48" x14ac:dyDescent="0.2">
      <c r="A65" s="52" t="s">
        <v>2744</v>
      </c>
      <c r="B65" s="78" t="s">
        <v>2755</v>
      </c>
      <c r="C65" s="53" t="s">
        <v>2756</v>
      </c>
      <c r="D65" s="79"/>
      <c r="E65" s="79">
        <v>295000</v>
      </c>
      <c r="F65" s="153">
        <f t="shared" si="0"/>
        <v>3171701228.8100238</v>
      </c>
    </row>
    <row r="66" spans="1:6" s="96" customFormat="1" ht="36" x14ac:dyDescent="0.2">
      <c r="A66" s="52" t="s">
        <v>2744</v>
      </c>
      <c r="B66" s="78" t="s">
        <v>2757</v>
      </c>
      <c r="C66" s="53" t="s">
        <v>2758</v>
      </c>
      <c r="D66" s="79"/>
      <c r="E66" s="79">
        <v>64900</v>
      </c>
      <c r="F66" s="153">
        <f t="shared" si="0"/>
        <v>3171636328.8100238</v>
      </c>
    </row>
    <row r="67" spans="1:6" s="96" customFormat="1" ht="36" x14ac:dyDescent="0.2">
      <c r="A67" s="52" t="s">
        <v>2744</v>
      </c>
      <c r="B67" s="78" t="s">
        <v>2759</v>
      </c>
      <c r="C67" s="53" t="s">
        <v>2760</v>
      </c>
      <c r="D67" s="79"/>
      <c r="E67" s="79">
        <v>3645000</v>
      </c>
      <c r="F67" s="153">
        <f t="shared" si="0"/>
        <v>3167991328.8100238</v>
      </c>
    </row>
    <row r="68" spans="1:6" s="96" customFormat="1" ht="36" x14ac:dyDescent="0.2">
      <c r="A68" s="52" t="s">
        <v>2744</v>
      </c>
      <c r="B68" s="78" t="s">
        <v>2761</v>
      </c>
      <c r="C68" s="53" t="s">
        <v>2762</v>
      </c>
      <c r="D68" s="79"/>
      <c r="E68" s="79">
        <v>3615000</v>
      </c>
      <c r="F68" s="153">
        <f t="shared" si="0"/>
        <v>3164376328.8100238</v>
      </c>
    </row>
    <row r="69" spans="1:6" s="96" customFormat="1" ht="36" x14ac:dyDescent="0.2">
      <c r="A69" s="52" t="s">
        <v>2744</v>
      </c>
      <c r="B69" s="78" t="s">
        <v>2763</v>
      </c>
      <c r="C69" s="53" t="s">
        <v>2764</v>
      </c>
      <c r="D69" s="79"/>
      <c r="E69" s="79">
        <v>3615000</v>
      </c>
      <c r="F69" s="153">
        <f t="shared" si="0"/>
        <v>3160761328.8100238</v>
      </c>
    </row>
    <row r="70" spans="1:6" s="96" customFormat="1" ht="48" x14ac:dyDescent="0.2">
      <c r="A70" s="52" t="s">
        <v>2744</v>
      </c>
      <c r="B70" s="78" t="s">
        <v>2765</v>
      </c>
      <c r="C70" s="53" t="s">
        <v>2766</v>
      </c>
      <c r="D70" s="79"/>
      <c r="E70" s="79">
        <v>250000</v>
      </c>
      <c r="F70" s="153">
        <f t="shared" si="0"/>
        <v>3160511328.8100238</v>
      </c>
    </row>
    <row r="71" spans="1:6" s="96" customFormat="1" ht="48" x14ac:dyDescent="0.2">
      <c r="A71" s="52" t="s">
        <v>2744</v>
      </c>
      <c r="B71" s="78" t="s">
        <v>2767</v>
      </c>
      <c r="C71" s="53" t="s">
        <v>2768</v>
      </c>
      <c r="D71" s="79"/>
      <c r="E71" s="79">
        <v>112100</v>
      </c>
      <c r="F71" s="153">
        <f t="shared" si="0"/>
        <v>3160399228.8100238</v>
      </c>
    </row>
    <row r="72" spans="1:6" s="96" customFormat="1" ht="48" x14ac:dyDescent="0.2">
      <c r="A72" s="52" t="s">
        <v>2744</v>
      </c>
      <c r="B72" s="78" t="s">
        <v>2769</v>
      </c>
      <c r="C72" s="53" t="s">
        <v>2770</v>
      </c>
      <c r="D72" s="79"/>
      <c r="E72" s="79">
        <v>476587.24</v>
      </c>
      <c r="F72" s="153">
        <f t="shared" si="0"/>
        <v>3159922641.570024</v>
      </c>
    </row>
    <row r="73" spans="1:6" s="96" customFormat="1" ht="36" x14ac:dyDescent="0.2">
      <c r="A73" s="52" t="s">
        <v>2771</v>
      </c>
      <c r="B73" s="78" t="s">
        <v>2772</v>
      </c>
      <c r="C73" s="53" t="s">
        <v>2773</v>
      </c>
      <c r="D73" s="79"/>
      <c r="E73" s="79">
        <v>187300</v>
      </c>
      <c r="F73" s="153">
        <f t="shared" si="0"/>
        <v>3159735341.570024</v>
      </c>
    </row>
    <row r="74" spans="1:6" s="96" customFormat="1" ht="36" x14ac:dyDescent="0.2">
      <c r="A74" s="52" t="s">
        <v>2771</v>
      </c>
      <c r="B74" s="78" t="s">
        <v>2774</v>
      </c>
      <c r="C74" s="53" t="s">
        <v>2775</v>
      </c>
      <c r="D74" s="79"/>
      <c r="E74" s="79">
        <v>497792.24</v>
      </c>
      <c r="F74" s="153">
        <f t="shared" si="0"/>
        <v>3159237549.3300242</v>
      </c>
    </row>
    <row r="75" spans="1:6" s="96" customFormat="1" ht="48" x14ac:dyDescent="0.2">
      <c r="A75" s="52" t="s">
        <v>2771</v>
      </c>
      <c r="B75" s="78" t="s">
        <v>2776</v>
      </c>
      <c r="C75" s="53" t="s">
        <v>2777</v>
      </c>
      <c r="D75" s="79"/>
      <c r="E75" s="79">
        <v>544000</v>
      </c>
      <c r="F75" s="153">
        <f t="shared" si="0"/>
        <v>3158693549.3300242</v>
      </c>
    </row>
    <row r="76" spans="1:6" s="96" customFormat="1" ht="48" x14ac:dyDescent="0.2">
      <c r="A76" s="52" t="s">
        <v>2771</v>
      </c>
      <c r="B76" s="78" t="s">
        <v>2778</v>
      </c>
      <c r="C76" s="53" t="s">
        <v>2779</v>
      </c>
      <c r="D76" s="79"/>
      <c r="E76" s="79">
        <v>29500</v>
      </c>
      <c r="F76" s="153">
        <f t="shared" si="0"/>
        <v>3158664049.3300242</v>
      </c>
    </row>
    <row r="77" spans="1:6" s="96" customFormat="1" ht="48" x14ac:dyDescent="0.2">
      <c r="A77" s="52" t="s">
        <v>2771</v>
      </c>
      <c r="B77" s="78" t="s">
        <v>2780</v>
      </c>
      <c r="C77" s="53" t="s">
        <v>2781</v>
      </c>
      <c r="D77" s="79"/>
      <c r="E77" s="79">
        <v>619725.63</v>
      </c>
      <c r="F77" s="153">
        <f t="shared" si="0"/>
        <v>3158044323.7000241</v>
      </c>
    </row>
    <row r="78" spans="1:6" s="96" customFormat="1" ht="60" x14ac:dyDescent="0.2">
      <c r="A78" s="52" t="s">
        <v>2771</v>
      </c>
      <c r="B78" s="78" t="s">
        <v>2782</v>
      </c>
      <c r="C78" s="53" t="s">
        <v>2783</v>
      </c>
      <c r="D78" s="79"/>
      <c r="E78" s="79">
        <v>344560</v>
      </c>
      <c r="F78" s="153">
        <f t="shared" si="0"/>
        <v>3157699763.7000241</v>
      </c>
    </row>
    <row r="79" spans="1:6" s="96" customFormat="1" ht="84" x14ac:dyDescent="0.2">
      <c r="A79" s="52" t="s">
        <v>2771</v>
      </c>
      <c r="B79" s="78" t="s">
        <v>2784</v>
      </c>
      <c r="C79" s="53" t="s">
        <v>2785</v>
      </c>
      <c r="D79" s="79"/>
      <c r="E79" s="79">
        <v>472000</v>
      </c>
      <c r="F79" s="153">
        <f t="shared" si="0"/>
        <v>3157227763.7000241</v>
      </c>
    </row>
    <row r="80" spans="1:6" s="96" customFormat="1" ht="60" x14ac:dyDescent="0.2">
      <c r="A80" s="52" t="s">
        <v>2771</v>
      </c>
      <c r="B80" s="78" t="s">
        <v>2786</v>
      </c>
      <c r="C80" s="53" t="s">
        <v>2787</v>
      </c>
      <c r="D80" s="79"/>
      <c r="E80" s="79">
        <v>342465.75</v>
      </c>
      <c r="F80" s="153">
        <f t="shared" si="0"/>
        <v>3156885297.9500241</v>
      </c>
    </row>
    <row r="81" spans="1:6" s="96" customFormat="1" ht="48" x14ac:dyDescent="0.2">
      <c r="A81" s="52" t="s">
        <v>2771</v>
      </c>
      <c r="B81" s="78" t="s">
        <v>2788</v>
      </c>
      <c r="C81" s="53" t="s">
        <v>2789</v>
      </c>
      <c r="D81" s="79"/>
      <c r="E81" s="79">
        <v>324500</v>
      </c>
      <c r="F81" s="153">
        <f t="shared" si="0"/>
        <v>3156560797.9500241</v>
      </c>
    </row>
    <row r="82" spans="1:6" s="96" customFormat="1" ht="60" x14ac:dyDescent="0.2">
      <c r="A82" s="52" t="s">
        <v>2771</v>
      </c>
      <c r="B82" s="78" t="s">
        <v>2790</v>
      </c>
      <c r="C82" s="53" t="s">
        <v>2791</v>
      </c>
      <c r="D82" s="79"/>
      <c r="E82" s="79">
        <v>3996416.97</v>
      </c>
      <c r="F82" s="153">
        <f t="shared" si="0"/>
        <v>3152564380.9800243</v>
      </c>
    </row>
    <row r="83" spans="1:6" s="96" customFormat="1" ht="72" x14ac:dyDescent="0.2">
      <c r="A83" s="52" t="s">
        <v>2771</v>
      </c>
      <c r="B83" s="78" t="s">
        <v>2792</v>
      </c>
      <c r="C83" s="53" t="s">
        <v>2793</v>
      </c>
      <c r="D83" s="79"/>
      <c r="E83" s="79">
        <v>1632311.48</v>
      </c>
      <c r="F83" s="153">
        <f t="shared" si="0"/>
        <v>3150932069.5000243</v>
      </c>
    </row>
    <row r="84" spans="1:6" s="96" customFormat="1" ht="72" x14ac:dyDescent="0.2">
      <c r="A84" s="52" t="s">
        <v>2771</v>
      </c>
      <c r="B84" s="78" t="s">
        <v>2794</v>
      </c>
      <c r="C84" s="53" t="s">
        <v>2795</v>
      </c>
      <c r="D84" s="79"/>
      <c r="E84" s="79">
        <v>1552650.12</v>
      </c>
      <c r="F84" s="153">
        <f t="shared" si="0"/>
        <v>3149379419.3800244</v>
      </c>
    </row>
    <row r="85" spans="1:6" s="96" customFormat="1" ht="72" x14ac:dyDescent="0.2">
      <c r="A85" s="52" t="s">
        <v>2771</v>
      </c>
      <c r="B85" s="78" t="s">
        <v>2796</v>
      </c>
      <c r="C85" s="53" t="s">
        <v>2797</v>
      </c>
      <c r="D85" s="79"/>
      <c r="E85" s="79">
        <v>1516741.86</v>
      </c>
      <c r="F85" s="153">
        <f t="shared" si="0"/>
        <v>3147862677.5200243</v>
      </c>
    </row>
    <row r="86" spans="1:6" s="96" customFormat="1" ht="36" x14ac:dyDescent="0.2">
      <c r="A86" s="52" t="s">
        <v>2798</v>
      </c>
      <c r="B86" s="78" t="s">
        <v>2799</v>
      </c>
      <c r="C86" s="53" t="s">
        <v>2800</v>
      </c>
      <c r="D86" s="79"/>
      <c r="E86" s="79">
        <v>56452.2</v>
      </c>
      <c r="F86" s="153">
        <f t="shared" si="0"/>
        <v>3147806225.3200245</v>
      </c>
    </row>
    <row r="87" spans="1:6" s="96" customFormat="1" ht="72" x14ac:dyDescent="0.2">
      <c r="A87" s="52" t="s">
        <v>2798</v>
      </c>
      <c r="B87" s="78" t="s">
        <v>2801</v>
      </c>
      <c r="C87" s="53" t="s">
        <v>2802</v>
      </c>
      <c r="D87" s="79"/>
      <c r="E87" s="79">
        <v>1102478.72</v>
      </c>
      <c r="F87" s="153">
        <f t="shared" ref="F87:F150" si="1">SUM(F86+D87-E87)</f>
        <v>3146703746.6000247</v>
      </c>
    </row>
    <row r="88" spans="1:6" s="96" customFormat="1" ht="36" x14ac:dyDescent="0.2">
      <c r="A88" s="52" t="s">
        <v>2798</v>
      </c>
      <c r="B88" s="78" t="s">
        <v>2803</v>
      </c>
      <c r="C88" s="53" t="s">
        <v>2804</v>
      </c>
      <c r="D88" s="79"/>
      <c r="E88" s="79">
        <v>455126</v>
      </c>
      <c r="F88" s="153">
        <f t="shared" si="1"/>
        <v>3146248620.6000247</v>
      </c>
    </row>
    <row r="89" spans="1:6" s="96" customFormat="1" ht="36" x14ac:dyDescent="0.2">
      <c r="A89" s="52" t="s">
        <v>2798</v>
      </c>
      <c r="B89" s="78" t="s">
        <v>2805</v>
      </c>
      <c r="C89" s="53" t="s">
        <v>2806</v>
      </c>
      <c r="D89" s="79"/>
      <c r="E89" s="79">
        <v>135000</v>
      </c>
      <c r="F89" s="153">
        <f t="shared" si="1"/>
        <v>3146113620.6000247</v>
      </c>
    </row>
    <row r="90" spans="1:6" s="96" customFormat="1" ht="36" x14ac:dyDescent="0.2">
      <c r="A90" s="52" t="s">
        <v>2798</v>
      </c>
      <c r="B90" s="78" t="s">
        <v>2807</v>
      </c>
      <c r="C90" s="53" t="s">
        <v>2808</v>
      </c>
      <c r="D90" s="79"/>
      <c r="E90" s="79">
        <v>194680.64</v>
      </c>
      <c r="F90" s="153">
        <f t="shared" si="1"/>
        <v>3145918939.9600248</v>
      </c>
    </row>
    <row r="91" spans="1:6" s="96" customFormat="1" ht="72" x14ac:dyDescent="0.2">
      <c r="A91" s="52" t="s">
        <v>2798</v>
      </c>
      <c r="B91" s="78" t="s">
        <v>2809</v>
      </c>
      <c r="C91" s="53" t="s">
        <v>2810</v>
      </c>
      <c r="D91" s="79"/>
      <c r="E91" s="79">
        <v>1489883.59</v>
      </c>
      <c r="F91" s="153">
        <f t="shared" si="1"/>
        <v>3144429056.3700247</v>
      </c>
    </row>
    <row r="92" spans="1:6" s="96" customFormat="1" ht="48" x14ac:dyDescent="0.2">
      <c r="A92" s="52" t="s">
        <v>2798</v>
      </c>
      <c r="B92" s="78" t="s">
        <v>2811</v>
      </c>
      <c r="C92" s="53" t="s">
        <v>2812</v>
      </c>
      <c r="D92" s="79"/>
      <c r="E92" s="79">
        <v>279640.62</v>
      </c>
      <c r="F92" s="153">
        <f t="shared" si="1"/>
        <v>3144149415.7500248</v>
      </c>
    </row>
    <row r="93" spans="1:6" s="96" customFormat="1" ht="84" x14ac:dyDescent="0.2">
      <c r="A93" s="52" t="s">
        <v>2798</v>
      </c>
      <c r="B93" s="78" t="s">
        <v>2813</v>
      </c>
      <c r="C93" s="53" t="s">
        <v>2814</v>
      </c>
      <c r="D93" s="79"/>
      <c r="E93" s="79">
        <v>2500000</v>
      </c>
      <c r="F93" s="153">
        <f t="shared" si="1"/>
        <v>3141649415.7500248</v>
      </c>
    </row>
    <row r="94" spans="1:6" s="96" customFormat="1" ht="48" x14ac:dyDescent="0.2">
      <c r="A94" s="52" t="s">
        <v>2798</v>
      </c>
      <c r="B94" s="78" t="s">
        <v>2815</v>
      </c>
      <c r="C94" s="53" t="s">
        <v>2816</v>
      </c>
      <c r="D94" s="79"/>
      <c r="E94" s="79">
        <v>71980</v>
      </c>
      <c r="F94" s="153">
        <f t="shared" si="1"/>
        <v>3141577435.7500248</v>
      </c>
    </row>
    <row r="95" spans="1:6" s="96" customFormat="1" ht="48" x14ac:dyDescent="0.2">
      <c r="A95" s="52" t="s">
        <v>2817</v>
      </c>
      <c r="B95" s="78" t="s">
        <v>2818</v>
      </c>
      <c r="C95" s="53" t="s">
        <v>2819</v>
      </c>
      <c r="D95" s="79"/>
      <c r="E95" s="79">
        <v>14037494.390000001</v>
      </c>
      <c r="F95" s="153">
        <f t="shared" si="1"/>
        <v>3127539941.3600249</v>
      </c>
    </row>
    <row r="96" spans="1:6" s="96" customFormat="1" ht="48" x14ac:dyDescent="0.2">
      <c r="A96" s="52" t="s">
        <v>2817</v>
      </c>
      <c r="B96" s="78" t="s">
        <v>2820</v>
      </c>
      <c r="C96" s="53" t="s">
        <v>2821</v>
      </c>
      <c r="D96" s="79"/>
      <c r="E96" s="79">
        <v>13178341.74</v>
      </c>
      <c r="F96" s="153">
        <f t="shared" si="1"/>
        <v>3114361599.6200252</v>
      </c>
    </row>
    <row r="97" spans="1:6" s="96" customFormat="1" ht="48" x14ac:dyDescent="0.2">
      <c r="A97" s="52" t="s">
        <v>2817</v>
      </c>
      <c r="B97" s="78" t="s">
        <v>2822</v>
      </c>
      <c r="C97" s="53" t="s">
        <v>2823</v>
      </c>
      <c r="D97" s="79"/>
      <c r="E97" s="79">
        <v>118000</v>
      </c>
      <c r="F97" s="153">
        <f t="shared" si="1"/>
        <v>3114243599.6200252</v>
      </c>
    </row>
    <row r="98" spans="1:6" s="96" customFormat="1" ht="36" x14ac:dyDescent="0.2">
      <c r="A98" s="52" t="s">
        <v>2817</v>
      </c>
      <c r="B98" s="78" t="s">
        <v>2824</v>
      </c>
      <c r="C98" s="53" t="s">
        <v>2825</v>
      </c>
      <c r="D98" s="79"/>
      <c r="E98" s="79">
        <v>29500</v>
      </c>
      <c r="F98" s="153">
        <f t="shared" si="1"/>
        <v>3114214099.6200252</v>
      </c>
    </row>
    <row r="99" spans="1:6" s="96" customFormat="1" ht="36" x14ac:dyDescent="0.2">
      <c r="A99" s="52" t="s">
        <v>2817</v>
      </c>
      <c r="B99" s="78" t="s">
        <v>2826</v>
      </c>
      <c r="C99" s="53" t="s">
        <v>2827</v>
      </c>
      <c r="D99" s="79"/>
      <c r="E99" s="79">
        <v>8323048.7599999998</v>
      </c>
      <c r="F99" s="153">
        <f t="shared" si="1"/>
        <v>3105891050.8600249</v>
      </c>
    </row>
    <row r="100" spans="1:6" s="96" customFormat="1" ht="36" x14ac:dyDescent="0.2">
      <c r="A100" s="52" t="s">
        <v>2817</v>
      </c>
      <c r="B100" s="78" t="s">
        <v>2828</v>
      </c>
      <c r="C100" s="53" t="s">
        <v>2829</v>
      </c>
      <c r="D100" s="79"/>
      <c r="E100" s="79">
        <v>59000</v>
      </c>
      <c r="F100" s="153">
        <f t="shared" si="1"/>
        <v>3105832050.8600249</v>
      </c>
    </row>
    <row r="101" spans="1:6" s="96" customFormat="1" ht="60" x14ac:dyDescent="0.2">
      <c r="A101" s="52" t="s">
        <v>2817</v>
      </c>
      <c r="B101" s="78" t="s">
        <v>2830</v>
      </c>
      <c r="C101" s="53" t="s">
        <v>2831</v>
      </c>
      <c r="D101" s="79"/>
      <c r="E101" s="79">
        <v>566400</v>
      </c>
      <c r="F101" s="153">
        <f t="shared" si="1"/>
        <v>3105265650.8600249</v>
      </c>
    </row>
    <row r="102" spans="1:6" s="96" customFormat="1" ht="60" x14ac:dyDescent="0.2">
      <c r="A102" s="52" t="s">
        <v>2817</v>
      </c>
      <c r="B102" s="78" t="s">
        <v>2832</v>
      </c>
      <c r="C102" s="53" t="s">
        <v>2833</v>
      </c>
      <c r="D102" s="79"/>
      <c r="E102" s="79">
        <v>4408898.74</v>
      </c>
      <c r="F102" s="153">
        <f t="shared" si="1"/>
        <v>3100856752.1200252</v>
      </c>
    </row>
    <row r="103" spans="1:6" s="96" customFormat="1" ht="60" x14ac:dyDescent="0.2">
      <c r="A103" s="52" t="s">
        <v>2817</v>
      </c>
      <c r="B103" s="78" t="s">
        <v>2834</v>
      </c>
      <c r="C103" s="53" t="s">
        <v>2835</v>
      </c>
      <c r="D103" s="79"/>
      <c r="E103" s="79">
        <v>817331.79</v>
      </c>
      <c r="F103" s="153">
        <f t="shared" si="1"/>
        <v>3100039420.3300252</v>
      </c>
    </row>
    <row r="104" spans="1:6" s="96" customFormat="1" ht="60" x14ac:dyDescent="0.2">
      <c r="A104" s="52" t="s">
        <v>2817</v>
      </c>
      <c r="B104" s="78" t="s">
        <v>2836</v>
      </c>
      <c r="C104" s="53" t="s">
        <v>2837</v>
      </c>
      <c r="D104" s="79"/>
      <c r="E104" s="79">
        <v>41666667</v>
      </c>
      <c r="F104" s="153">
        <f t="shared" si="1"/>
        <v>3058372753.3300252</v>
      </c>
    </row>
    <row r="105" spans="1:6" s="96" customFormat="1" ht="60" x14ac:dyDescent="0.2">
      <c r="A105" s="52" t="s">
        <v>2838</v>
      </c>
      <c r="B105" s="78" t="s">
        <v>2839</v>
      </c>
      <c r="C105" s="53" t="s">
        <v>2840</v>
      </c>
      <c r="D105" s="79"/>
      <c r="E105" s="79">
        <v>549000</v>
      </c>
      <c r="F105" s="153">
        <f t="shared" si="1"/>
        <v>3057823753.3300252</v>
      </c>
    </row>
    <row r="106" spans="1:6" s="96" customFormat="1" ht="36" x14ac:dyDescent="0.2">
      <c r="A106" s="52" t="s">
        <v>2838</v>
      </c>
      <c r="B106" s="78" t="s">
        <v>2841</v>
      </c>
      <c r="C106" s="53" t="s">
        <v>2842</v>
      </c>
      <c r="D106" s="79"/>
      <c r="E106" s="79">
        <v>120000</v>
      </c>
      <c r="F106" s="153">
        <f t="shared" si="1"/>
        <v>3057703753.3300252</v>
      </c>
    </row>
    <row r="107" spans="1:6" s="96" customFormat="1" ht="36" x14ac:dyDescent="0.2">
      <c r="A107" s="52" t="s">
        <v>2838</v>
      </c>
      <c r="B107" s="78" t="s">
        <v>2843</v>
      </c>
      <c r="C107" s="53" t="s">
        <v>2844</v>
      </c>
      <c r="D107" s="79"/>
      <c r="E107" s="79">
        <v>264000</v>
      </c>
      <c r="F107" s="153">
        <f t="shared" si="1"/>
        <v>3057439753.3300252</v>
      </c>
    </row>
    <row r="108" spans="1:6" s="96" customFormat="1" ht="60" x14ac:dyDescent="0.2">
      <c r="A108" s="52" t="s">
        <v>2838</v>
      </c>
      <c r="B108" s="78" t="s">
        <v>2845</v>
      </c>
      <c r="C108" s="53" t="s">
        <v>2846</v>
      </c>
      <c r="D108" s="79"/>
      <c r="E108" s="79">
        <v>557000</v>
      </c>
      <c r="F108" s="153">
        <f t="shared" si="1"/>
        <v>3056882753.3300252</v>
      </c>
    </row>
    <row r="109" spans="1:6" s="96" customFormat="1" ht="48" x14ac:dyDescent="0.2">
      <c r="A109" s="52" t="s">
        <v>2838</v>
      </c>
      <c r="B109" s="78" t="s">
        <v>2847</v>
      </c>
      <c r="C109" s="53" t="s">
        <v>2848</v>
      </c>
      <c r="D109" s="79"/>
      <c r="E109" s="79">
        <v>2292475</v>
      </c>
      <c r="F109" s="153">
        <f t="shared" si="1"/>
        <v>3054590278.3300252</v>
      </c>
    </row>
    <row r="110" spans="1:6" s="96" customFormat="1" ht="72" x14ac:dyDescent="0.2">
      <c r="A110" s="52" t="s">
        <v>2838</v>
      </c>
      <c r="B110" s="78" t="s">
        <v>2849</v>
      </c>
      <c r="C110" s="53" t="s">
        <v>2850</v>
      </c>
      <c r="D110" s="79"/>
      <c r="E110" s="79">
        <v>112100</v>
      </c>
      <c r="F110" s="153">
        <f t="shared" si="1"/>
        <v>3054478178.3300252</v>
      </c>
    </row>
    <row r="111" spans="1:6" s="96" customFormat="1" ht="36" x14ac:dyDescent="0.2">
      <c r="A111" s="52" t="s">
        <v>2838</v>
      </c>
      <c r="B111" s="78" t="s">
        <v>2851</v>
      </c>
      <c r="C111" s="53" t="s">
        <v>2852</v>
      </c>
      <c r="D111" s="79"/>
      <c r="E111" s="79">
        <v>199797.6</v>
      </c>
      <c r="F111" s="153">
        <f t="shared" si="1"/>
        <v>3054278380.7300253</v>
      </c>
    </row>
    <row r="112" spans="1:6" s="96" customFormat="1" ht="72" x14ac:dyDescent="0.2">
      <c r="A112" s="52" t="s">
        <v>2838</v>
      </c>
      <c r="B112" s="78" t="s">
        <v>2853</v>
      </c>
      <c r="C112" s="53" t="s">
        <v>2854</v>
      </c>
      <c r="D112" s="79"/>
      <c r="E112" s="79">
        <v>88500</v>
      </c>
      <c r="F112" s="153">
        <f t="shared" si="1"/>
        <v>3054189880.7300253</v>
      </c>
    </row>
    <row r="113" spans="1:6" s="96" customFormat="1" ht="84" x14ac:dyDescent="0.2">
      <c r="A113" s="52" t="s">
        <v>2838</v>
      </c>
      <c r="B113" s="78" t="s">
        <v>2855</v>
      </c>
      <c r="C113" s="53" t="s">
        <v>2856</v>
      </c>
      <c r="D113" s="79"/>
      <c r="E113" s="79">
        <v>20699.849999999999</v>
      </c>
      <c r="F113" s="153">
        <f t="shared" si="1"/>
        <v>3054169180.8800254</v>
      </c>
    </row>
    <row r="114" spans="1:6" s="96" customFormat="1" ht="48" x14ac:dyDescent="0.2">
      <c r="A114" s="52" t="s">
        <v>2838</v>
      </c>
      <c r="B114" s="78" t="s">
        <v>2857</v>
      </c>
      <c r="C114" s="53" t="s">
        <v>2858</v>
      </c>
      <c r="D114" s="79"/>
      <c r="E114" s="79">
        <v>3000</v>
      </c>
      <c r="F114" s="153">
        <f t="shared" si="1"/>
        <v>3054166180.8800254</v>
      </c>
    </row>
    <row r="115" spans="1:6" s="96" customFormat="1" ht="48" x14ac:dyDescent="0.2">
      <c r="A115" s="52" t="s">
        <v>2838</v>
      </c>
      <c r="B115" s="78" t="s">
        <v>2859</v>
      </c>
      <c r="C115" s="53" t="s">
        <v>2860</v>
      </c>
      <c r="D115" s="79"/>
      <c r="E115" s="79">
        <v>249186.83</v>
      </c>
      <c r="F115" s="153">
        <f t="shared" si="1"/>
        <v>3053916994.0500255</v>
      </c>
    </row>
    <row r="116" spans="1:6" s="96" customFormat="1" ht="48" x14ac:dyDescent="0.2">
      <c r="A116" s="52" t="s">
        <v>2861</v>
      </c>
      <c r="B116" s="78" t="s">
        <v>2862</v>
      </c>
      <c r="C116" s="53" t="s">
        <v>2863</v>
      </c>
      <c r="D116" s="79"/>
      <c r="E116" s="79">
        <v>114876</v>
      </c>
      <c r="F116" s="153">
        <f t="shared" si="1"/>
        <v>3053802118.0500255</v>
      </c>
    </row>
    <row r="117" spans="1:6" s="96" customFormat="1" ht="72" x14ac:dyDescent="0.2">
      <c r="A117" s="52" t="s">
        <v>2861</v>
      </c>
      <c r="B117" s="78" t="s">
        <v>2864</v>
      </c>
      <c r="C117" s="53" t="s">
        <v>2865</v>
      </c>
      <c r="D117" s="79"/>
      <c r="E117" s="79">
        <v>6548680.0999999996</v>
      </c>
      <c r="F117" s="153">
        <f t="shared" si="1"/>
        <v>3047253437.9500256</v>
      </c>
    </row>
    <row r="118" spans="1:6" s="96" customFormat="1" ht="48" x14ac:dyDescent="0.2">
      <c r="A118" s="52" t="s">
        <v>2861</v>
      </c>
      <c r="B118" s="78" t="s">
        <v>2866</v>
      </c>
      <c r="C118" s="53" t="s">
        <v>2867</v>
      </c>
      <c r="D118" s="79"/>
      <c r="E118" s="79">
        <v>20986</v>
      </c>
      <c r="F118" s="153">
        <f t="shared" si="1"/>
        <v>3047232451.9500256</v>
      </c>
    </row>
    <row r="119" spans="1:6" s="96" customFormat="1" ht="48" x14ac:dyDescent="0.2">
      <c r="A119" s="52" t="s">
        <v>2861</v>
      </c>
      <c r="B119" s="78" t="s">
        <v>2868</v>
      </c>
      <c r="C119" s="53" t="s">
        <v>2869</v>
      </c>
      <c r="D119" s="79"/>
      <c r="E119" s="79">
        <v>1719528.01</v>
      </c>
      <c r="F119" s="153">
        <f t="shared" si="1"/>
        <v>3045512923.9400253</v>
      </c>
    </row>
    <row r="120" spans="1:6" s="96" customFormat="1" ht="36" x14ac:dyDescent="0.2">
      <c r="A120" s="52" t="s">
        <v>2861</v>
      </c>
      <c r="B120" s="78" t="s">
        <v>2870</v>
      </c>
      <c r="C120" s="53" t="s">
        <v>2871</v>
      </c>
      <c r="D120" s="79"/>
      <c r="E120" s="79">
        <v>354819.22</v>
      </c>
      <c r="F120" s="153">
        <f t="shared" si="1"/>
        <v>3045158104.7200255</v>
      </c>
    </row>
    <row r="121" spans="1:6" s="96" customFormat="1" ht="36" x14ac:dyDescent="0.2">
      <c r="A121" s="52" t="s">
        <v>2861</v>
      </c>
      <c r="B121" s="78" t="s">
        <v>2870</v>
      </c>
      <c r="C121" s="53" t="s">
        <v>2871</v>
      </c>
      <c r="D121" s="79"/>
      <c r="E121" s="79">
        <v>6872512.1600000001</v>
      </c>
      <c r="F121" s="153">
        <f t="shared" si="1"/>
        <v>3038285592.5600257</v>
      </c>
    </row>
    <row r="122" spans="1:6" s="96" customFormat="1" ht="36" x14ac:dyDescent="0.2">
      <c r="A122" s="52" t="s">
        <v>2861</v>
      </c>
      <c r="B122" s="78" t="s">
        <v>2872</v>
      </c>
      <c r="C122" s="53" t="s">
        <v>2873</v>
      </c>
      <c r="D122" s="79"/>
      <c r="E122" s="79">
        <v>39936812.310000002</v>
      </c>
      <c r="F122" s="153">
        <f t="shared" si="1"/>
        <v>2998348780.2500257</v>
      </c>
    </row>
    <row r="123" spans="1:6" s="96" customFormat="1" ht="48" x14ac:dyDescent="0.2">
      <c r="A123" s="52" t="s">
        <v>2861</v>
      </c>
      <c r="B123" s="78" t="s">
        <v>2874</v>
      </c>
      <c r="C123" s="53" t="s">
        <v>2875</v>
      </c>
      <c r="D123" s="79"/>
      <c r="E123" s="79">
        <v>16995398.260000002</v>
      </c>
      <c r="F123" s="153">
        <f t="shared" si="1"/>
        <v>2981353381.9900255</v>
      </c>
    </row>
    <row r="124" spans="1:6" s="96" customFormat="1" ht="24" x14ac:dyDescent="0.2">
      <c r="A124" s="52" t="s">
        <v>2861</v>
      </c>
      <c r="B124" s="78" t="s">
        <v>2876</v>
      </c>
      <c r="C124" s="53" t="s">
        <v>2877</v>
      </c>
      <c r="D124" s="79"/>
      <c r="E124" s="79">
        <v>10508150.18</v>
      </c>
      <c r="F124" s="153">
        <f t="shared" si="1"/>
        <v>2970845231.8100257</v>
      </c>
    </row>
    <row r="125" spans="1:6" s="96" customFormat="1" ht="48" x14ac:dyDescent="0.2">
      <c r="A125" s="52" t="s">
        <v>2861</v>
      </c>
      <c r="B125" s="78" t="s">
        <v>2878</v>
      </c>
      <c r="C125" s="53" t="s">
        <v>2879</v>
      </c>
      <c r="D125" s="79"/>
      <c r="E125" s="79">
        <v>18436256.079999998</v>
      </c>
      <c r="F125" s="153">
        <f t="shared" si="1"/>
        <v>2952408975.7300258</v>
      </c>
    </row>
    <row r="126" spans="1:6" s="96" customFormat="1" ht="60" x14ac:dyDescent="0.2">
      <c r="A126" s="52" t="s">
        <v>2861</v>
      </c>
      <c r="B126" s="78" t="s">
        <v>2880</v>
      </c>
      <c r="C126" s="53" t="s">
        <v>2881</v>
      </c>
      <c r="D126" s="79"/>
      <c r="E126" s="79">
        <v>17925002.59</v>
      </c>
      <c r="F126" s="153">
        <f t="shared" si="1"/>
        <v>2934483973.1400256</v>
      </c>
    </row>
    <row r="127" spans="1:6" s="96" customFormat="1" ht="48" x14ac:dyDescent="0.2">
      <c r="A127" s="52" t="s">
        <v>2861</v>
      </c>
      <c r="B127" s="78" t="s">
        <v>2882</v>
      </c>
      <c r="C127" s="53" t="s">
        <v>2883</v>
      </c>
      <c r="D127" s="79"/>
      <c r="E127" s="79">
        <v>21276678.52</v>
      </c>
      <c r="F127" s="153">
        <f t="shared" si="1"/>
        <v>2913207294.6200256</v>
      </c>
    </row>
    <row r="128" spans="1:6" s="96" customFormat="1" ht="60" x14ac:dyDescent="0.2">
      <c r="A128" s="52" t="s">
        <v>2861</v>
      </c>
      <c r="B128" s="78" t="s">
        <v>2884</v>
      </c>
      <c r="C128" s="53" t="s">
        <v>2885</v>
      </c>
      <c r="D128" s="79"/>
      <c r="E128" s="79">
        <v>10000650.18</v>
      </c>
      <c r="F128" s="153">
        <f t="shared" si="1"/>
        <v>2903206644.4400258</v>
      </c>
    </row>
    <row r="129" spans="1:6" s="96" customFormat="1" ht="60" x14ac:dyDescent="0.2">
      <c r="A129" s="52" t="s">
        <v>2861</v>
      </c>
      <c r="B129" s="78" t="s">
        <v>2884</v>
      </c>
      <c r="C129" s="53" t="s">
        <v>2885</v>
      </c>
      <c r="D129" s="79"/>
      <c r="E129" s="79">
        <v>538350.11</v>
      </c>
      <c r="F129" s="153">
        <f t="shared" si="1"/>
        <v>2902668294.3300257</v>
      </c>
    </row>
    <row r="130" spans="1:6" s="96" customFormat="1" ht="48" x14ac:dyDescent="0.2">
      <c r="A130" s="52" t="s">
        <v>2886</v>
      </c>
      <c r="B130" s="78" t="s">
        <v>2887</v>
      </c>
      <c r="C130" s="53" t="s">
        <v>2888</v>
      </c>
      <c r="D130" s="79"/>
      <c r="E130" s="79">
        <v>16760945.210000001</v>
      </c>
      <c r="F130" s="153">
        <f t="shared" si="1"/>
        <v>2885907349.1200256</v>
      </c>
    </row>
    <row r="131" spans="1:6" s="96" customFormat="1" ht="36" x14ac:dyDescent="0.2">
      <c r="A131" s="52" t="s">
        <v>2886</v>
      </c>
      <c r="B131" s="78" t="s">
        <v>2889</v>
      </c>
      <c r="C131" s="53" t="s">
        <v>2890</v>
      </c>
      <c r="D131" s="79"/>
      <c r="E131" s="79">
        <v>59000</v>
      </c>
      <c r="F131" s="153">
        <f t="shared" si="1"/>
        <v>2885848349.1200256</v>
      </c>
    </row>
    <row r="132" spans="1:6" s="96" customFormat="1" ht="48" x14ac:dyDescent="0.2">
      <c r="A132" s="52" t="s">
        <v>2886</v>
      </c>
      <c r="B132" s="78" t="s">
        <v>2891</v>
      </c>
      <c r="C132" s="53" t="s">
        <v>2892</v>
      </c>
      <c r="D132" s="79"/>
      <c r="E132" s="79">
        <v>3418831.28</v>
      </c>
      <c r="F132" s="153">
        <f t="shared" si="1"/>
        <v>2882429517.8400254</v>
      </c>
    </row>
    <row r="133" spans="1:6" s="96" customFormat="1" ht="36" x14ac:dyDescent="0.2">
      <c r="A133" s="52" t="s">
        <v>2886</v>
      </c>
      <c r="B133" s="78" t="s">
        <v>2893</v>
      </c>
      <c r="C133" s="53" t="s">
        <v>2894</v>
      </c>
      <c r="D133" s="79"/>
      <c r="E133" s="79">
        <v>14311205.75</v>
      </c>
      <c r="F133" s="153">
        <f t="shared" si="1"/>
        <v>2868118312.0900254</v>
      </c>
    </row>
    <row r="134" spans="1:6" s="96" customFormat="1" ht="36" x14ac:dyDescent="0.2">
      <c r="A134" s="52" t="s">
        <v>2886</v>
      </c>
      <c r="B134" s="78" t="s">
        <v>2895</v>
      </c>
      <c r="C134" s="53" t="s">
        <v>2896</v>
      </c>
      <c r="D134" s="79"/>
      <c r="E134" s="79">
        <v>5823147.25</v>
      </c>
      <c r="F134" s="153">
        <f t="shared" si="1"/>
        <v>2862295164.8400254</v>
      </c>
    </row>
    <row r="135" spans="1:6" s="96" customFormat="1" ht="60" x14ac:dyDescent="0.2">
      <c r="A135" s="52" t="s">
        <v>2886</v>
      </c>
      <c r="B135" s="78" t="s">
        <v>2897</v>
      </c>
      <c r="C135" s="53" t="s">
        <v>2898</v>
      </c>
      <c r="D135" s="79"/>
      <c r="E135" s="79">
        <v>130656179.77</v>
      </c>
      <c r="F135" s="153">
        <f t="shared" si="1"/>
        <v>2731638985.0700254</v>
      </c>
    </row>
    <row r="136" spans="1:6" s="96" customFormat="1" ht="60" x14ac:dyDescent="0.2">
      <c r="A136" s="52" t="s">
        <v>2886</v>
      </c>
      <c r="B136" s="78" t="s">
        <v>2899</v>
      </c>
      <c r="C136" s="53" t="s">
        <v>2900</v>
      </c>
      <c r="D136" s="79"/>
      <c r="E136" s="79">
        <v>80042773</v>
      </c>
      <c r="F136" s="153">
        <f t="shared" si="1"/>
        <v>2651596212.0700254</v>
      </c>
    </row>
    <row r="137" spans="1:6" s="96" customFormat="1" ht="48" x14ac:dyDescent="0.2">
      <c r="A137" s="52" t="s">
        <v>2901</v>
      </c>
      <c r="B137" s="78" t="s">
        <v>2902</v>
      </c>
      <c r="C137" s="53" t="s">
        <v>2903</v>
      </c>
      <c r="D137" s="79"/>
      <c r="E137" s="79">
        <v>177000</v>
      </c>
      <c r="F137" s="153">
        <f t="shared" si="1"/>
        <v>2651419212.0700254</v>
      </c>
    </row>
    <row r="138" spans="1:6" s="96" customFormat="1" ht="48" x14ac:dyDescent="0.2">
      <c r="A138" s="52" t="s">
        <v>2901</v>
      </c>
      <c r="B138" s="78" t="s">
        <v>2904</v>
      </c>
      <c r="C138" s="53" t="s">
        <v>2905</v>
      </c>
      <c r="D138" s="79"/>
      <c r="E138" s="79">
        <v>231091.20000000001</v>
      </c>
      <c r="F138" s="153">
        <f t="shared" si="1"/>
        <v>2651188120.8700256</v>
      </c>
    </row>
    <row r="139" spans="1:6" s="96" customFormat="1" ht="36" x14ac:dyDescent="0.2">
      <c r="A139" s="52" t="s">
        <v>2901</v>
      </c>
      <c r="B139" s="78" t="s">
        <v>2906</v>
      </c>
      <c r="C139" s="53" t="s">
        <v>2907</v>
      </c>
      <c r="D139" s="79"/>
      <c r="E139" s="79">
        <v>236000</v>
      </c>
      <c r="F139" s="153">
        <f t="shared" si="1"/>
        <v>2650952120.8700256</v>
      </c>
    </row>
    <row r="140" spans="1:6" s="96" customFormat="1" ht="60" x14ac:dyDescent="0.2">
      <c r="A140" s="52" t="s">
        <v>2901</v>
      </c>
      <c r="B140" s="78" t="s">
        <v>2908</v>
      </c>
      <c r="C140" s="53" t="s">
        <v>2909</v>
      </c>
      <c r="D140" s="79"/>
      <c r="E140" s="79">
        <v>212400</v>
      </c>
      <c r="F140" s="153">
        <f t="shared" si="1"/>
        <v>2650739720.8700256</v>
      </c>
    </row>
    <row r="141" spans="1:6" s="96" customFormat="1" ht="84" x14ac:dyDescent="0.2">
      <c r="A141" s="52" t="s">
        <v>2901</v>
      </c>
      <c r="B141" s="78" t="s">
        <v>2910</v>
      </c>
      <c r="C141" s="53" t="s">
        <v>2911</v>
      </c>
      <c r="D141" s="79"/>
      <c r="E141" s="79">
        <v>1249384</v>
      </c>
      <c r="F141" s="153">
        <f t="shared" si="1"/>
        <v>2649490336.8700256</v>
      </c>
    </row>
    <row r="142" spans="1:6" s="96" customFormat="1" ht="36" x14ac:dyDescent="0.2">
      <c r="A142" s="52" t="s">
        <v>2901</v>
      </c>
      <c r="B142" s="78" t="s">
        <v>2912</v>
      </c>
      <c r="C142" s="53" t="s">
        <v>2913</v>
      </c>
      <c r="D142" s="79"/>
      <c r="E142" s="79">
        <v>76700</v>
      </c>
      <c r="F142" s="153">
        <f t="shared" si="1"/>
        <v>2649413636.8700256</v>
      </c>
    </row>
    <row r="143" spans="1:6" s="96" customFormat="1" ht="24" x14ac:dyDescent="0.2">
      <c r="A143" s="52" t="s">
        <v>2901</v>
      </c>
      <c r="B143" s="78" t="s">
        <v>2914</v>
      </c>
      <c r="C143" s="53" t="s">
        <v>2915</v>
      </c>
      <c r="D143" s="79"/>
      <c r="E143" s="79">
        <v>39630456.68</v>
      </c>
      <c r="F143" s="153">
        <f t="shared" si="1"/>
        <v>2609783180.1900258</v>
      </c>
    </row>
    <row r="144" spans="1:6" s="96" customFormat="1" ht="24" x14ac:dyDescent="0.2">
      <c r="A144" s="52" t="s">
        <v>2901</v>
      </c>
      <c r="B144" s="78" t="s">
        <v>2914</v>
      </c>
      <c r="C144" s="53" t="s">
        <v>2915</v>
      </c>
      <c r="D144" s="79"/>
      <c r="E144" s="79">
        <v>2671665.54</v>
      </c>
      <c r="F144" s="153">
        <f t="shared" si="1"/>
        <v>2607111514.6500258</v>
      </c>
    </row>
    <row r="145" spans="1:6" s="96" customFormat="1" ht="24" x14ac:dyDescent="0.2">
      <c r="A145" s="52" t="s">
        <v>2901</v>
      </c>
      <c r="B145" s="78" t="s">
        <v>2914</v>
      </c>
      <c r="C145" s="53" t="s">
        <v>2915</v>
      </c>
      <c r="D145" s="79"/>
      <c r="E145" s="79">
        <v>2809255.4</v>
      </c>
      <c r="F145" s="153">
        <f t="shared" si="1"/>
        <v>2604302259.2500257</v>
      </c>
    </row>
    <row r="146" spans="1:6" s="96" customFormat="1" ht="24" x14ac:dyDescent="0.2">
      <c r="A146" s="52" t="s">
        <v>2901</v>
      </c>
      <c r="B146" s="78" t="s">
        <v>2914</v>
      </c>
      <c r="C146" s="53" t="s">
        <v>2915</v>
      </c>
      <c r="D146" s="79"/>
      <c r="E146" s="79">
        <v>411302.37</v>
      </c>
      <c r="F146" s="153">
        <f t="shared" si="1"/>
        <v>2603890956.8800259</v>
      </c>
    </row>
    <row r="147" spans="1:6" s="96" customFormat="1" ht="24" x14ac:dyDescent="0.2">
      <c r="A147" s="52" t="s">
        <v>2901</v>
      </c>
      <c r="B147" s="78" t="s">
        <v>2916</v>
      </c>
      <c r="C147" s="53" t="s">
        <v>2917</v>
      </c>
      <c r="D147" s="79"/>
      <c r="E147" s="79">
        <v>21663764.57</v>
      </c>
      <c r="F147" s="153">
        <f t="shared" si="1"/>
        <v>2582227192.3100257</v>
      </c>
    </row>
    <row r="148" spans="1:6" s="96" customFormat="1" ht="24" x14ac:dyDescent="0.2">
      <c r="A148" s="52" t="s">
        <v>2901</v>
      </c>
      <c r="B148" s="78" t="s">
        <v>2916</v>
      </c>
      <c r="C148" s="53" t="s">
        <v>2917</v>
      </c>
      <c r="D148" s="79"/>
      <c r="E148" s="79">
        <v>1491447.1</v>
      </c>
      <c r="F148" s="153">
        <f t="shared" si="1"/>
        <v>2580735745.2100258</v>
      </c>
    </row>
    <row r="149" spans="1:6" s="96" customFormat="1" ht="24" x14ac:dyDescent="0.2">
      <c r="A149" s="52" t="s">
        <v>2901</v>
      </c>
      <c r="B149" s="78" t="s">
        <v>2916</v>
      </c>
      <c r="C149" s="53" t="s">
        <v>2917</v>
      </c>
      <c r="D149" s="79"/>
      <c r="E149" s="79">
        <v>1537880.23</v>
      </c>
      <c r="F149" s="153">
        <f t="shared" si="1"/>
        <v>2579197864.9800258</v>
      </c>
    </row>
    <row r="150" spans="1:6" s="96" customFormat="1" ht="24" x14ac:dyDescent="0.2">
      <c r="A150" s="52" t="s">
        <v>2901</v>
      </c>
      <c r="B150" s="78" t="s">
        <v>2916</v>
      </c>
      <c r="C150" s="53" t="s">
        <v>2917</v>
      </c>
      <c r="D150" s="79"/>
      <c r="E150" s="79">
        <v>237167.58</v>
      </c>
      <c r="F150" s="153">
        <f t="shared" si="1"/>
        <v>2578960697.4000258</v>
      </c>
    </row>
    <row r="151" spans="1:6" s="96" customFormat="1" ht="24" x14ac:dyDescent="0.2">
      <c r="A151" s="52" t="s">
        <v>2901</v>
      </c>
      <c r="B151" s="78" t="s">
        <v>2918</v>
      </c>
      <c r="C151" s="53" t="s">
        <v>2919</v>
      </c>
      <c r="D151" s="79"/>
      <c r="E151" s="79">
        <v>60813257.590000004</v>
      </c>
      <c r="F151" s="153">
        <f t="shared" ref="F151:F214" si="2">SUM(F150+D151-E151)</f>
        <v>2518147439.8100257</v>
      </c>
    </row>
    <row r="152" spans="1:6" s="96" customFormat="1" ht="24" x14ac:dyDescent="0.2">
      <c r="A152" s="52" t="s">
        <v>2901</v>
      </c>
      <c r="B152" s="78" t="s">
        <v>2918</v>
      </c>
      <c r="C152" s="53" t="s">
        <v>2919</v>
      </c>
      <c r="D152" s="79"/>
      <c r="E152" s="79">
        <v>4198279.92</v>
      </c>
      <c r="F152" s="153">
        <f t="shared" si="2"/>
        <v>2513949159.8900256</v>
      </c>
    </row>
    <row r="153" spans="1:6" s="96" customFormat="1" ht="24" x14ac:dyDescent="0.2">
      <c r="A153" s="52" t="s">
        <v>2901</v>
      </c>
      <c r="B153" s="78" t="s">
        <v>2918</v>
      </c>
      <c r="C153" s="53" t="s">
        <v>2919</v>
      </c>
      <c r="D153" s="79"/>
      <c r="E153" s="79">
        <v>4317000.2300000004</v>
      </c>
      <c r="F153" s="153">
        <f t="shared" si="2"/>
        <v>2509632159.6600256</v>
      </c>
    </row>
    <row r="154" spans="1:6" s="96" customFormat="1" ht="24" x14ac:dyDescent="0.2">
      <c r="A154" s="52" t="s">
        <v>2901</v>
      </c>
      <c r="B154" s="78" t="s">
        <v>2918</v>
      </c>
      <c r="C154" s="53" t="s">
        <v>2919</v>
      </c>
      <c r="D154" s="79"/>
      <c r="E154" s="79">
        <v>704394.52</v>
      </c>
      <c r="F154" s="153">
        <f t="shared" si="2"/>
        <v>2508927765.1400256</v>
      </c>
    </row>
    <row r="155" spans="1:6" s="96" customFormat="1" ht="24" x14ac:dyDescent="0.2">
      <c r="A155" s="52" t="s">
        <v>2901</v>
      </c>
      <c r="B155" s="78" t="s">
        <v>2920</v>
      </c>
      <c r="C155" s="53" t="s">
        <v>2921</v>
      </c>
      <c r="D155" s="79"/>
      <c r="E155" s="79">
        <v>2336280.21</v>
      </c>
      <c r="F155" s="153">
        <f t="shared" si="2"/>
        <v>2506591484.9300256</v>
      </c>
    </row>
    <row r="156" spans="1:6" s="96" customFormat="1" ht="24" x14ac:dyDescent="0.2">
      <c r="A156" s="52" t="s">
        <v>2901</v>
      </c>
      <c r="B156" s="78" t="s">
        <v>2920</v>
      </c>
      <c r="C156" s="53" t="s">
        <v>2921</v>
      </c>
      <c r="D156" s="79"/>
      <c r="E156" s="79">
        <v>165642.28</v>
      </c>
      <c r="F156" s="153">
        <f t="shared" si="2"/>
        <v>2506425842.6500254</v>
      </c>
    </row>
    <row r="157" spans="1:6" s="96" customFormat="1" ht="24" x14ac:dyDescent="0.2">
      <c r="A157" s="52" t="s">
        <v>2901</v>
      </c>
      <c r="B157" s="78" t="s">
        <v>2920</v>
      </c>
      <c r="C157" s="53" t="s">
        <v>2921</v>
      </c>
      <c r="D157" s="79"/>
      <c r="E157" s="79">
        <v>165875.9</v>
      </c>
      <c r="F157" s="153">
        <f t="shared" si="2"/>
        <v>2506259966.7500253</v>
      </c>
    </row>
    <row r="158" spans="1:6" s="96" customFormat="1" ht="24" x14ac:dyDescent="0.2">
      <c r="A158" s="52" t="s">
        <v>2901</v>
      </c>
      <c r="B158" s="78" t="s">
        <v>2920</v>
      </c>
      <c r="C158" s="53" t="s">
        <v>2921</v>
      </c>
      <c r="D158" s="79"/>
      <c r="E158" s="79">
        <v>29156.22</v>
      </c>
      <c r="F158" s="153">
        <f t="shared" si="2"/>
        <v>2506230810.5300255</v>
      </c>
    </row>
    <row r="159" spans="1:6" s="96" customFormat="1" ht="36" x14ac:dyDescent="0.2">
      <c r="A159" s="52" t="s">
        <v>2901</v>
      </c>
      <c r="B159" s="78" t="s">
        <v>2922</v>
      </c>
      <c r="C159" s="53" t="s">
        <v>2923</v>
      </c>
      <c r="D159" s="79"/>
      <c r="E159" s="79">
        <v>104500</v>
      </c>
      <c r="F159" s="153">
        <f t="shared" si="2"/>
        <v>2506126310.5300255</v>
      </c>
    </row>
    <row r="160" spans="1:6" s="96" customFormat="1" ht="36" x14ac:dyDescent="0.2">
      <c r="A160" s="52" t="s">
        <v>2901</v>
      </c>
      <c r="B160" s="78" t="s">
        <v>2922</v>
      </c>
      <c r="C160" s="53" t="s">
        <v>2923</v>
      </c>
      <c r="D160" s="79"/>
      <c r="E160" s="79">
        <v>7409.05</v>
      </c>
      <c r="F160" s="153">
        <f t="shared" si="2"/>
        <v>2506118901.4800253</v>
      </c>
    </row>
    <row r="161" spans="1:6" s="96" customFormat="1" ht="36" x14ac:dyDescent="0.2">
      <c r="A161" s="52" t="s">
        <v>2901</v>
      </c>
      <c r="B161" s="78" t="s">
        <v>2922</v>
      </c>
      <c r="C161" s="53" t="s">
        <v>2923</v>
      </c>
      <c r="D161" s="79"/>
      <c r="E161" s="79">
        <v>7419.5</v>
      </c>
      <c r="F161" s="153">
        <f t="shared" si="2"/>
        <v>2506111481.9800253</v>
      </c>
    </row>
    <row r="162" spans="1:6" s="96" customFormat="1" ht="36" x14ac:dyDescent="0.2">
      <c r="A162" s="52" t="s">
        <v>2901</v>
      </c>
      <c r="B162" s="78" t="s">
        <v>2922</v>
      </c>
      <c r="C162" s="53" t="s">
        <v>2923</v>
      </c>
      <c r="D162" s="79"/>
      <c r="E162" s="79">
        <v>1358.5</v>
      </c>
      <c r="F162" s="153">
        <f t="shared" si="2"/>
        <v>2506110123.4800253</v>
      </c>
    </row>
    <row r="163" spans="1:6" s="96" customFormat="1" ht="36" x14ac:dyDescent="0.2">
      <c r="A163" s="52" t="s">
        <v>2901</v>
      </c>
      <c r="B163" s="78" t="s">
        <v>2924</v>
      </c>
      <c r="C163" s="53" t="s">
        <v>2925</v>
      </c>
      <c r="D163" s="79"/>
      <c r="E163" s="79">
        <v>13759600</v>
      </c>
      <c r="F163" s="153">
        <f t="shared" si="2"/>
        <v>2492350523.4800253</v>
      </c>
    </row>
    <row r="164" spans="1:6" s="96" customFormat="1" ht="36" x14ac:dyDescent="0.2">
      <c r="A164" s="52" t="s">
        <v>2901</v>
      </c>
      <c r="B164" s="78" t="s">
        <v>2926</v>
      </c>
      <c r="C164" s="53" t="s">
        <v>2927</v>
      </c>
      <c r="D164" s="79"/>
      <c r="E164" s="79">
        <v>227520.75</v>
      </c>
      <c r="F164" s="153">
        <f t="shared" si="2"/>
        <v>2492123002.7300253</v>
      </c>
    </row>
    <row r="165" spans="1:6" s="96" customFormat="1" ht="36" x14ac:dyDescent="0.2">
      <c r="A165" s="52" t="s">
        <v>2901</v>
      </c>
      <c r="B165" s="78" t="s">
        <v>2928</v>
      </c>
      <c r="C165" s="53" t="s">
        <v>2929</v>
      </c>
      <c r="D165" s="79"/>
      <c r="E165" s="79">
        <v>19932700</v>
      </c>
      <c r="F165" s="153">
        <f t="shared" si="2"/>
        <v>2472190302.7300253</v>
      </c>
    </row>
    <row r="166" spans="1:6" s="96" customFormat="1" ht="36" x14ac:dyDescent="0.2">
      <c r="A166" s="52" t="s">
        <v>2901</v>
      </c>
      <c r="B166" s="78" t="s">
        <v>2928</v>
      </c>
      <c r="C166" s="53" t="s">
        <v>2929</v>
      </c>
      <c r="D166" s="79"/>
      <c r="E166" s="79">
        <v>1371442.81</v>
      </c>
      <c r="F166" s="153">
        <f t="shared" si="2"/>
        <v>2470818859.9200253</v>
      </c>
    </row>
    <row r="167" spans="1:6" s="96" customFormat="1" ht="36" x14ac:dyDescent="0.2">
      <c r="A167" s="52" t="s">
        <v>2901</v>
      </c>
      <c r="B167" s="78" t="s">
        <v>2928</v>
      </c>
      <c r="C167" s="53" t="s">
        <v>2929</v>
      </c>
      <c r="D167" s="79"/>
      <c r="E167" s="79">
        <v>1414974.62</v>
      </c>
      <c r="F167" s="153">
        <f t="shared" si="2"/>
        <v>2469403885.3000255</v>
      </c>
    </row>
    <row r="168" spans="1:6" s="96" customFormat="1" ht="36" x14ac:dyDescent="0.2">
      <c r="A168" s="52" t="s">
        <v>2901</v>
      </c>
      <c r="B168" s="78" t="s">
        <v>2928</v>
      </c>
      <c r="C168" s="53" t="s">
        <v>2929</v>
      </c>
      <c r="D168" s="79"/>
      <c r="E168" s="79">
        <v>219341.95</v>
      </c>
      <c r="F168" s="153">
        <f t="shared" si="2"/>
        <v>2469184543.3500257</v>
      </c>
    </row>
    <row r="169" spans="1:6" s="96" customFormat="1" ht="72" x14ac:dyDescent="0.2">
      <c r="A169" s="52" t="s">
        <v>2901</v>
      </c>
      <c r="B169" s="78" t="s">
        <v>2930</v>
      </c>
      <c r="C169" s="53" t="s">
        <v>2931</v>
      </c>
      <c r="D169" s="79"/>
      <c r="E169" s="79">
        <v>472000</v>
      </c>
      <c r="F169" s="153">
        <f t="shared" si="2"/>
        <v>2468712543.3500257</v>
      </c>
    </row>
    <row r="170" spans="1:6" s="96" customFormat="1" ht="24" x14ac:dyDescent="0.2">
      <c r="A170" s="52" t="s">
        <v>2901</v>
      </c>
      <c r="B170" s="78" t="s">
        <v>2932</v>
      </c>
      <c r="C170" s="53" t="s">
        <v>2933</v>
      </c>
      <c r="D170" s="79"/>
      <c r="E170" s="79">
        <v>12702939.73</v>
      </c>
      <c r="F170" s="153">
        <f t="shared" si="2"/>
        <v>2456009603.6200256</v>
      </c>
    </row>
    <row r="171" spans="1:6" s="96" customFormat="1" ht="24" x14ac:dyDescent="0.2">
      <c r="A171" s="52" t="s">
        <v>2901</v>
      </c>
      <c r="B171" s="78" t="s">
        <v>2932</v>
      </c>
      <c r="C171" s="53" t="s">
        <v>2933</v>
      </c>
      <c r="D171" s="79"/>
      <c r="E171" s="79">
        <v>867037.66</v>
      </c>
      <c r="F171" s="153">
        <f t="shared" si="2"/>
        <v>2455142565.9600258</v>
      </c>
    </row>
    <row r="172" spans="1:6" s="96" customFormat="1" ht="24" x14ac:dyDescent="0.2">
      <c r="A172" s="52" t="s">
        <v>2901</v>
      </c>
      <c r="B172" s="78" t="s">
        <v>2932</v>
      </c>
      <c r="C172" s="53" t="s">
        <v>2933</v>
      </c>
      <c r="D172" s="79"/>
      <c r="E172" s="79">
        <v>901414.59</v>
      </c>
      <c r="F172" s="153">
        <f t="shared" si="2"/>
        <v>2454241151.3700256</v>
      </c>
    </row>
    <row r="173" spans="1:6" s="96" customFormat="1" ht="24" x14ac:dyDescent="0.2">
      <c r="A173" s="52" t="s">
        <v>2901</v>
      </c>
      <c r="B173" s="78" t="s">
        <v>2932</v>
      </c>
      <c r="C173" s="53" t="s">
        <v>2933</v>
      </c>
      <c r="D173" s="79"/>
      <c r="E173" s="79">
        <v>137550.26</v>
      </c>
      <c r="F173" s="153">
        <f t="shared" si="2"/>
        <v>2454103601.1100254</v>
      </c>
    </row>
    <row r="174" spans="1:6" s="96" customFormat="1" ht="60" x14ac:dyDescent="0.2">
      <c r="A174" s="52" t="s">
        <v>2901</v>
      </c>
      <c r="B174" s="78" t="s">
        <v>2934</v>
      </c>
      <c r="C174" s="53" t="s">
        <v>2935</v>
      </c>
      <c r="D174" s="79"/>
      <c r="E174" s="79">
        <v>1374194.7</v>
      </c>
      <c r="F174" s="153">
        <f t="shared" si="2"/>
        <v>2452729406.4100256</v>
      </c>
    </row>
    <row r="175" spans="1:6" s="96" customFormat="1" ht="48" x14ac:dyDescent="0.2">
      <c r="A175" s="52" t="s">
        <v>2901</v>
      </c>
      <c r="B175" s="78" t="s">
        <v>2936</v>
      </c>
      <c r="C175" s="53" t="s">
        <v>2937</v>
      </c>
      <c r="D175" s="79"/>
      <c r="E175" s="79">
        <v>342465.75</v>
      </c>
      <c r="F175" s="153">
        <f t="shared" si="2"/>
        <v>2452386940.6600256</v>
      </c>
    </row>
    <row r="176" spans="1:6" s="96" customFormat="1" ht="36" x14ac:dyDescent="0.2">
      <c r="A176" s="52" t="s">
        <v>2901</v>
      </c>
      <c r="B176" s="78" t="s">
        <v>2938</v>
      </c>
      <c r="C176" s="53" t="s">
        <v>2939</v>
      </c>
      <c r="D176" s="79"/>
      <c r="E176" s="79">
        <v>12624949.16</v>
      </c>
      <c r="F176" s="153">
        <f t="shared" si="2"/>
        <v>2439761991.5000257</v>
      </c>
    </row>
    <row r="177" spans="1:6" s="96" customFormat="1" ht="36" x14ac:dyDescent="0.2">
      <c r="A177" s="52" t="s">
        <v>2901</v>
      </c>
      <c r="B177" s="78" t="s">
        <v>2938</v>
      </c>
      <c r="C177" s="53" t="s">
        <v>2939</v>
      </c>
      <c r="D177" s="79"/>
      <c r="E177" s="79">
        <v>6548680.0999999996</v>
      </c>
      <c r="F177" s="153">
        <f t="shared" si="2"/>
        <v>2433213311.4000258</v>
      </c>
    </row>
    <row r="178" spans="1:6" s="96" customFormat="1" ht="60" x14ac:dyDescent="0.2">
      <c r="A178" s="52" t="s">
        <v>2940</v>
      </c>
      <c r="B178" s="78" t="s">
        <v>2941</v>
      </c>
      <c r="C178" s="53" t="s">
        <v>2942</v>
      </c>
      <c r="D178" s="79"/>
      <c r="E178" s="79">
        <v>15775274.58</v>
      </c>
      <c r="F178" s="153">
        <f t="shared" si="2"/>
        <v>2417438036.8200259</v>
      </c>
    </row>
    <row r="179" spans="1:6" s="96" customFormat="1" ht="72" x14ac:dyDescent="0.2">
      <c r="A179" s="52" t="s">
        <v>2940</v>
      </c>
      <c r="B179" s="78" t="s">
        <v>2943</v>
      </c>
      <c r="C179" s="53" t="s">
        <v>2944</v>
      </c>
      <c r="D179" s="79"/>
      <c r="E179" s="79">
        <v>64900</v>
      </c>
      <c r="F179" s="153">
        <f t="shared" si="2"/>
        <v>2417373136.8200259</v>
      </c>
    </row>
    <row r="180" spans="1:6" s="96" customFormat="1" ht="60" x14ac:dyDescent="0.2">
      <c r="A180" s="52" t="s">
        <v>2940</v>
      </c>
      <c r="B180" s="78" t="s">
        <v>2945</v>
      </c>
      <c r="C180" s="53" t="s">
        <v>2946</v>
      </c>
      <c r="D180" s="79"/>
      <c r="E180" s="79">
        <v>265075.20000000001</v>
      </c>
      <c r="F180" s="153">
        <f t="shared" si="2"/>
        <v>2417108061.6200261</v>
      </c>
    </row>
    <row r="181" spans="1:6" s="96" customFormat="1" ht="48" x14ac:dyDescent="0.2">
      <c r="A181" s="52" t="s">
        <v>2940</v>
      </c>
      <c r="B181" s="78" t="s">
        <v>2947</v>
      </c>
      <c r="C181" s="53" t="s">
        <v>2948</v>
      </c>
      <c r="D181" s="79"/>
      <c r="E181" s="79">
        <v>500000</v>
      </c>
      <c r="F181" s="153">
        <f t="shared" si="2"/>
        <v>2416608061.6200261</v>
      </c>
    </row>
    <row r="182" spans="1:6" s="96" customFormat="1" ht="36" x14ac:dyDescent="0.2">
      <c r="A182" s="52" t="s">
        <v>2940</v>
      </c>
      <c r="B182" s="78" t="s">
        <v>2949</v>
      </c>
      <c r="C182" s="53" t="s">
        <v>2950</v>
      </c>
      <c r="D182" s="79"/>
      <c r="E182" s="79">
        <v>8335784.5899999999</v>
      </c>
      <c r="F182" s="153">
        <f t="shared" si="2"/>
        <v>2408272277.030026</v>
      </c>
    </row>
    <row r="183" spans="1:6" s="96" customFormat="1" ht="24" x14ac:dyDescent="0.2">
      <c r="A183" s="52" t="s">
        <v>2951</v>
      </c>
      <c r="B183" s="78" t="s">
        <v>2952</v>
      </c>
      <c r="C183" s="53" t="s">
        <v>842</v>
      </c>
      <c r="D183" s="79"/>
      <c r="E183" s="79">
        <v>31022.48</v>
      </c>
      <c r="F183" s="153">
        <f t="shared" si="2"/>
        <v>2408241254.5500259</v>
      </c>
    </row>
    <row r="184" spans="1:6" s="96" customFormat="1" ht="24" x14ac:dyDescent="0.2">
      <c r="A184" s="52" t="s">
        <v>2951</v>
      </c>
      <c r="B184" s="78" t="s">
        <v>2952</v>
      </c>
      <c r="C184" s="53" t="s">
        <v>842</v>
      </c>
      <c r="D184" s="79"/>
      <c r="E184" s="79">
        <v>194203.38</v>
      </c>
      <c r="F184" s="153">
        <f t="shared" si="2"/>
        <v>2408047051.1700258</v>
      </c>
    </row>
    <row r="185" spans="1:6" s="96" customFormat="1" ht="24" x14ac:dyDescent="0.2">
      <c r="A185" s="52" t="s">
        <v>2951</v>
      </c>
      <c r="B185" s="78" t="s">
        <v>2952</v>
      </c>
      <c r="C185" s="53" t="s">
        <v>842</v>
      </c>
      <c r="D185" s="79"/>
      <c r="E185" s="79">
        <v>14814.62</v>
      </c>
      <c r="F185" s="153">
        <f t="shared" si="2"/>
        <v>2408032236.5500259</v>
      </c>
    </row>
    <row r="186" spans="1:6" s="96" customFormat="1" ht="24" x14ac:dyDescent="0.2">
      <c r="A186" s="52" t="s">
        <v>2951</v>
      </c>
      <c r="B186" s="78" t="s">
        <v>2952</v>
      </c>
      <c r="C186" s="53" t="s">
        <v>842</v>
      </c>
      <c r="D186" s="79"/>
      <c r="E186" s="79">
        <v>22926.78</v>
      </c>
      <c r="F186" s="153">
        <f t="shared" si="2"/>
        <v>2408009309.7700257</v>
      </c>
    </row>
    <row r="187" spans="1:6" s="96" customFormat="1" ht="24" x14ac:dyDescent="0.2">
      <c r="A187" s="52" t="s">
        <v>2951</v>
      </c>
      <c r="B187" s="78" t="s">
        <v>2952</v>
      </c>
      <c r="C187" s="53" t="s">
        <v>842</v>
      </c>
      <c r="D187" s="79"/>
      <c r="E187" s="79">
        <v>641654.81999999995</v>
      </c>
      <c r="F187" s="153">
        <f t="shared" si="2"/>
        <v>2407367654.9500256</v>
      </c>
    </row>
    <row r="188" spans="1:6" s="96" customFormat="1" ht="24" x14ac:dyDescent="0.2">
      <c r="A188" s="52" t="s">
        <v>2951</v>
      </c>
      <c r="B188" s="78" t="s">
        <v>2952</v>
      </c>
      <c r="C188" s="53" t="s">
        <v>842</v>
      </c>
      <c r="D188" s="79"/>
      <c r="E188" s="79">
        <v>1556.28</v>
      </c>
      <c r="F188" s="153">
        <f t="shared" si="2"/>
        <v>2407366098.6700253</v>
      </c>
    </row>
    <row r="189" spans="1:6" s="96" customFormat="1" ht="24" x14ac:dyDescent="0.2">
      <c r="A189" s="52" t="s">
        <v>2951</v>
      </c>
      <c r="B189" s="78" t="s">
        <v>2952</v>
      </c>
      <c r="C189" s="53" t="s">
        <v>842</v>
      </c>
      <c r="D189" s="79"/>
      <c r="E189" s="79">
        <v>10257.120000000001</v>
      </c>
      <c r="F189" s="153">
        <f t="shared" si="2"/>
        <v>2407355841.5500255</v>
      </c>
    </row>
    <row r="190" spans="1:6" s="96" customFormat="1" ht="24" x14ac:dyDescent="0.2">
      <c r="A190" s="52" t="s">
        <v>2951</v>
      </c>
      <c r="B190" s="78" t="s">
        <v>2952</v>
      </c>
      <c r="C190" s="53" t="s">
        <v>842</v>
      </c>
      <c r="D190" s="79"/>
      <c r="E190" s="79">
        <v>3762.6</v>
      </c>
      <c r="F190" s="153">
        <f t="shared" si="2"/>
        <v>2407352078.9500256</v>
      </c>
    </row>
    <row r="191" spans="1:6" s="96" customFormat="1" ht="24" x14ac:dyDescent="0.2">
      <c r="A191" s="52" t="s">
        <v>2951</v>
      </c>
      <c r="B191" s="78" t="s">
        <v>2952</v>
      </c>
      <c r="C191" s="53" t="s">
        <v>842</v>
      </c>
      <c r="D191" s="79"/>
      <c r="E191" s="79">
        <v>12431.46</v>
      </c>
      <c r="F191" s="153">
        <f t="shared" si="2"/>
        <v>2407339647.4900255</v>
      </c>
    </row>
    <row r="192" spans="1:6" s="96" customFormat="1" ht="24" x14ac:dyDescent="0.2">
      <c r="A192" s="52" t="s">
        <v>2951</v>
      </c>
      <c r="B192" s="78" t="s">
        <v>2952</v>
      </c>
      <c r="C192" s="53" t="s">
        <v>842</v>
      </c>
      <c r="D192" s="79"/>
      <c r="E192" s="79">
        <v>10814.72</v>
      </c>
      <c r="F192" s="153">
        <f t="shared" si="2"/>
        <v>2407328832.7700257</v>
      </c>
    </row>
    <row r="193" spans="1:6" s="96" customFormat="1" ht="24" x14ac:dyDescent="0.2">
      <c r="A193" s="52" t="s">
        <v>2951</v>
      </c>
      <c r="B193" s="78" t="s">
        <v>2952</v>
      </c>
      <c r="C193" s="53" t="s">
        <v>842</v>
      </c>
      <c r="D193" s="79"/>
      <c r="E193" s="79">
        <v>11304.6</v>
      </c>
      <c r="F193" s="153">
        <f t="shared" si="2"/>
        <v>2407317528.1700258</v>
      </c>
    </row>
    <row r="194" spans="1:6" s="96" customFormat="1" ht="24" x14ac:dyDescent="0.2">
      <c r="A194" s="52" t="s">
        <v>2951</v>
      </c>
      <c r="B194" s="78" t="s">
        <v>2952</v>
      </c>
      <c r="C194" s="53" t="s">
        <v>842</v>
      </c>
      <c r="D194" s="79"/>
      <c r="E194" s="79">
        <v>48185.94</v>
      </c>
      <c r="F194" s="153">
        <f t="shared" si="2"/>
        <v>2407269342.2300258</v>
      </c>
    </row>
    <row r="195" spans="1:6" s="96" customFormat="1" ht="24" x14ac:dyDescent="0.2">
      <c r="A195" s="52" t="s">
        <v>2951</v>
      </c>
      <c r="B195" s="78" t="s">
        <v>2952</v>
      </c>
      <c r="C195" s="53" t="s">
        <v>842</v>
      </c>
      <c r="D195" s="79"/>
      <c r="E195" s="79">
        <v>4242.12</v>
      </c>
      <c r="F195" s="153">
        <f t="shared" si="2"/>
        <v>2407265100.1100259</v>
      </c>
    </row>
    <row r="196" spans="1:6" s="96" customFormat="1" ht="24" x14ac:dyDescent="0.2">
      <c r="A196" s="52" t="s">
        <v>2951</v>
      </c>
      <c r="B196" s="78" t="s">
        <v>2952</v>
      </c>
      <c r="C196" s="53" t="s">
        <v>842</v>
      </c>
      <c r="D196" s="79"/>
      <c r="E196" s="79">
        <v>28416.54</v>
      </c>
      <c r="F196" s="153">
        <f t="shared" si="2"/>
        <v>2407236683.5700259</v>
      </c>
    </row>
    <row r="197" spans="1:6" s="96" customFormat="1" ht="24" x14ac:dyDescent="0.2">
      <c r="A197" s="52" t="s">
        <v>2951</v>
      </c>
      <c r="B197" s="78" t="s">
        <v>2952</v>
      </c>
      <c r="C197" s="53" t="s">
        <v>842</v>
      </c>
      <c r="D197" s="79"/>
      <c r="E197" s="79">
        <v>111251.29</v>
      </c>
      <c r="F197" s="153">
        <f t="shared" si="2"/>
        <v>2407125432.280026</v>
      </c>
    </row>
    <row r="198" spans="1:6" s="96" customFormat="1" ht="24" x14ac:dyDescent="0.2">
      <c r="A198" s="52" t="s">
        <v>2951</v>
      </c>
      <c r="B198" s="78" t="s">
        <v>2952</v>
      </c>
      <c r="C198" s="53" t="s">
        <v>842</v>
      </c>
      <c r="D198" s="79"/>
      <c r="E198" s="79">
        <v>20426.169999999998</v>
      </c>
      <c r="F198" s="153">
        <f t="shared" si="2"/>
        <v>2407105006.1100259</v>
      </c>
    </row>
    <row r="199" spans="1:6" s="96" customFormat="1" ht="48" x14ac:dyDescent="0.2">
      <c r="A199" s="52" t="s">
        <v>2951</v>
      </c>
      <c r="B199" s="78" t="s">
        <v>2953</v>
      </c>
      <c r="C199" s="53" t="s">
        <v>2954</v>
      </c>
      <c r="D199" s="79"/>
      <c r="E199" s="79">
        <v>280896.15000000002</v>
      </c>
      <c r="F199" s="153">
        <f t="shared" si="2"/>
        <v>2406824109.9600258</v>
      </c>
    </row>
    <row r="200" spans="1:6" s="96" customFormat="1" ht="24" x14ac:dyDescent="0.2">
      <c r="A200" s="52" t="s">
        <v>2951</v>
      </c>
      <c r="B200" s="78" t="s">
        <v>2955</v>
      </c>
      <c r="C200" s="53" t="s">
        <v>2956</v>
      </c>
      <c r="D200" s="79"/>
      <c r="E200" s="79">
        <v>181500</v>
      </c>
      <c r="F200" s="153">
        <f t="shared" si="2"/>
        <v>2406642609.9600258</v>
      </c>
    </row>
    <row r="201" spans="1:6" s="96" customFormat="1" ht="36" x14ac:dyDescent="0.2">
      <c r="A201" s="52" t="s">
        <v>2951</v>
      </c>
      <c r="B201" s="78" t="s">
        <v>2957</v>
      </c>
      <c r="C201" s="53" t="s">
        <v>2958</v>
      </c>
      <c r="D201" s="79"/>
      <c r="E201" s="79">
        <v>123900</v>
      </c>
      <c r="F201" s="153">
        <f t="shared" si="2"/>
        <v>2406518709.9600258</v>
      </c>
    </row>
    <row r="202" spans="1:6" s="96" customFormat="1" ht="36" x14ac:dyDescent="0.2">
      <c r="A202" s="52" t="s">
        <v>2951</v>
      </c>
      <c r="B202" s="78" t="s">
        <v>2959</v>
      </c>
      <c r="C202" s="53" t="s">
        <v>2960</v>
      </c>
      <c r="D202" s="79"/>
      <c r="E202" s="79">
        <v>59000</v>
      </c>
      <c r="F202" s="153">
        <f t="shared" si="2"/>
        <v>2406459709.9600258</v>
      </c>
    </row>
    <row r="203" spans="1:6" s="96" customFormat="1" ht="36" x14ac:dyDescent="0.2">
      <c r="A203" s="52" t="s">
        <v>2951</v>
      </c>
      <c r="B203" s="78" t="s">
        <v>2961</v>
      </c>
      <c r="C203" s="53" t="s">
        <v>2962</v>
      </c>
      <c r="D203" s="79"/>
      <c r="E203" s="79">
        <v>59000</v>
      </c>
      <c r="F203" s="153">
        <f t="shared" si="2"/>
        <v>2406400709.9600258</v>
      </c>
    </row>
    <row r="204" spans="1:6" s="96" customFormat="1" ht="36" x14ac:dyDescent="0.2">
      <c r="A204" s="52" t="s">
        <v>2951</v>
      </c>
      <c r="B204" s="78" t="s">
        <v>2963</v>
      </c>
      <c r="C204" s="53" t="s">
        <v>2964</v>
      </c>
      <c r="D204" s="79"/>
      <c r="E204" s="79">
        <v>59000</v>
      </c>
      <c r="F204" s="153">
        <f t="shared" si="2"/>
        <v>2406341709.9600258</v>
      </c>
    </row>
    <row r="205" spans="1:6" s="96" customFormat="1" ht="36" x14ac:dyDescent="0.2">
      <c r="A205" s="52" t="s">
        <v>2951</v>
      </c>
      <c r="B205" s="78" t="s">
        <v>2965</v>
      </c>
      <c r="C205" s="53" t="s">
        <v>2966</v>
      </c>
      <c r="D205" s="79"/>
      <c r="E205" s="79">
        <v>74340</v>
      </c>
      <c r="F205" s="153">
        <f t="shared" si="2"/>
        <v>2406267369.9600258</v>
      </c>
    </row>
    <row r="206" spans="1:6" s="96" customFormat="1" ht="84" x14ac:dyDescent="0.2">
      <c r="A206" s="52" t="s">
        <v>2951</v>
      </c>
      <c r="B206" s="78" t="s">
        <v>2967</v>
      </c>
      <c r="C206" s="53" t="s">
        <v>2968</v>
      </c>
      <c r="D206" s="79"/>
      <c r="E206" s="79">
        <v>1011670</v>
      </c>
      <c r="F206" s="153">
        <f t="shared" si="2"/>
        <v>2405255699.9600258</v>
      </c>
    </row>
    <row r="207" spans="1:6" s="96" customFormat="1" ht="60" x14ac:dyDescent="0.2">
      <c r="A207" s="52" t="s">
        <v>2951</v>
      </c>
      <c r="B207" s="78" t="s">
        <v>2969</v>
      </c>
      <c r="C207" s="53" t="s">
        <v>2970</v>
      </c>
      <c r="D207" s="79"/>
      <c r="E207" s="79">
        <v>917200</v>
      </c>
      <c r="F207" s="153">
        <f t="shared" si="2"/>
        <v>2404338499.9600258</v>
      </c>
    </row>
    <row r="208" spans="1:6" s="96" customFormat="1" ht="72" x14ac:dyDescent="0.2">
      <c r="A208" s="52" t="s">
        <v>2951</v>
      </c>
      <c r="B208" s="78" t="s">
        <v>2971</v>
      </c>
      <c r="C208" s="53" t="s">
        <v>2972</v>
      </c>
      <c r="D208" s="79"/>
      <c r="E208" s="79">
        <v>5000000</v>
      </c>
      <c r="F208" s="153">
        <f t="shared" si="2"/>
        <v>2399338499.9600258</v>
      </c>
    </row>
    <row r="209" spans="1:6" s="96" customFormat="1" ht="36" x14ac:dyDescent="0.2">
      <c r="A209" s="52" t="s">
        <v>2951</v>
      </c>
      <c r="B209" s="78" t="s">
        <v>2973</v>
      </c>
      <c r="C209" s="53" t="s">
        <v>2974</v>
      </c>
      <c r="D209" s="79"/>
      <c r="E209" s="79">
        <v>3054995.16</v>
      </c>
      <c r="F209" s="153">
        <f t="shared" si="2"/>
        <v>2396283504.8000259</v>
      </c>
    </row>
    <row r="210" spans="1:6" s="96" customFormat="1" ht="36" x14ac:dyDescent="0.2">
      <c r="A210" s="52" t="s">
        <v>2951</v>
      </c>
      <c r="B210" s="78" t="s">
        <v>2975</v>
      </c>
      <c r="C210" s="53" t="s">
        <v>2974</v>
      </c>
      <c r="D210" s="79"/>
      <c r="E210" s="79">
        <v>544422.92000000004</v>
      </c>
      <c r="F210" s="153">
        <f t="shared" si="2"/>
        <v>2395739081.8800259</v>
      </c>
    </row>
    <row r="211" spans="1:6" s="96" customFormat="1" ht="48" x14ac:dyDescent="0.2">
      <c r="A211" s="52" t="s">
        <v>2951</v>
      </c>
      <c r="B211" s="78" t="s">
        <v>2976</v>
      </c>
      <c r="C211" s="53" t="s">
        <v>2977</v>
      </c>
      <c r="D211" s="79"/>
      <c r="E211" s="79">
        <v>564673.04</v>
      </c>
      <c r="F211" s="153">
        <f t="shared" si="2"/>
        <v>2395174408.8400259</v>
      </c>
    </row>
    <row r="212" spans="1:6" s="96" customFormat="1" ht="60" x14ac:dyDescent="0.2">
      <c r="A212" s="52" t="s">
        <v>2951</v>
      </c>
      <c r="B212" s="78" t="s">
        <v>2978</v>
      </c>
      <c r="C212" s="53" t="s">
        <v>2979</v>
      </c>
      <c r="D212" s="79"/>
      <c r="E212" s="79">
        <v>800000</v>
      </c>
      <c r="F212" s="153">
        <f t="shared" si="2"/>
        <v>2394374408.8400259</v>
      </c>
    </row>
    <row r="213" spans="1:6" s="96" customFormat="1" ht="48" x14ac:dyDescent="0.2">
      <c r="A213" s="52" t="s">
        <v>2951</v>
      </c>
      <c r="B213" s="78" t="s">
        <v>2980</v>
      </c>
      <c r="C213" s="53" t="s">
        <v>2981</v>
      </c>
      <c r="D213" s="79"/>
      <c r="E213" s="79">
        <v>42068000</v>
      </c>
      <c r="F213" s="153">
        <f t="shared" si="2"/>
        <v>2352306408.8400259</v>
      </c>
    </row>
    <row r="214" spans="1:6" s="96" customFormat="1" ht="36" x14ac:dyDescent="0.2">
      <c r="A214" s="52" t="s">
        <v>2982</v>
      </c>
      <c r="B214" s="78" t="s">
        <v>2983</v>
      </c>
      <c r="C214" s="53" t="s">
        <v>2984</v>
      </c>
      <c r="D214" s="79"/>
      <c r="E214" s="79">
        <v>2002100</v>
      </c>
      <c r="F214" s="153">
        <f t="shared" si="2"/>
        <v>2350304308.8400259</v>
      </c>
    </row>
    <row r="215" spans="1:6" s="96" customFormat="1" ht="72" x14ac:dyDescent="0.2">
      <c r="A215" s="52" t="s">
        <v>2982</v>
      </c>
      <c r="B215" s="78" t="s">
        <v>2985</v>
      </c>
      <c r="C215" s="53" t="s">
        <v>2986</v>
      </c>
      <c r="D215" s="79"/>
      <c r="E215" s="79">
        <v>552669.61</v>
      </c>
      <c r="F215" s="153">
        <f t="shared" ref="F215:F278" si="3">SUM(F214+D215-E215)</f>
        <v>2349751639.2300258</v>
      </c>
    </row>
    <row r="216" spans="1:6" s="96" customFormat="1" ht="84" x14ac:dyDescent="0.2">
      <c r="A216" s="52" t="s">
        <v>2982</v>
      </c>
      <c r="B216" s="78" t="s">
        <v>2987</v>
      </c>
      <c r="C216" s="53" t="s">
        <v>2988</v>
      </c>
      <c r="D216" s="79"/>
      <c r="E216" s="79">
        <v>264933.7</v>
      </c>
      <c r="F216" s="153">
        <f t="shared" si="3"/>
        <v>2349486705.530026</v>
      </c>
    </row>
    <row r="217" spans="1:6" s="96" customFormat="1" ht="72" x14ac:dyDescent="0.2">
      <c r="A217" s="52" t="s">
        <v>2982</v>
      </c>
      <c r="B217" s="78" t="s">
        <v>2989</v>
      </c>
      <c r="C217" s="53" t="s">
        <v>2990</v>
      </c>
      <c r="D217" s="79"/>
      <c r="E217" s="79">
        <v>3363963.94</v>
      </c>
      <c r="F217" s="153">
        <f t="shared" si="3"/>
        <v>2346122741.5900259</v>
      </c>
    </row>
    <row r="218" spans="1:6" s="96" customFormat="1" ht="60" x14ac:dyDescent="0.2">
      <c r="A218" s="52" t="s">
        <v>2982</v>
      </c>
      <c r="B218" s="78" t="s">
        <v>2991</v>
      </c>
      <c r="C218" s="53" t="s">
        <v>2992</v>
      </c>
      <c r="D218" s="79"/>
      <c r="E218" s="79">
        <v>8348783.2699999996</v>
      </c>
      <c r="F218" s="153">
        <f t="shared" si="3"/>
        <v>2337773958.3200259</v>
      </c>
    </row>
    <row r="219" spans="1:6" s="96" customFormat="1" ht="60" x14ac:dyDescent="0.2">
      <c r="A219" s="52" t="s">
        <v>2982</v>
      </c>
      <c r="B219" s="78" t="s">
        <v>2993</v>
      </c>
      <c r="C219" s="53" t="s">
        <v>2994</v>
      </c>
      <c r="D219" s="79"/>
      <c r="E219" s="79">
        <v>7320759.0700000003</v>
      </c>
      <c r="F219" s="153">
        <f t="shared" si="3"/>
        <v>2330453199.2500257</v>
      </c>
    </row>
    <row r="220" spans="1:6" s="96" customFormat="1" ht="60" x14ac:dyDescent="0.2">
      <c r="A220" s="52" t="s">
        <v>2982</v>
      </c>
      <c r="B220" s="78" t="s">
        <v>2993</v>
      </c>
      <c r="C220" s="53" t="s">
        <v>2994</v>
      </c>
      <c r="D220" s="79"/>
      <c r="E220" s="79">
        <v>2077237.81</v>
      </c>
      <c r="F220" s="153">
        <f t="shared" si="3"/>
        <v>2328375961.4400258</v>
      </c>
    </row>
    <row r="221" spans="1:6" s="96" customFormat="1" ht="72" x14ac:dyDescent="0.2">
      <c r="A221" s="52" t="s">
        <v>2982</v>
      </c>
      <c r="B221" s="78" t="s">
        <v>2995</v>
      </c>
      <c r="C221" s="53" t="s">
        <v>2996</v>
      </c>
      <c r="D221" s="79"/>
      <c r="E221" s="79">
        <v>300000000</v>
      </c>
      <c r="F221" s="153">
        <f t="shared" si="3"/>
        <v>2028375961.4400258</v>
      </c>
    </row>
    <row r="222" spans="1:6" s="96" customFormat="1" ht="84" x14ac:dyDescent="0.2">
      <c r="A222" s="52" t="s">
        <v>2982</v>
      </c>
      <c r="B222" s="78" t="s">
        <v>2997</v>
      </c>
      <c r="C222" s="53" t="s">
        <v>2998</v>
      </c>
      <c r="D222" s="79"/>
      <c r="E222" s="79">
        <v>332624687.69</v>
      </c>
      <c r="F222" s="153">
        <f t="shared" si="3"/>
        <v>1695751273.7500257</v>
      </c>
    </row>
    <row r="223" spans="1:6" s="96" customFormat="1" ht="60" x14ac:dyDescent="0.2">
      <c r="A223" s="52" t="s">
        <v>2999</v>
      </c>
      <c r="B223" s="78" t="s">
        <v>3000</v>
      </c>
      <c r="C223" s="53" t="s">
        <v>3001</v>
      </c>
      <c r="D223" s="79"/>
      <c r="E223" s="79">
        <v>24224430.77</v>
      </c>
      <c r="F223" s="153">
        <f t="shared" si="3"/>
        <v>1671526842.9800258</v>
      </c>
    </row>
    <row r="224" spans="1:6" s="96" customFormat="1" ht="60" x14ac:dyDescent="0.2">
      <c r="A224" s="52" t="s">
        <v>2999</v>
      </c>
      <c r="B224" s="78" t="s">
        <v>3002</v>
      </c>
      <c r="C224" s="53" t="s">
        <v>3003</v>
      </c>
      <c r="D224" s="79"/>
      <c r="E224" s="79">
        <v>827774.39</v>
      </c>
      <c r="F224" s="153">
        <f t="shared" si="3"/>
        <v>1670699068.5900257</v>
      </c>
    </row>
    <row r="225" spans="1:8" s="96" customFormat="1" ht="84" x14ac:dyDescent="0.2">
      <c r="A225" s="52" t="s">
        <v>2999</v>
      </c>
      <c r="B225" s="78" t="s">
        <v>3004</v>
      </c>
      <c r="C225" s="53" t="s">
        <v>3005</v>
      </c>
      <c r="D225" s="79"/>
      <c r="E225" s="79">
        <v>104232588.5</v>
      </c>
      <c r="F225" s="153">
        <f t="shared" si="3"/>
        <v>1566466480.0900257</v>
      </c>
    </row>
    <row r="226" spans="1:8" ht="72" x14ac:dyDescent="0.2">
      <c r="A226" s="52" t="s">
        <v>2999</v>
      </c>
      <c r="B226" s="78" t="s">
        <v>3006</v>
      </c>
      <c r="C226" s="53" t="s">
        <v>3007</v>
      </c>
      <c r="D226" s="79"/>
      <c r="E226" s="79">
        <v>12000000</v>
      </c>
      <c r="F226" s="153">
        <f t="shared" si="3"/>
        <v>1554466480.0900257</v>
      </c>
      <c r="G226" s="96"/>
      <c r="H226" s="96"/>
    </row>
    <row r="227" spans="1:8" ht="72" x14ac:dyDescent="0.2">
      <c r="A227" s="52" t="s">
        <v>2999</v>
      </c>
      <c r="B227" s="78" t="s">
        <v>3006</v>
      </c>
      <c r="C227" s="53" t="s">
        <v>3007</v>
      </c>
      <c r="D227" s="79"/>
      <c r="E227" s="79">
        <v>16653348.380000001</v>
      </c>
      <c r="F227" s="153">
        <f t="shared" si="3"/>
        <v>1537813131.7100255</v>
      </c>
      <c r="G227" s="96"/>
      <c r="H227" s="96"/>
    </row>
    <row r="228" spans="1:8" ht="72" x14ac:dyDescent="0.2">
      <c r="A228" s="52" t="s">
        <v>2999</v>
      </c>
      <c r="B228" s="78" t="s">
        <v>3006</v>
      </c>
      <c r="C228" s="53" t="s">
        <v>3007</v>
      </c>
      <c r="D228" s="79"/>
      <c r="E228" s="79">
        <v>2553446</v>
      </c>
      <c r="F228" s="153">
        <f t="shared" si="3"/>
        <v>1535259685.7100255</v>
      </c>
      <c r="G228" s="96"/>
      <c r="H228" s="96"/>
    </row>
    <row r="229" spans="1:8" ht="36" x14ac:dyDescent="0.2">
      <c r="A229" s="52" t="s">
        <v>2999</v>
      </c>
      <c r="B229" s="78" t="s">
        <v>3008</v>
      </c>
      <c r="C229" s="53" t="s">
        <v>3009</v>
      </c>
      <c r="D229" s="79"/>
      <c r="E229" s="79">
        <v>8953.32</v>
      </c>
      <c r="F229" s="153">
        <f t="shared" si="3"/>
        <v>1535250732.3900256</v>
      </c>
      <c r="G229" s="96"/>
    </row>
    <row r="230" spans="1:8" ht="60" x14ac:dyDescent="0.2">
      <c r="A230" s="52" t="s">
        <v>2999</v>
      </c>
      <c r="B230" s="78" t="s">
        <v>3010</v>
      </c>
      <c r="C230" s="53" t="s">
        <v>3011</v>
      </c>
      <c r="D230" s="79"/>
      <c r="E230" s="79">
        <v>8174006.0899999999</v>
      </c>
      <c r="F230" s="153">
        <f t="shared" si="3"/>
        <v>1527076726.3000257</v>
      </c>
      <c r="G230" s="96"/>
    </row>
    <row r="231" spans="1:8" ht="84" x14ac:dyDescent="0.2">
      <c r="A231" s="52" t="s">
        <v>2999</v>
      </c>
      <c r="B231" s="78" t="s">
        <v>3012</v>
      </c>
      <c r="C231" s="53" t="s">
        <v>3013</v>
      </c>
      <c r="D231" s="79"/>
      <c r="E231" s="79">
        <v>5485925.9500000002</v>
      </c>
      <c r="F231" s="153">
        <f t="shared" si="3"/>
        <v>1521590800.3500257</v>
      </c>
      <c r="G231" s="96"/>
    </row>
    <row r="232" spans="1:8" ht="60" x14ac:dyDescent="0.2">
      <c r="A232" s="52" t="s">
        <v>2999</v>
      </c>
      <c r="B232" s="78" t="s">
        <v>3014</v>
      </c>
      <c r="C232" s="53" t="s">
        <v>3015</v>
      </c>
      <c r="D232" s="79"/>
      <c r="E232" s="79">
        <v>360205.66</v>
      </c>
      <c r="F232" s="153">
        <f t="shared" si="3"/>
        <v>1521230594.6900256</v>
      </c>
      <c r="G232" s="96"/>
    </row>
    <row r="233" spans="1:8" ht="84" x14ac:dyDescent="0.2">
      <c r="A233" s="52" t="s">
        <v>2999</v>
      </c>
      <c r="B233" s="78" t="s">
        <v>3016</v>
      </c>
      <c r="C233" s="53" t="s">
        <v>3017</v>
      </c>
      <c r="D233" s="79"/>
      <c r="E233" s="79">
        <v>6599172</v>
      </c>
      <c r="F233" s="153">
        <f t="shared" si="3"/>
        <v>1514631422.6900256</v>
      </c>
      <c r="G233" s="96"/>
    </row>
    <row r="234" spans="1:8" ht="84" x14ac:dyDescent="0.2">
      <c r="A234" s="52" t="s">
        <v>2999</v>
      </c>
      <c r="B234" s="78" t="s">
        <v>3018</v>
      </c>
      <c r="C234" s="53" t="s">
        <v>3019</v>
      </c>
      <c r="D234" s="79"/>
      <c r="E234" s="79">
        <v>51960096</v>
      </c>
      <c r="F234" s="153">
        <f t="shared" si="3"/>
        <v>1462671326.6900256</v>
      </c>
      <c r="G234" s="96"/>
    </row>
    <row r="235" spans="1:8" ht="36" x14ac:dyDescent="0.2">
      <c r="A235" s="52" t="s">
        <v>3020</v>
      </c>
      <c r="B235" s="78" t="s">
        <v>3021</v>
      </c>
      <c r="C235" s="53" t="s">
        <v>3022</v>
      </c>
      <c r="D235" s="79"/>
      <c r="E235" s="79">
        <v>4779079.6500000004</v>
      </c>
      <c r="F235" s="153">
        <f t="shared" si="3"/>
        <v>1457892247.0400255</v>
      </c>
      <c r="G235" s="96"/>
    </row>
    <row r="236" spans="1:8" ht="48" x14ac:dyDescent="0.2">
      <c r="A236" s="52" t="s">
        <v>3020</v>
      </c>
      <c r="B236" s="78" t="s">
        <v>3023</v>
      </c>
      <c r="C236" s="53" t="s">
        <v>3024</v>
      </c>
      <c r="D236" s="79"/>
      <c r="E236" s="79">
        <v>308928.44</v>
      </c>
      <c r="F236" s="153">
        <f t="shared" si="3"/>
        <v>1457583318.6000254</v>
      </c>
      <c r="G236" s="96"/>
    </row>
    <row r="237" spans="1:8" ht="84" x14ac:dyDescent="0.2">
      <c r="A237" s="52" t="s">
        <v>3020</v>
      </c>
      <c r="B237" s="78" t="s">
        <v>3025</v>
      </c>
      <c r="C237" s="53" t="s">
        <v>3026</v>
      </c>
      <c r="D237" s="79"/>
      <c r="E237" s="79">
        <v>3099000</v>
      </c>
      <c r="F237" s="153">
        <f t="shared" si="3"/>
        <v>1454484318.6000254</v>
      </c>
      <c r="G237" s="96"/>
    </row>
    <row r="238" spans="1:8" ht="72" x14ac:dyDescent="0.2">
      <c r="A238" s="52" t="s">
        <v>3020</v>
      </c>
      <c r="B238" s="78" t="s">
        <v>3027</v>
      </c>
      <c r="C238" s="53" t="s">
        <v>3028</v>
      </c>
      <c r="D238" s="79"/>
      <c r="E238" s="79">
        <v>11630838</v>
      </c>
      <c r="F238" s="153">
        <f t="shared" si="3"/>
        <v>1442853480.6000254</v>
      </c>
      <c r="G238" s="96"/>
    </row>
    <row r="239" spans="1:8" ht="72" x14ac:dyDescent="0.2">
      <c r="A239" s="52" t="s">
        <v>3020</v>
      </c>
      <c r="B239" s="78" t="s">
        <v>3029</v>
      </c>
      <c r="C239" s="53" t="s">
        <v>3030</v>
      </c>
      <c r="D239" s="79"/>
      <c r="E239" s="79">
        <v>34063188</v>
      </c>
      <c r="F239" s="153">
        <f t="shared" si="3"/>
        <v>1408790292.6000254</v>
      </c>
      <c r="G239" s="96"/>
    </row>
    <row r="240" spans="1:8" ht="36" x14ac:dyDescent="0.2">
      <c r="A240" s="52" t="s">
        <v>3020</v>
      </c>
      <c r="B240" s="78" t="s">
        <v>3031</v>
      </c>
      <c r="C240" s="53" t="s">
        <v>3032</v>
      </c>
      <c r="D240" s="79"/>
      <c r="E240" s="79">
        <v>6284371.0199999996</v>
      </c>
      <c r="F240" s="153">
        <f t="shared" si="3"/>
        <v>1402505921.5800254</v>
      </c>
      <c r="G240" s="96"/>
    </row>
    <row r="241" spans="1:7" ht="36" x14ac:dyDescent="0.2">
      <c r="A241" s="52" t="s">
        <v>3020</v>
      </c>
      <c r="B241" s="78" t="s">
        <v>3031</v>
      </c>
      <c r="C241" s="53" t="s">
        <v>3032</v>
      </c>
      <c r="D241" s="79"/>
      <c r="E241" s="79">
        <v>6612010.25</v>
      </c>
      <c r="F241" s="153">
        <f t="shared" si="3"/>
        <v>1395893911.3300254</v>
      </c>
      <c r="G241" s="96"/>
    </row>
    <row r="242" spans="1:7" ht="84" x14ac:dyDescent="0.2">
      <c r="A242" s="52" t="s">
        <v>3033</v>
      </c>
      <c r="B242" s="78" t="s">
        <v>3034</v>
      </c>
      <c r="C242" s="53" t="s">
        <v>3035</v>
      </c>
      <c r="D242" s="79"/>
      <c r="E242" s="79">
        <v>118000</v>
      </c>
      <c r="F242" s="153">
        <f t="shared" si="3"/>
        <v>1395775911.3300254</v>
      </c>
      <c r="G242" s="96"/>
    </row>
    <row r="243" spans="1:7" ht="84" x14ac:dyDescent="0.2">
      <c r="A243" s="52" t="s">
        <v>3033</v>
      </c>
      <c r="B243" s="78" t="s">
        <v>3036</v>
      </c>
      <c r="C243" s="53" t="s">
        <v>3037</v>
      </c>
      <c r="D243" s="79"/>
      <c r="E243" s="79">
        <v>177000</v>
      </c>
      <c r="F243" s="153">
        <f t="shared" si="3"/>
        <v>1395598911.3300254</v>
      </c>
      <c r="G243" s="96"/>
    </row>
    <row r="244" spans="1:7" ht="84" x14ac:dyDescent="0.2">
      <c r="A244" s="52" t="s">
        <v>3033</v>
      </c>
      <c r="B244" s="78" t="s">
        <v>3038</v>
      </c>
      <c r="C244" s="53" t="s">
        <v>3039</v>
      </c>
      <c r="D244" s="79"/>
      <c r="E244" s="79">
        <v>826000</v>
      </c>
      <c r="F244" s="153">
        <f t="shared" si="3"/>
        <v>1394772911.3300254</v>
      </c>
      <c r="G244" s="96"/>
    </row>
    <row r="245" spans="1:7" ht="60" x14ac:dyDescent="0.2">
      <c r="A245" s="52" t="s">
        <v>3033</v>
      </c>
      <c r="B245" s="78" t="s">
        <v>3040</v>
      </c>
      <c r="C245" s="53" t="s">
        <v>3041</v>
      </c>
      <c r="D245" s="79"/>
      <c r="E245" s="79">
        <v>991200</v>
      </c>
      <c r="F245" s="153">
        <f t="shared" si="3"/>
        <v>1393781711.3300254</v>
      </c>
      <c r="G245" s="96"/>
    </row>
    <row r="246" spans="1:7" ht="72" x14ac:dyDescent="0.2">
      <c r="A246" s="52" t="s">
        <v>3033</v>
      </c>
      <c r="B246" s="78" t="s">
        <v>3042</v>
      </c>
      <c r="C246" s="53" t="s">
        <v>3043</v>
      </c>
      <c r="D246" s="79"/>
      <c r="E246" s="79">
        <v>180000</v>
      </c>
      <c r="F246" s="153">
        <f t="shared" si="3"/>
        <v>1393601711.3300254</v>
      </c>
      <c r="G246" s="96"/>
    </row>
    <row r="247" spans="1:7" ht="60" x14ac:dyDescent="0.2">
      <c r="A247" s="52" t="s">
        <v>3033</v>
      </c>
      <c r="B247" s="78" t="s">
        <v>3044</v>
      </c>
      <c r="C247" s="53" t="s">
        <v>3045</v>
      </c>
      <c r="D247" s="79"/>
      <c r="E247" s="79">
        <v>253474.04</v>
      </c>
      <c r="F247" s="153">
        <f t="shared" si="3"/>
        <v>1393348237.2900255</v>
      </c>
      <c r="G247" s="96"/>
    </row>
    <row r="248" spans="1:7" ht="48" x14ac:dyDescent="0.2">
      <c r="A248" s="52" t="s">
        <v>3033</v>
      </c>
      <c r="B248" s="78" t="s">
        <v>3046</v>
      </c>
      <c r="C248" s="53" t="s">
        <v>3047</v>
      </c>
      <c r="D248" s="79"/>
      <c r="E248" s="79">
        <v>1285000</v>
      </c>
      <c r="F248" s="153">
        <f t="shared" si="3"/>
        <v>1392063237.2900255</v>
      </c>
      <c r="G248" s="96"/>
    </row>
    <row r="249" spans="1:7" ht="48" x14ac:dyDescent="0.2">
      <c r="A249" s="52" t="s">
        <v>3033</v>
      </c>
      <c r="B249" s="78" t="s">
        <v>3048</v>
      </c>
      <c r="C249" s="53" t="s">
        <v>3049</v>
      </c>
      <c r="D249" s="79"/>
      <c r="E249" s="79">
        <v>660000</v>
      </c>
      <c r="F249" s="153">
        <f t="shared" si="3"/>
        <v>1391403237.2900255</v>
      </c>
    </row>
    <row r="250" spans="1:7" ht="36" x14ac:dyDescent="0.2">
      <c r="A250" s="52" t="s">
        <v>3033</v>
      </c>
      <c r="B250" s="78" t="s">
        <v>3050</v>
      </c>
      <c r="C250" s="53" t="s">
        <v>3051</v>
      </c>
      <c r="D250" s="79"/>
      <c r="E250" s="79">
        <v>194914.79</v>
      </c>
      <c r="F250" s="153">
        <f t="shared" si="3"/>
        <v>1391208322.5000255</v>
      </c>
    </row>
    <row r="251" spans="1:7" ht="84" x14ac:dyDescent="0.2">
      <c r="A251" s="52" t="s">
        <v>3033</v>
      </c>
      <c r="B251" s="78" t="s">
        <v>3052</v>
      </c>
      <c r="C251" s="53" t="s">
        <v>3053</v>
      </c>
      <c r="D251" s="79"/>
      <c r="E251" s="79">
        <v>5218483.18</v>
      </c>
      <c r="F251" s="153">
        <f t="shared" si="3"/>
        <v>1385989839.3200254</v>
      </c>
    </row>
    <row r="252" spans="1:7" ht="72" x14ac:dyDescent="0.2">
      <c r="A252" s="52" t="s">
        <v>3033</v>
      </c>
      <c r="B252" s="78" t="s">
        <v>3054</v>
      </c>
      <c r="C252" s="53" t="s">
        <v>3055</v>
      </c>
      <c r="D252" s="79"/>
      <c r="E252" s="79">
        <v>963927</v>
      </c>
      <c r="F252" s="153">
        <f t="shared" si="3"/>
        <v>1385025912.3200254</v>
      </c>
    </row>
    <row r="253" spans="1:7" ht="72" x14ac:dyDescent="0.2">
      <c r="A253" s="52" t="s">
        <v>3033</v>
      </c>
      <c r="B253" s="78" t="s">
        <v>3056</v>
      </c>
      <c r="C253" s="53" t="s">
        <v>3057</v>
      </c>
      <c r="D253" s="79"/>
      <c r="E253" s="79">
        <v>434740.32</v>
      </c>
      <c r="F253" s="153">
        <f t="shared" si="3"/>
        <v>1384591172.0000255</v>
      </c>
    </row>
    <row r="254" spans="1:7" ht="36" x14ac:dyDescent="0.2">
      <c r="A254" s="52" t="s">
        <v>3033</v>
      </c>
      <c r="B254" s="78" t="s">
        <v>3058</v>
      </c>
      <c r="C254" s="53" t="s">
        <v>3059</v>
      </c>
      <c r="D254" s="79"/>
      <c r="E254" s="79">
        <v>623476.51</v>
      </c>
      <c r="F254" s="153">
        <f t="shared" si="3"/>
        <v>1383967695.4900255</v>
      </c>
    </row>
    <row r="255" spans="1:7" ht="48" x14ac:dyDescent="0.2">
      <c r="A255" s="52" t="s">
        <v>3033</v>
      </c>
      <c r="B255" s="78" t="s">
        <v>3060</v>
      </c>
      <c r="C255" s="53" t="s">
        <v>3061</v>
      </c>
      <c r="D255" s="79"/>
      <c r="E255" s="79">
        <v>1155456</v>
      </c>
      <c r="F255" s="153">
        <f t="shared" si="3"/>
        <v>1382812239.4900255</v>
      </c>
    </row>
    <row r="256" spans="1:7" ht="60" x14ac:dyDescent="0.2">
      <c r="A256" s="52" t="s">
        <v>3033</v>
      </c>
      <c r="B256" s="78" t="s">
        <v>3062</v>
      </c>
      <c r="C256" s="53" t="s">
        <v>3063</v>
      </c>
      <c r="D256" s="79"/>
      <c r="E256" s="79">
        <v>998988</v>
      </c>
      <c r="F256" s="153">
        <f t="shared" si="3"/>
        <v>1381813251.4900255</v>
      </c>
    </row>
    <row r="257" spans="1:6" ht="48" x14ac:dyDescent="0.2">
      <c r="A257" s="52" t="s">
        <v>3033</v>
      </c>
      <c r="B257" s="78" t="s">
        <v>3064</v>
      </c>
      <c r="C257" s="53" t="s">
        <v>3065</v>
      </c>
      <c r="D257" s="79"/>
      <c r="E257" s="79">
        <v>872763.4</v>
      </c>
      <c r="F257" s="153">
        <f t="shared" si="3"/>
        <v>1380940488.0900254</v>
      </c>
    </row>
    <row r="258" spans="1:6" ht="84" x14ac:dyDescent="0.2">
      <c r="A258" s="52" t="s">
        <v>3033</v>
      </c>
      <c r="B258" s="78" t="s">
        <v>3066</v>
      </c>
      <c r="C258" s="53" t="s">
        <v>3067</v>
      </c>
      <c r="D258" s="79"/>
      <c r="E258" s="79">
        <v>1617638.3999999999</v>
      </c>
      <c r="F258" s="153">
        <f t="shared" si="3"/>
        <v>1379322849.6900253</v>
      </c>
    </row>
    <row r="259" spans="1:6" ht="60" x14ac:dyDescent="0.2">
      <c r="A259" s="52" t="s">
        <v>3033</v>
      </c>
      <c r="B259" s="78" t="s">
        <v>3068</v>
      </c>
      <c r="C259" s="53" t="s">
        <v>3069</v>
      </c>
      <c r="D259" s="79"/>
      <c r="E259" s="79">
        <v>98933.2</v>
      </c>
      <c r="F259" s="153">
        <f t="shared" si="3"/>
        <v>1379223916.4900253</v>
      </c>
    </row>
    <row r="260" spans="1:6" ht="24" x14ac:dyDescent="0.2">
      <c r="A260" s="52" t="s">
        <v>3070</v>
      </c>
      <c r="B260" s="78" t="s">
        <v>3071</v>
      </c>
      <c r="C260" s="53" t="s">
        <v>3072</v>
      </c>
      <c r="D260" s="79"/>
      <c r="E260" s="79">
        <v>15400</v>
      </c>
      <c r="F260" s="153">
        <f t="shared" si="3"/>
        <v>1379208516.4900253</v>
      </c>
    </row>
    <row r="261" spans="1:6" ht="24" x14ac:dyDescent="0.2">
      <c r="A261" s="52" t="s">
        <v>3070</v>
      </c>
      <c r="B261" s="78" t="s">
        <v>3071</v>
      </c>
      <c r="C261" s="53" t="s">
        <v>3072</v>
      </c>
      <c r="D261" s="79"/>
      <c r="E261" s="79">
        <v>1091.8599999999999</v>
      </c>
      <c r="F261" s="153">
        <f t="shared" si="3"/>
        <v>1379207424.6300254</v>
      </c>
    </row>
    <row r="262" spans="1:6" ht="24" x14ac:dyDescent="0.2">
      <c r="A262" s="52" t="s">
        <v>3070</v>
      </c>
      <c r="B262" s="78" t="s">
        <v>3071</v>
      </c>
      <c r="C262" s="53" t="s">
        <v>3072</v>
      </c>
      <c r="D262" s="79"/>
      <c r="E262" s="79">
        <v>1093.4000000000001</v>
      </c>
      <c r="F262" s="153">
        <f t="shared" si="3"/>
        <v>1379206331.2300253</v>
      </c>
    </row>
    <row r="263" spans="1:6" ht="24" x14ac:dyDescent="0.2">
      <c r="A263" s="52" t="s">
        <v>3070</v>
      </c>
      <c r="B263" s="78" t="s">
        <v>3071</v>
      </c>
      <c r="C263" s="53" t="s">
        <v>3072</v>
      </c>
      <c r="D263" s="79"/>
      <c r="E263" s="79">
        <v>200.2</v>
      </c>
      <c r="F263" s="153">
        <f t="shared" si="3"/>
        <v>1379206131.0300252</v>
      </c>
    </row>
    <row r="264" spans="1:6" ht="36" x14ac:dyDescent="0.2">
      <c r="A264" s="52" t="s">
        <v>3070</v>
      </c>
      <c r="B264" s="78" t="s">
        <v>3073</v>
      </c>
      <c r="C264" s="53" t="s">
        <v>3074</v>
      </c>
      <c r="D264" s="79"/>
      <c r="E264" s="79">
        <v>327464.53000000003</v>
      </c>
      <c r="F264" s="153">
        <f t="shared" si="3"/>
        <v>1378878666.5000253</v>
      </c>
    </row>
    <row r="265" spans="1:6" ht="36" x14ac:dyDescent="0.2">
      <c r="A265" s="52" t="s">
        <v>3070</v>
      </c>
      <c r="B265" s="78" t="s">
        <v>3075</v>
      </c>
      <c r="C265" s="53" t="s">
        <v>3076</v>
      </c>
      <c r="D265" s="79"/>
      <c r="E265" s="79">
        <v>229333.26</v>
      </c>
      <c r="F265" s="153">
        <f t="shared" si="3"/>
        <v>1378649333.2400253</v>
      </c>
    </row>
    <row r="266" spans="1:6" ht="36" x14ac:dyDescent="0.2">
      <c r="A266" s="52" t="s">
        <v>3070</v>
      </c>
      <c r="B266" s="78" t="s">
        <v>3075</v>
      </c>
      <c r="C266" s="53" t="s">
        <v>3076</v>
      </c>
      <c r="D266" s="79"/>
      <c r="E266" s="79">
        <v>5548.63</v>
      </c>
      <c r="F266" s="153">
        <f t="shared" si="3"/>
        <v>1378643784.6100252</v>
      </c>
    </row>
    <row r="267" spans="1:6" ht="36" x14ac:dyDescent="0.2">
      <c r="A267" s="52" t="s">
        <v>3070</v>
      </c>
      <c r="B267" s="78" t="s">
        <v>3075</v>
      </c>
      <c r="C267" s="53" t="s">
        <v>3076</v>
      </c>
      <c r="D267" s="79"/>
      <c r="E267" s="79">
        <v>13952.92</v>
      </c>
      <c r="F267" s="153">
        <f t="shared" si="3"/>
        <v>1378629831.6900251</v>
      </c>
    </row>
    <row r="268" spans="1:6" ht="36" x14ac:dyDescent="0.2">
      <c r="A268" s="52" t="s">
        <v>3070</v>
      </c>
      <c r="B268" s="78" t="s">
        <v>3075</v>
      </c>
      <c r="C268" s="53" t="s">
        <v>3076</v>
      </c>
      <c r="D268" s="79"/>
      <c r="E268" s="79">
        <v>614.95000000000005</v>
      </c>
      <c r="F268" s="153">
        <f t="shared" si="3"/>
        <v>1378629216.740025</v>
      </c>
    </row>
    <row r="269" spans="1:6" ht="84" x14ac:dyDescent="0.2">
      <c r="A269" s="52" t="s">
        <v>3070</v>
      </c>
      <c r="B269" s="78" t="s">
        <v>3077</v>
      </c>
      <c r="C269" s="53" t="s">
        <v>3078</v>
      </c>
      <c r="D269" s="79"/>
      <c r="E269" s="79">
        <v>5783221.1399999997</v>
      </c>
      <c r="F269" s="153">
        <f t="shared" si="3"/>
        <v>1372845995.6000249</v>
      </c>
    </row>
    <row r="270" spans="1:6" ht="60" x14ac:dyDescent="0.2">
      <c r="A270" s="52" t="s">
        <v>3070</v>
      </c>
      <c r="B270" s="78" t="s">
        <v>3079</v>
      </c>
      <c r="C270" s="53" t="s">
        <v>2718</v>
      </c>
      <c r="D270" s="79"/>
      <c r="E270" s="79">
        <v>434960.34</v>
      </c>
      <c r="F270" s="153">
        <f t="shared" si="3"/>
        <v>1372411035.260025</v>
      </c>
    </row>
    <row r="271" spans="1:6" ht="60" x14ac:dyDescent="0.2">
      <c r="A271" s="52" t="s">
        <v>3070</v>
      </c>
      <c r="B271" s="78" t="s">
        <v>3080</v>
      </c>
      <c r="C271" s="53" t="s">
        <v>2722</v>
      </c>
      <c r="D271" s="79"/>
      <c r="E271" s="79">
        <v>4995943</v>
      </c>
      <c r="F271" s="153">
        <f t="shared" si="3"/>
        <v>1367415092.260025</v>
      </c>
    </row>
    <row r="272" spans="1:6" ht="48" x14ac:dyDescent="0.2">
      <c r="A272" s="52" t="s">
        <v>3070</v>
      </c>
      <c r="B272" s="78" t="s">
        <v>3081</v>
      </c>
      <c r="C272" s="53" t="s">
        <v>3082</v>
      </c>
      <c r="D272" s="79"/>
      <c r="E272" s="79">
        <v>727767.36</v>
      </c>
      <c r="F272" s="153">
        <f t="shared" si="3"/>
        <v>1366687324.9000251</v>
      </c>
    </row>
    <row r="273" spans="1:6" ht="84" x14ac:dyDescent="0.2">
      <c r="A273" s="52" t="s">
        <v>3070</v>
      </c>
      <c r="B273" s="78" t="s">
        <v>3083</v>
      </c>
      <c r="C273" s="53" t="s">
        <v>3084</v>
      </c>
      <c r="D273" s="79"/>
      <c r="E273" s="79">
        <v>56249996</v>
      </c>
      <c r="F273" s="153">
        <f t="shared" si="3"/>
        <v>1310437328.9000251</v>
      </c>
    </row>
    <row r="274" spans="1:6" ht="48" x14ac:dyDescent="0.2">
      <c r="A274" s="52" t="s">
        <v>3070</v>
      </c>
      <c r="B274" s="78" t="s">
        <v>3085</v>
      </c>
      <c r="C274" s="53" t="s">
        <v>3086</v>
      </c>
      <c r="D274" s="79"/>
      <c r="E274" s="79">
        <v>5140000</v>
      </c>
      <c r="F274" s="153">
        <f t="shared" si="3"/>
        <v>1305297328.9000251</v>
      </c>
    </row>
    <row r="275" spans="1:6" ht="72" x14ac:dyDescent="0.2">
      <c r="A275" s="52" t="s">
        <v>3070</v>
      </c>
      <c r="B275" s="78" t="s">
        <v>3087</v>
      </c>
      <c r="C275" s="53" t="s">
        <v>3088</v>
      </c>
      <c r="D275" s="79"/>
      <c r="E275" s="79">
        <v>3969187.4</v>
      </c>
      <c r="F275" s="153">
        <f t="shared" si="3"/>
        <v>1301328141.500025</v>
      </c>
    </row>
    <row r="276" spans="1:6" ht="84" x14ac:dyDescent="0.2">
      <c r="A276" s="52" t="s">
        <v>3070</v>
      </c>
      <c r="B276" s="78" t="s">
        <v>3089</v>
      </c>
      <c r="C276" s="53" t="s">
        <v>3090</v>
      </c>
      <c r="D276" s="79"/>
      <c r="E276" s="79">
        <v>28545694.800000001</v>
      </c>
      <c r="F276" s="153">
        <f t="shared" si="3"/>
        <v>1272782446.7000251</v>
      </c>
    </row>
    <row r="277" spans="1:6" ht="84" x14ac:dyDescent="0.2">
      <c r="A277" s="52" t="s">
        <v>3070</v>
      </c>
      <c r="B277" s="78" t="s">
        <v>3091</v>
      </c>
      <c r="C277" s="53" t="s">
        <v>3092</v>
      </c>
      <c r="D277" s="79"/>
      <c r="E277" s="79">
        <v>334209.40000000002</v>
      </c>
      <c r="F277" s="153">
        <f t="shared" si="3"/>
        <v>1272448237.300025</v>
      </c>
    </row>
    <row r="278" spans="1:6" ht="60" x14ac:dyDescent="0.2">
      <c r="A278" s="52" t="s">
        <v>3093</v>
      </c>
      <c r="B278" s="78" t="s">
        <v>3094</v>
      </c>
      <c r="C278" s="53" t="s">
        <v>3095</v>
      </c>
      <c r="D278" s="79"/>
      <c r="E278" s="79">
        <v>579653.76</v>
      </c>
      <c r="F278" s="153">
        <f t="shared" si="3"/>
        <v>1271868583.540025</v>
      </c>
    </row>
    <row r="279" spans="1:6" ht="48" x14ac:dyDescent="0.2">
      <c r="A279" s="52" t="s">
        <v>3093</v>
      </c>
      <c r="B279" s="78" t="s">
        <v>3096</v>
      </c>
      <c r="C279" s="53" t="s">
        <v>3097</v>
      </c>
      <c r="D279" s="79"/>
      <c r="E279" s="79">
        <v>70800</v>
      </c>
      <c r="F279" s="153">
        <f t="shared" ref="F279:F342" si="4">SUM(F278+D279-E279)</f>
        <v>1271797783.540025</v>
      </c>
    </row>
    <row r="280" spans="1:6" ht="60" x14ac:dyDescent="0.2">
      <c r="A280" s="52" t="s">
        <v>3093</v>
      </c>
      <c r="B280" s="78" t="s">
        <v>3098</v>
      </c>
      <c r="C280" s="53" t="s">
        <v>3099</v>
      </c>
      <c r="D280" s="79"/>
      <c r="E280" s="79">
        <v>59000</v>
      </c>
      <c r="F280" s="153">
        <f t="shared" si="4"/>
        <v>1271738783.540025</v>
      </c>
    </row>
    <row r="281" spans="1:6" ht="60" x14ac:dyDescent="0.2">
      <c r="A281" s="52" t="s">
        <v>3093</v>
      </c>
      <c r="B281" s="78" t="s">
        <v>3100</v>
      </c>
      <c r="C281" s="53" t="s">
        <v>3101</v>
      </c>
      <c r="D281" s="79"/>
      <c r="E281" s="79">
        <v>3363192.94</v>
      </c>
      <c r="F281" s="153">
        <f t="shared" si="4"/>
        <v>1268375590.6000249</v>
      </c>
    </row>
    <row r="282" spans="1:6" ht="48" x14ac:dyDescent="0.2">
      <c r="A282" s="52" t="s">
        <v>3093</v>
      </c>
      <c r="B282" s="78" t="s">
        <v>3102</v>
      </c>
      <c r="C282" s="53" t="s">
        <v>3103</v>
      </c>
      <c r="D282" s="79"/>
      <c r="E282" s="79">
        <v>10204922.460000001</v>
      </c>
      <c r="F282" s="153">
        <f t="shared" si="4"/>
        <v>1258170668.1400249</v>
      </c>
    </row>
    <row r="283" spans="1:6" ht="24" x14ac:dyDescent="0.2">
      <c r="A283" s="52" t="s">
        <v>3093</v>
      </c>
      <c r="B283" s="78" t="s">
        <v>3104</v>
      </c>
      <c r="C283" s="53" t="s">
        <v>3105</v>
      </c>
      <c r="D283" s="79"/>
      <c r="E283" s="79">
        <v>49089.55</v>
      </c>
      <c r="F283" s="153">
        <f t="shared" si="4"/>
        <v>1258121578.5900249</v>
      </c>
    </row>
    <row r="284" spans="1:6" ht="36" x14ac:dyDescent="0.2">
      <c r="A284" s="52" t="s">
        <v>3093</v>
      </c>
      <c r="B284" s="78" t="s">
        <v>3106</v>
      </c>
      <c r="C284" s="53" t="s">
        <v>3107</v>
      </c>
      <c r="D284" s="79"/>
      <c r="E284" s="79">
        <v>204528.56</v>
      </c>
      <c r="F284" s="153">
        <f t="shared" si="4"/>
        <v>1257917050.030025</v>
      </c>
    </row>
    <row r="285" spans="1:6" ht="36" x14ac:dyDescent="0.2">
      <c r="A285" s="52" t="s">
        <v>3093</v>
      </c>
      <c r="B285" s="78" t="s">
        <v>3108</v>
      </c>
      <c r="C285" s="53" t="s">
        <v>3109</v>
      </c>
      <c r="D285" s="79"/>
      <c r="E285" s="79">
        <v>103984.68</v>
      </c>
      <c r="F285" s="153">
        <f t="shared" si="4"/>
        <v>1257813065.3500249</v>
      </c>
    </row>
    <row r="286" spans="1:6" ht="48" x14ac:dyDescent="0.2">
      <c r="A286" s="52" t="s">
        <v>3093</v>
      </c>
      <c r="B286" s="78" t="s">
        <v>3110</v>
      </c>
      <c r="C286" s="53" t="s">
        <v>3111</v>
      </c>
      <c r="D286" s="79"/>
      <c r="E286" s="79">
        <v>70800</v>
      </c>
      <c r="F286" s="153">
        <f t="shared" si="4"/>
        <v>1257742265.3500249</v>
      </c>
    </row>
    <row r="287" spans="1:6" ht="36" x14ac:dyDescent="0.2">
      <c r="A287" s="52" t="s">
        <v>3093</v>
      </c>
      <c r="B287" s="78" t="s">
        <v>3112</v>
      </c>
      <c r="C287" s="53" t="s">
        <v>3113</v>
      </c>
      <c r="D287" s="79"/>
      <c r="E287" s="79">
        <v>16876776.68</v>
      </c>
      <c r="F287" s="153">
        <f t="shared" si="4"/>
        <v>1240865488.6700249</v>
      </c>
    </row>
    <row r="288" spans="1:6" ht="48" x14ac:dyDescent="0.2">
      <c r="A288" s="52" t="s">
        <v>3093</v>
      </c>
      <c r="B288" s="78" t="s">
        <v>3114</v>
      </c>
      <c r="C288" s="53" t="s">
        <v>3115</v>
      </c>
      <c r="D288" s="79"/>
      <c r="E288" s="79">
        <v>94400</v>
      </c>
      <c r="F288" s="153">
        <f t="shared" si="4"/>
        <v>1240771088.6700249</v>
      </c>
    </row>
    <row r="289" spans="1:6" ht="84" x14ac:dyDescent="0.2">
      <c r="A289" s="52" t="s">
        <v>3093</v>
      </c>
      <c r="B289" s="78" t="s">
        <v>3116</v>
      </c>
      <c r="C289" s="53" t="s">
        <v>3117</v>
      </c>
      <c r="D289" s="79"/>
      <c r="E289" s="79">
        <v>177000</v>
      </c>
      <c r="F289" s="153">
        <f t="shared" si="4"/>
        <v>1240594088.6700249</v>
      </c>
    </row>
    <row r="290" spans="1:6" ht="72" x14ac:dyDescent="0.2">
      <c r="A290" s="52" t="s">
        <v>3093</v>
      </c>
      <c r="B290" s="78" t="s">
        <v>3118</v>
      </c>
      <c r="C290" s="53" t="s">
        <v>3119</v>
      </c>
      <c r="D290" s="79"/>
      <c r="E290" s="79">
        <v>708000</v>
      </c>
      <c r="F290" s="153">
        <f t="shared" si="4"/>
        <v>1239886088.6700249</v>
      </c>
    </row>
    <row r="291" spans="1:6" ht="60" x14ac:dyDescent="0.2">
      <c r="A291" s="52" t="s">
        <v>3093</v>
      </c>
      <c r="B291" s="78" t="s">
        <v>3120</v>
      </c>
      <c r="C291" s="53" t="s">
        <v>3121</v>
      </c>
      <c r="D291" s="79"/>
      <c r="E291" s="79">
        <v>903585</v>
      </c>
      <c r="F291" s="153">
        <f t="shared" si="4"/>
        <v>1238982503.6700249</v>
      </c>
    </row>
    <row r="292" spans="1:6" ht="60" x14ac:dyDescent="0.2">
      <c r="A292" s="52" t="s">
        <v>3093</v>
      </c>
      <c r="B292" s="78" t="s">
        <v>3122</v>
      </c>
      <c r="C292" s="53" t="s">
        <v>3123</v>
      </c>
      <c r="D292" s="79"/>
      <c r="E292" s="79">
        <v>3547439.33</v>
      </c>
      <c r="F292" s="153">
        <f t="shared" si="4"/>
        <v>1235435064.3400249</v>
      </c>
    </row>
    <row r="293" spans="1:6" ht="48" x14ac:dyDescent="0.2">
      <c r="A293" s="52" t="s">
        <v>3093</v>
      </c>
      <c r="B293" s="78" t="s">
        <v>3124</v>
      </c>
      <c r="C293" s="53" t="s">
        <v>3125</v>
      </c>
      <c r="D293" s="79"/>
      <c r="E293" s="79">
        <v>677485.2</v>
      </c>
      <c r="F293" s="153">
        <f t="shared" si="4"/>
        <v>1234757579.1400249</v>
      </c>
    </row>
    <row r="294" spans="1:6" ht="60" x14ac:dyDescent="0.2">
      <c r="A294" s="52" t="s">
        <v>3093</v>
      </c>
      <c r="B294" s="78" t="s">
        <v>3126</v>
      </c>
      <c r="C294" s="53" t="s">
        <v>3127</v>
      </c>
      <c r="D294" s="79"/>
      <c r="E294" s="79">
        <v>2565206.5499999998</v>
      </c>
      <c r="F294" s="153">
        <f t="shared" si="4"/>
        <v>1232192372.5900249</v>
      </c>
    </row>
    <row r="295" spans="1:6" ht="36" x14ac:dyDescent="0.2">
      <c r="A295" s="52" t="s">
        <v>3128</v>
      </c>
      <c r="B295" s="78" t="s">
        <v>3129</v>
      </c>
      <c r="C295" s="53" t="s">
        <v>3130</v>
      </c>
      <c r="D295" s="79"/>
      <c r="E295" s="79">
        <v>90000</v>
      </c>
      <c r="F295" s="153">
        <f t="shared" si="4"/>
        <v>1232102372.5900249</v>
      </c>
    </row>
    <row r="296" spans="1:6" ht="72" x14ac:dyDescent="0.2">
      <c r="A296" s="52" t="s">
        <v>3128</v>
      </c>
      <c r="B296" s="78" t="s">
        <v>3131</v>
      </c>
      <c r="C296" s="53" t="s">
        <v>3132</v>
      </c>
      <c r="D296" s="79"/>
      <c r="E296" s="79">
        <v>1198785.6000000001</v>
      </c>
      <c r="F296" s="153">
        <f t="shared" si="4"/>
        <v>1230903586.990025</v>
      </c>
    </row>
    <row r="297" spans="1:6" ht="36" x14ac:dyDescent="0.2">
      <c r="A297" s="52" t="s">
        <v>3128</v>
      </c>
      <c r="B297" s="78" t="s">
        <v>3133</v>
      </c>
      <c r="C297" s="53" t="s">
        <v>3134</v>
      </c>
      <c r="D297" s="79"/>
      <c r="E297" s="79">
        <v>169273.95</v>
      </c>
      <c r="F297" s="153">
        <f t="shared" si="4"/>
        <v>1230734313.040025</v>
      </c>
    </row>
    <row r="298" spans="1:6" ht="24" x14ac:dyDescent="0.2">
      <c r="A298" s="52" t="s">
        <v>3128</v>
      </c>
      <c r="B298" s="78" t="s">
        <v>3135</v>
      </c>
      <c r="C298" s="53" t="s">
        <v>3136</v>
      </c>
      <c r="D298" s="79"/>
      <c r="E298" s="79">
        <v>9015499.9499999993</v>
      </c>
      <c r="F298" s="153">
        <f t="shared" si="4"/>
        <v>1221718813.0900249</v>
      </c>
    </row>
    <row r="299" spans="1:6" ht="24" x14ac:dyDescent="0.2">
      <c r="A299" s="52" t="s">
        <v>3128</v>
      </c>
      <c r="B299" s="78" t="s">
        <v>3135</v>
      </c>
      <c r="C299" s="53" t="s">
        <v>3136</v>
      </c>
      <c r="D299" s="79"/>
      <c r="E299" s="79">
        <v>639199.02</v>
      </c>
      <c r="F299" s="153">
        <f t="shared" si="4"/>
        <v>1221079614.070025</v>
      </c>
    </row>
    <row r="300" spans="1:6" ht="24" x14ac:dyDescent="0.2">
      <c r="A300" s="52" t="s">
        <v>3128</v>
      </c>
      <c r="B300" s="78" t="s">
        <v>3135</v>
      </c>
      <c r="C300" s="53" t="s">
        <v>3136</v>
      </c>
      <c r="D300" s="79"/>
      <c r="E300" s="79">
        <v>640100.5</v>
      </c>
      <c r="F300" s="153">
        <f t="shared" si="4"/>
        <v>1220439513.570025</v>
      </c>
    </row>
    <row r="301" spans="1:6" ht="24" x14ac:dyDescent="0.2">
      <c r="A301" s="52" t="s">
        <v>3128</v>
      </c>
      <c r="B301" s="78" t="s">
        <v>3135</v>
      </c>
      <c r="C301" s="53" t="s">
        <v>3136</v>
      </c>
      <c r="D301" s="79"/>
      <c r="E301" s="79">
        <v>108345.75</v>
      </c>
      <c r="F301" s="153">
        <f t="shared" si="4"/>
        <v>1220331167.820025</v>
      </c>
    </row>
    <row r="302" spans="1:6" ht="36" x14ac:dyDescent="0.2">
      <c r="A302" s="52" t="s">
        <v>3128</v>
      </c>
      <c r="B302" s="78" t="s">
        <v>3137</v>
      </c>
      <c r="C302" s="53" t="s">
        <v>3138</v>
      </c>
      <c r="D302" s="79"/>
      <c r="E302" s="79">
        <v>14167879.15</v>
      </c>
      <c r="F302" s="153">
        <f t="shared" si="4"/>
        <v>1206163288.6700249</v>
      </c>
    </row>
    <row r="303" spans="1:6" ht="60" x14ac:dyDescent="0.2">
      <c r="A303" s="52" t="s">
        <v>3128</v>
      </c>
      <c r="B303" s="78" t="s">
        <v>3139</v>
      </c>
      <c r="C303" s="53" t="s">
        <v>3140</v>
      </c>
      <c r="D303" s="79"/>
      <c r="E303" s="79">
        <v>9724231.4600000009</v>
      </c>
      <c r="F303" s="153">
        <f t="shared" si="4"/>
        <v>1196439057.2100248</v>
      </c>
    </row>
    <row r="304" spans="1:6" ht="84" x14ac:dyDescent="0.2">
      <c r="A304" s="52" t="s">
        <v>3128</v>
      </c>
      <c r="B304" s="78" t="s">
        <v>3141</v>
      </c>
      <c r="C304" s="53" t="s">
        <v>3142</v>
      </c>
      <c r="D304" s="79"/>
      <c r="E304" s="79">
        <v>5000000</v>
      </c>
      <c r="F304" s="153">
        <f t="shared" si="4"/>
        <v>1191439057.2100248</v>
      </c>
    </row>
    <row r="305" spans="1:6" ht="48" x14ac:dyDescent="0.2">
      <c r="A305" s="52" t="s">
        <v>3128</v>
      </c>
      <c r="B305" s="78" t="s">
        <v>3143</v>
      </c>
      <c r="C305" s="53" t="s">
        <v>3144</v>
      </c>
      <c r="D305" s="79"/>
      <c r="E305" s="79">
        <v>10171.4</v>
      </c>
      <c r="F305" s="153">
        <f t="shared" si="4"/>
        <v>1191428885.8100247</v>
      </c>
    </row>
    <row r="306" spans="1:6" ht="48" x14ac:dyDescent="0.2">
      <c r="A306" s="52" t="s">
        <v>3128</v>
      </c>
      <c r="B306" s="78" t="s">
        <v>3145</v>
      </c>
      <c r="C306" s="53" t="s">
        <v>3146</v>
      </c>
      <c r="D306" s="79"/>
      <c r="E306" s="79">
        <v>3793422.62</v>
      </c>
      <c r="F306" s="153">
        <f t="shared" si="4"/>
        <v>1187635463.1900249</v>
      </c>
    </row>
    <row r="307" spans="1:6" ht="72" x14ac:dyDescent="0.2">
      <c r="A307" s="52" t="s">
        <v>3128</v>
      </c>
      <c r="B307" s="78" t="s">
        <v>3147</v>
      </c>
      <c r="C307" s="53" t="s">
        <v>3148</v>
      </c>
      <c r="D307" s="79"/>
      <c r="E307" s="79">
        <v>517006376.41000003</v>
      </c>
      <c r="F307" s="153">
        <f t="shared" si="4"/>
        <v>670629086.78002477</v>
      </c>
    </row>
    <row r="308" spans="1:6" ht="84" x14ac:dyDescent="0.2">
      <c r="A308" s="52" t="s">
        <v>3149</v>
      </c>
      <c r="B308" s="78" t="s">
        <v>3150</v>
      </c>
      <c r="C308" s="53" t="s">
        <v>3151</v>
      </c>
      <c r="D308" s="79"/>
      <c r="E308" s="79">
        <v>1687626.53</v>
      </c>
      <c r="F308" s="153">
        <f t="shared" si="4"/>
        <v>668941460.2500248</v>
      </c>
    </row>
    <row r="309" spans="1:6" ht="84" x14ac:dyDescent="0.2">
      <c r="A309" s="52" t="s">
        <v>3149</v>
      </c>
      <c r="B309" s="78" t="s">
        <v>3150</v>
      </c>
      <c r="C309" s="53" t="s">
        <v>3151</v>
      </c>
      <c r="D309" s="79"/>
      <c r="E309" s="79">
        <v>199792.8</v>
      </c>
      <c r="F309" s="153">
        <f t="shared" si="4"/>
        <v>668741667.45002484</v>
      </c>
    </row>
    <row r="310" spans="1:6" ht="24" x14ac:dyDescent="0.2">
      <c r="A310" s="52" t="s">
        <v>3149</v>
      </c>
      <c r="B310" s="78" t="s">
        <v>3152</v>
      </c>
      <c r="C310" s="53" t="s">
        <v>3153</v>
      </c>
      <c r="D310" s="79"/>
      <c r="E310" s="79">
        <v>149500</v>
      </c>
      <c r="F310" s="153">
        <f t="shared" si="4"/>
        <v>668592167.45002484</v>
      </c>
    </row>
    <row r="311" spans="1:6" ht="24" x14ac:dyDescent="0.2">
      <c r="A311" s="52" t="s">
        <v>3149</v>
      </c>
      <c r="B311" s="78" t="s">
        <v>3152</v>
      </c>
      <c r="C311" s="53" t="s">
        <v>3153</v>
      </c>
      <c r="D311" s="79"/>
      <c r="E311" s="79">
        <v>10476.18</v>
      </c>
      <c r="F311" s="153">
        <f t="shared" si="4"/>
        <v>668581691.2700249</v>
      </c>
    </row>
    <row r="312" spans="1:6" ht="24" x14ac:dyDescent="0.2">
      <c r="A312" s="52" t="s">
        <v>3149</v>
      </c>
      <c r="B312" s="78" t="s">
        <v>3152</v>
      </c>
      <c r="C312" s="53" t="s">
        <v>3153</v>
      </c>
      <c r="D312" s="79"/>
      <c r="E312" s="79">
        <v>10614.5</v>
      </c>
      <c r="F312" s="153">
        <f t="shared" si="4"/>
        <v>668571076.7700249</v>
      </c>
    </row>
    <row r="313" spans="1:6" ht="24" x14ac:dyDescent="0.2">
      <c r="A313" s="52" t="s">
        <v>3149</v>
      </c>
      <c r="B313" s="78" t="s">
        <v>3152</v>
      </c>
      <c r="C313" s="53" t="s">
        <v>3153</v>
      </c>
      <c r="D313" s="79"/>
      <c r="E313" s="79">
        <v>2683.35</v>
      </c>
      <c r="F313" s="153">
        <f t="shared" si="4"/>
        <v>668568393.42002487</v>
      </c>
    </row>
    <row r="314" spans="1:6" ht="36" x14ac:dyDescent="0.2">
      <c r="A314" s="52" t="s">
        <v>3149</v>
      </c>
      <c r="B314" s="78" t="s">
        <v>3154</v>
      </c>
      <c r="C314" s="53" t="s">
        <v>3155</v>
      </c>
      <c r="D314" s="79"/>
      <c r="E314" s="79">
        <v>9969.49</v>
      </c>
      <c r="F314" s="153">
        <f t="shared" si="4"/>
        <v>668558423.93002486</v>
      </c>
    </row>
    <row r="315" spans="1:6" ht="36" x14ac:dyDescent="0.2">
      <c r="A315" s="52" t="s">
        <v>3149</v>
      </c>
      <c r="B315" s="78" t="s">
        <v>3156</v>
      </c>
      <c r="C315" s="53" t="s">
        <v>3157</v>
      </c>
      <c r="D315" s="79"/>
      <c r="E315" s="79">
        <v>11421.69</v>
      </c>
      <c r="F315" s="153">
        <f t="shared" si="4"/>
        <v>668547002.24002481</v>
      </c>
    </row>
    <row r="316" spans="1:6" ht="36" x14ac:dyDescent="0.2">
      <c r="A316" s="52" t="s">
        <v>3149</v>
      </c>
      <c r="B316" s="78" t="s">
        <v>3158</v>
      </c>
      <c r="C316" s="53" t="s">
        <v>3159</v>
      </c>
      <c r="D316" s="79"/>
      <c r="E316" s="79">
        <v>11444.93</v>
      </c>
      <c r="F316" s="153">
        <f t="shared" si="4"/>
        <v>668535557.31002486</v>
      </c>
    </row>
    <row r="317" spans="1:6" ht="36" x14ac:dyDescent="0.2">
      <c r="A317" s="52" t="s">
        <v>3149</v>
      </c>
      <c r="B317" s="78" t="s">
        <v>3160</v>
      </c>
      <c r="C317" s="53" t="s">
        <v>3161</v>
      </c>
      <c r="D317" s="79"/>
      <c r="E317" s="79">
        <v>7852.47</v>
      </c>
      <c r="F317" s="153">
        <f t="shared" si="4"/>
        <v>668527704.84002483</v>
      </c>
    </row>
    <row r="318" spans="1:6" ht="36" x14ac:dyDescent="0.2">
      <c r="A318" s="52" t="s">
        <v>3149</v>
      </c>
      <c r="B318" s="78" t="s">
        <v>3162</v>
      </c>
      <c r="C318" s="53" t="s">
        <v>3163</v>
      </c>
      <c r="D318" s="79"/>
      <c r="E318" s="79">
        <v>10283.77</v>
      </c>
      <c r="F318" s="153">
        <f t="shared" si="4"/>
        <v>668517421.07002485</v>
      </c>
    </row>
    <row r="319" spans="1:6" ht="36" x14ac:dyDescent="0.2">
      <c r="A319" s="52" t="s">
        <v>3149</v>
      </c>
      <c r="B319" s="78" t="s">
        <v>3164</v>
      </c>
      <c r="C319" s="53" t="s">
        <v>3165</v>
      </c>
      <c r="D319" s="79"/>
      <c r="E319" s="79">
        <v>13161.53</v>
      </c>
      <c r="F319" s="153">
        <f t="shared" si="4"/>
        <v>668504259.54002488</v>
      </c>
    </row>
    <row r="320" spans="1:6" ht="36" x14ac:dyDescent="0.2">
      <c r="A320" s="52" t="s">
        <v>3149</v>
      </c>
      <c r="B320" s="78" t="s">
        <v>3166</v>
      </c>
      <c r="C320" s="53" t="s">
        <v>3167</v>
      </c>
      <c r="D320" s="79"/>
      <c r="E320" s="79">
        <v>8433.43</v>
      </c>
      <c r="F320" s="153">
        <f t="shared" si="4"/>
        <v>668495826.11002493</v>
      </c>
    </row>
    <row r="321" spans="1:6" ht="36" x14ac:dyDescent="0.2">
      <c r="A321" s="52" t="s">
        <v>3149</v>
      </c>
      <c r="B321" s="78" t="s">
        <v>3168</v>
      </c>
      <c r="C321" s="53" t="s">
        <v>3169</v>
      </c>
      <c r="D321" s="79"/>
      <c r="E321" s="79">
        <v>2000000</v>
      </c>
      <c r="F321" s="153">
        <f t="shared" si="4"/>
        <v>666495826.11002493</v>
      </c>
    </row>
    <row r="322" spans="1:6" ht="24" x14ac:dyDescent="0.2">
      <c r="A322" s="52" t="s">
        <v>3149</v>
      </c>
      <c r="B322" s="78" t="s">
        <v>3170</v>
      </c>
      <c r="C322" s="53" t="s">
        <v>3171</v>
      </c>
      <c r="D322" s="79"/>
      <c r="E322" s="79">
        <v>815700</v>
      </c>
      <c r="F322" s="153">
        <f t="shared" si="4"/>
        <v>665680126.11002493</v>
      </c>
    </row>
    <row r="323" spans="1:6" ht="48" x14ac:dyDescent="0.2">
      <c r="A323" s="52" t="s">
        <v>3149</v>
      </c>
      <c r="B323" s="78" t="s">
        <v>3172</v>
      </c>
      <c r="C323" s="53" t="s">
        <v>3173</v>
      </c>
      <c r="D323" s="79"/>
      <c r="E323" s="79">
        <v>6502.9</v>
      </c>
      <c r="F323" s="153">
        <f t="shared" si="4"/>
        <v>665673623.21002495</v>
      </c>
    </row>
    <row r="324" spans="1:6" ht="60" x14ac:dyDescent="0.2">
      <c r="A324" s="52" t="s">
        <v>3149</v>
      </c>
      <c r="B324" s="78" t="s">
        <v>3174</v>
      </c>
      <c r="C324" s="53" t="s">
        <v>3175</v>
      </c>
      <c r="D324" s="79"/>
      <c r="E324" s="79">
        <v>1800</v>
      </c>
      <c r="F324" s="153">
        <f t="shared" si="4"/>
        <v>665671823.21002495</v>
      </c>
    </row>
    <row r="325" spans="1:6" ht="60" x14ac:dyDescent="0.2">
      <c r="A325" s="52" t="s">
        <v>3149</v>
      </c>
      <c r="B325" s="78" t="s">
        <v>3176</v>
      </c>
      <c r="C325" s="53" t="s">
        <v>3177</v>
      </c>
      <c r="D325" s="79"/>
      <c r="E325" s="79">
        <v>287645</v>
      </c>
      <c r="F325" s="153">
        <f t="shared" si="4"/>
        <v>665384178.21002495</v>
      </c>
    </row>
    <row r="326" spans="1:6" ht="84" x14ac:dyDescent="0.2">
      <c r="A326" s="52" t="s">
        <v>3149</v>
      </c>
      <c r="B326" s="78" t="s">
        <v>3178</v>
      </c>
      <c r="C326" s="53" t="s">
        <v>3179</v>
      </c>
      <c r="D326" s="79"/>
      <c r="E326" s="79">
        <v>69412</v>
      </c>
      <c r="F326" s="153">
        <f t="shared" si="4"/>
        <v>665314766.21002495</v>
      </c>
    </row>
    <row r="327" spans="1:6" ht="72" x14ac:dyDescent="0.2">
      <c r="A327" s="52" t="s">
        <v>3149</v>
      </c>
      <c r="B327" s="78" t="s">
        <v>3180</v>
      </c>
      <c r="C327" s="53" t="s">
        <v>3181</v>
      </c>
      <c r="D327" s="79"/>
      <c r="E327" s="79">
        <v>10298309.949999999</v>
      </c>
      <c r="F327" s="153">
        <f t="shared" si="4"/>
        <v>655016456.26002491</v>
      </c>
    </row>
    <row r="328" spans="1:6" ht="48" x14ac:dyDescent="0.2">
      <c r="A328" s="52" t="s">
        <v>3149</v>
      </c>
      <c r="B328" s="78" t="s">
        <v>3182</v>
      </c>
      <c r="C328" s="53" t="s">
        <v>3183</v>
      </c>
      <c r="D328" s="79"/>
      <c r="E328" s="79">
        <v>2662821.2999999998</v>
      </c>
      <c r="F328" s="153">
        <f t="shared" si="4"/>
        <v>652353634.96002495</v>
      </c>
    </row>
    <row r="329" spans="1:6" ht="48" x14ac:dyDescent="0.2">
      <c r="A329" s="52" t="s">
        <v>3184</v>
      </c>
      <c r="B329" s="78" t="s">
        <v>3185</v>
      </c>
      <c r="C329" s="53" t="s">
        <v>3186</v>
      </c>
      <c r="D329" s="79"/>
      <c r="E329" s="79">
        <v>767842.4</v>
      </c>
      <c r="F329" s="153">
        <f t="shared" si="4"/>
        <v>651585792.56002498</v>
      </c>
    </row>
    <row r="330" spans="1:6" ht="48" x14ac:dyDescent="0.2">
      <c r="A330" s="52" t="s">
        <v>3184</v>
      </c>
      <c r="B330" s="78" t="s">
        <v>3187</v>
      </c>
      <c r="C330" s="53" t="s">
        <v>3188</v>
      </c>
      <c r="D330" s="79"/>
      <c r="E330" s="79">
        <v>400000</v>
      </c>
      <c r="F330" s="153">
        <f t="shared" si="4"/>
        <v>651185792.56002498</v>
      </c>
    </row>
    <row r="331" spans="1:6" ht="24" x14ac:dyDescent="0.2">
      <c r="A331" s="52" t="s">
        <v>3184</v>
      </c>
      <c r="B331" s="78" t="s">
        <v>3189</v>
      </c>
      <c r="C331" s="53" t="s">
        <v>3190</v>
      </c>
      <c r="D331" s="79"/>
      <c r="E331" s="79">
        <v>68716.56</v>
      </c>
      <c r="F331" s="153">
        <f t="shared" si="4"/>
        <v>651117076.00002503</v>
      </c>
    </row>
    <row r="332" spans="1:6" ht="24" x14ac:dyDescent="0.2">
      <c r="A332" s="52" t="s">
        <v>3184</v>
      </c>
      <c r="B332" s="78" t="s">
        <v>3189</v>
      </c>
      <c r="C332" s="53" t="s">
        <v>3190</v>
      </c>
      <c r="D332" s="79"/>
      <c r="E332" s="79">
        <v>4872.01</v>
      </c>
      <c r="F332" s="153">
        <f t="shared" si="4"/>
        <v>651112203.99002504</v>
      </c>
    </row>
    <row r="333" spans="1:6" ht="24" x14ac:dyDescent="0.2">
      <c r="A333" s="52" t="s">
        <v>3184</v>
      </c>
      <c r="B333" s="78" t="s">
        <v>3189</v>
      </c>
      <c r="C333" s="53" t="s">
        <v>3190</v>
      </c>
      <c r="D333" s="79"/>
      <c r="E333" s="79">
        <v>4878.88</v>
      </c>
      <c r="F333" s="153">
        <f t="shared" si="4"/>
        <v>651107325.11002505</v>
      </c>
    </row>
    <row r="334" spans="1:6" ht="24" x14ac:dyDescent="0.2">
      <c r="A334" s="52" t="s">
        <v>3184</v>
      </c>
      <c r="B334" s="78" t="s">
        <v>3189</v>
      </c>
      <c r="C334" s="53" t="s">
        <v>3190</v>
      </c>
      <c r="D334" s="79"/>
      <c r="E334" s="79">
        <v>893.32</v>
      </c>
      <c r="F334" s="153">
        <f t="shared" si="4"/>
        <v>651106431.790025</v>
      </c>
    </row>
    <row r="335" spans="1:6" ht="48" x14ac:dyDescent="0.2">
      <c r="A335" s="52" t="s">
        <v>3184</v>
      </c>
      <c r="B335" s="78" t="s">
        <v>3191</v>
      </c>
      <c r="C335" s="53" t="s">
        <v>3192</v>
      </c>
      <c r="D335" s="79"/>
      <c r="E335" s="79">
        <v>214665.44</v>
      </c>
      <c r="F335" s="153">
        <f t="shared" si="4"/>
        <v>650891766.35002494</v>
      </c>
    </row>
    <row r="336" spans="1:6" ht="24" x14ac:dyDescent="0.2">
      <c r="A336" s="52" t="s">
        <v>3184</v>
      </c>
      <c r="B336" s="78" t="s">
        <v>3193</v>
      </c>
      <c r="C336" s="53" t="s">
        <v>3194</v>
      </c>
      <c r="D336" s="79"/>
      <c r="E336" s="79">
        <v>158400</v>
      </c>
      <c r="F336" s="153">
        <f t="shared" si="4"/>
        <v>650733366.35002494</v>
      </c>
    </row>
    <row r="337" spans="1:8" ht="48" x14ac:dyDescent="0.2">
      <c r="A337" s="52" t="s">
        <v>3184</v>
      </c>
      <c r="B337" s="78" t="s">
        <v>3195</v>
      </c>
      <c r="C337" s="53" t="s">
        <v>3196</v>
      </c>
      <c r="D337" s="79"/>
      <c r="E337" s="79">
        <v>15477714.9</v>
      </c>
      <c r="F337" s="153">
        <f t="shared" si="4"/>
        <v>635255651.45002496</v>
      </c>
    </row>
    <row r="338" spans="1:8" ht="60" x14ac:dyDescent="0.2">
      <c r="A338" s="52" t="s">
        <v>3184</v>
      </c>
      <c r="B338" s="78" t="s">
        <v>3197</v>
      </c>
      <c r="C338" s="53" t="s">
        <v>3198</v>
      </c>
      <c r="D338" s="79"/>
      <c r="E338" s="79">
        <v>47657776.969999999</v>
      </c>
      <c r="F338" s="153">
        <f t="shared" si="4"/>
        <v>587597874.48002493</v>
      </c>
    </row>
    <row r="339" spans="1:8" ht="72" x14ac:dyDescent="0.2">
      <c r="A339" s="52" t="s">
        <v>3184</v>
      </c>
      <c r="B339" s="78" t="s">
        <v>3199</v>
      </c>
      <c r="C339" s="53" t="s">
        <v>3200</v>
      </c>
      <c r="D339" s="79"/>
      <c r="E339" s="79">
        <v>11273621.890000001</v>
      </c>
      <c r="F339" s="153">
        <f t="shared" si="4"/>
        <v>576324252.59002495</v>
      </c>
    </row>
    <row r="340" spans="1:8" ht="48" x14ac:dyDescent="0.2">
      <c r="A340" s="52" t="s">
        <v>3184</v>
      </c>
      <c r="B340" s="78" t="s">
        <v>3201</v>
      </c>
      <c r="C340" s="53" t="s">
        <v>3202</v>
      </c>
      <c r="D340" s="79"/>
      <c r="E340" s="79">
        <v>7608585.54</v>
      </c>
      <c r="F340" s="153">
        <f t="shared" si="4"/>
        <v>568715667.05002499</v>
      </c>
    </row>
    <row r="341" spans="1:8" ht="48" x14ac:dyDescent="0.2">
      <c r="A341" s="52" t="s">
        <v>3184</v>
      </c>
      <c r="B341" s="78" t="s">
        <v>3203</v>
      </c>
      <c r="C341" s="53" t="s">
        <v>3204</v>
      </c>
      <c r="D341" s="79"/>
      <c r="E341" s="79">
        <v>79200</v>
      </c>
      <c r="F341" s="153">
        <f t="shared" si="4"/>
        <v>568636467.05002499</v>
      </c>
    </row>
    <row r="342" spans="1:8" ht="72" x14ac:dyDescent="0.2">
      <c r="A342" s="52" t="s">
        <v>3184</v>
      </c>
      <c r="B342" s="78" t="s">
        <v>3205</v>
      </c>
      <c r="C342" s="53" t="s">
        <v>3206</v>
      </c>
      <c r="D342" s="79"/>
      <c r="E342" s="79">
        <v>74542</v>
      </c>
      <c r="F342" s="153">
        <f t="shared" si="4"/>
        <v>568561925.05002499</v>
      </c>
    </row>
    <row r="343" spans="1:8" ht="60" x14ac:dyDescent="0.2">
      <c r="A343" s="52" t="s">
        <v>3184</v>
      </c>
      <c r="B343" s="78" t="s">
        <v>3207</v>
      </c>
      <c r="C343" s="53" t="s">
        <v>3208</v>
      </c>
      <c r="D343" s="79"/>
      <c r="E343" s="79">
        <v>5961228.3700000001</v>
      </c>
      <c r="F343" s="153">
        <f t="shared" ref="F343:F346" si="5">SUM(F342+D343-E343)</f>
        <v>562600696.68002498</v>
      </c>
    </row>
    <row r="344" spans="1:8" ht="36" x14ac:dyDescent="0.2">
      <c r="A344" s="52" t="s">
        <v>3184</v>
      </c>
      <c r="B344" s="78" t="s">
        <v>3209</v>
      </c>
      <c r="C344" s="53" t="s">
        <v>3210</v>
      </c>
      <c r="D344" s="79"/>
      <c r="E344" s="79">
        <v>9206574.6300000008</v>
      </c>
      <c r="F344" s="153">
        <f t="shared" si="5"/>
        <v>553394122.05002499</v>
      </c>
    </row>
    <row r="345" spans="1:8" ht="60" x14ac:dyDescent="0.2">
      <c r="A345" s="52" t="s">
        <v>3184</v>
      </c>
      <c r="B345" s="78" t="s">
        <v>3211</v>
      </c>
      <c r="C345" s="53" t="s">
        <v>3212</v>
      </c>
      <c r="D345" s="79"/>
      <c r="E345" s="79">
        <v>3680581.62</v>
      </c>
      <c r="F345" s="153">
        <f t="shared" si="5"/>
        <v>549713540.43002498</v>
      </c>
    </row>
    <row r="346" spans="1:8" ht="84" x14ac:dyDescent="0.2">
      <c r="A346" s="52" t="s">
        <v>3213</v>
      </c>
      <c r="B346" s="78" t="s">
        <v>3214</v>
      </c>
      <c r="C346" s="53" t="s">
        <v>3215</v>
      </c>
      <c r="D346" s="79"/>
      <c r="E346" s="79">
        <v>105391218.5</v>
      </c>
      <c r="F346" s="153">
        <f t="shared" si="5"/>
        <v>444322321.93002498</v>
      </c>
    </row>
    <row r="347" spans="1:8" ht="22.5" customHeight="1" thickBot="1" x14ac:dyDescent="0.25">
      <c r="B347" s="134"/>
      <c r="C347" s="135" t="s">
        <v>616</v>
      </c>
      <c r="D347" s="144">
        <f>SUM(D20:D346)</f>
        <v>2347406687.1100001</v>
      </c>
      <c r="E347" s="144">
        <f>SUM(E20:E346)</f>
        <v>3344032039.9600005</v>
      </c>
      <c r="F347" s="144">
        <f>SUM(D347-E347)</f>
        <v>-996625352.85000038</v>
      </c>
    </row>
    <row r="348" spans="1:8" ht="13.5" thickTop="1" x14ac:dyDescent="0.2">
      <c r="B348" s="134"/>
      <c r="C348" s="136"/>
      <c r="D348" s="136"/>
      <c r="E348" s="123"/>
      <c r="H348" s="162"/>
    </row>
    <row r="349" spans="1:8" x14ac:dyDescent="0.2">
      <c r="B349" s="134"/>
      <c r="C349" s="136"/>
      <c r="D349" s="136"/>
      <c r="E349" s="145"/>
      <c r="F349" s="162"/>
    </row>
    <row r="350" spans="1:8" x14ac:dyDescent="0.2">
      <c r="B350" s="134"/>
      <c r="C350" s="136"/>
      <c r="D350" s="136"/>
      <c r="E350" s="123"/>
      <c r="F350" s="161"/>
    </row>
    <row r="351" spans="1:8" x14ac:dyDescent="0.2">
      <c r="D351" s="134"/>
      <c r="E351" s="145"/>
    </row>
    <row r="352" spans="1:8" x14ac:dyDescent="0.2">
      <c r="D352" s="134"/>
      <c r="E352" s="123"/>
      <c r="F352" s="162"/>
    </row>
    <row r="353" spans="4:6" x14ac:dyDescent="0.2">
      <c r="D353" s="134"/>
      <c r="E353" s="123"/>
    </row>
    <row r="354" spans="4:6" x14ac:dyDescent="0.2">
      <c r="F354" s="161"/>
    </row>
    <row r="356" spans="4:6" x14ac:dyDescent="0.2">
      <c r="F356"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topLeftCell="A253" workbookViewId="0">
      <selection activeCell="F259" sqref="F2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0" t="s">
        <v>0</v>
      </c>
      <c r="B6" s="201"/>
      <c r="C6" s="201"/>
      <c r="D6" s="201"/>
      <c r="E6" s="201"/>
      <c r="F6" s="202"/>
    </row>
    <row r="7" spans="1:9" x14ac:dyDescent="0.2">
      <c r="A7" s="90"/>
      <c r="B7" s="91"/>
      <c r="C7" s="91"/>
      <c r="D7" s="92"/>
      <c r="E7" s="93"/>
      <c r="F7" s="94"/>
    </row>
    <row r="8" spans="1:9" ht="20.25" x14ac:dyDescent="0.3">
      <c r="A8" s="200" t="s">
        <v>2261</v>
      </c>
      <c r="B8" s="201"/>
      <c r="C8" s="201"/>
      <c r="D8" s="201"/>
      <c r="E8" s="201"/>
      <c r="F8" s="202"/>
    </row>
    <row r="9" spans="1:9" x14ac:dyDescent="0.2">
      <c r="A9" s="90"/>
      <c r="B9" s="91"/>
      <c r="C9" s="91"/>
      <c r="D9" s="92"/>
      <c r="E9" s="93"/>
      <c r="F9" s="94"/>
    </row>
    <row r="10" spans="1:9" s="96" customFormat="1" ht="18" x14ac:dyDescent="0.25">
      <c r="A10" s="203" t="s">
        <v>1</v>
      </c>
      <c r="B10" s="204"/>
      <c r="C10" s="204"/>
      <c r="D10" s="204"/>
      <c r="E10" s="204"/>
      <c r="F10" s="205"/>
    </row>
    <row r="11" spans="1:9" s="96" customFormat="1" ht="15.75" x14ac:dyDescent="0.25">
      <c r="A11" s="206" t="s">
        <v>2</v>
      </c>
      <c r="B11" s="207"/>
      <c r="C11" s="207"/>
      <c r="D11" s="207"/>
      <c r="E11" s="207"/>
      <c r="F11" s="208"/>
      <c r="I11" s="158"/>
    </row>
    <row r="12" spans="1:9" s="96" customFormat="1" ht="18" x14ac:dyDescent="0.2">
      <c r="A12" s="97"/>
      <c r="B12" s="98"/>
      <c r="C12" s="98"/>
      <c r="D12" s="92"/>
      <c r="E12" s="93"/>
      <c r="F12" s="94"/>
    </row>
    <row r="13" spans="1:9" s="96" customFormat="1" x14ac:dyDescent="0.2">
      <c r="A13" s="209" t="s">
        <v>3216</v>
      </c>
      <c r="B13" s="210"/>
      <c r="C13" s="210"/>
      <c r="D13" s="210"/>
      <c r="E13" s="210"/>
      <c r="F13" s="211"/>
    </row>
    <row r="14" spans="1:9" s="96" customFormat="1" x14ac:dyDescent="0.2">
      <c r="A14" s="209"/>
      <c r="B14" s="210"/>
      <c r="C14" s="210"/>
      <c r="D14" s="210"/>
      <c r="E14" s="210"/>
      <c r="F14" s="211"/>
    </row>
    <row r="15" spans="1:9" s="96" customFormat="1" ht="16.5" thickBot="1" x14ac:dyDescent="0.25">
      <c r="A15" s="99"/>
      <c r="B15" s="100"/>
      <c r="C15" s="100"/>
      <c r="D15" s="101"/>
      <c r="E15" s="102"/>
      <c r="F15" s="103"/>
      <c r="H15" s="157"/>
      <c r="I15" s="157"/>
    </row>
    <row r="16" spans="1:9" s="96" customFormat="1" ht="16.5" thickBot="1" x14ac:dyDescent="0.25">
      <c r="A16" s="212" t="s">
        <v>9</v>
      </c>
      <c r="B16" s="213"/>
      <c r="C16" s="213"/>
      <c r="D16" s="104"/>
      <c r="E16" s="105"/>
      <c r="F16" s="106"/>
      <c r="H16" s="157"/>
      <c r="I16" s="157"/>
    </row>
    <row r="17" spans="1:9" s="96" customFormat="1" ht="16.5" thickBot="1" x14ac:dyDescent="0.3">
      <c r="A17" s="107"/>
      <c r="B17" s="108"/>
      <c r="C17" s="109"/>
      <c r="D17" s="197" t="s">
        <v>8</v>
      </c>
      <c r="E17" s="197"/>
      <c r="F17" s="110">
        <v>444322321.93002498</v>
      </c>
      <c r="H17" s="157"/>
      <c r="I17" s="157"/>
    </row>
    <row r="18" spans="1:9" s="96" customFormat="1" ht="13.5" thickBot="1" x14ac:dyDescent="0.25">
      <c r="A18" s="198" t="s">
        <v>3</v>
      </c>
      <c r="B18" s="111"/>
      <c r="C18" s="112"/>
      <c r="D18" s="113"/>
      <c r="E18" s="108"/>
      <c r="F18" s="113"/>
      <c r="I18" s="157"/>
    </row>
    <row r="19" spans="1:9" s="96" customFormat="1" ht="33" x14ac:dyDescent="0.2">
      <c r="A19" s="199"/>
      <c r="B19" s="114" t="s">
        <v>13</v>
      </c>
      <c r="C19" s="115" t="s">
        <v>4</v>
      </c>
      <c r="D19" s="173" t="s">
        <v>5</v>
      </c>
      <c r="E19" s="172" t="s">
        <v>6</v>
      </c>
      <c r="F19" s="173" t="s">
        <v>7</v>
      </c>
      <c r="H19" s="160"/>
      <c r="I19" s="160"/>
    </row>
    <row r="20" spans="1:9" s="96" customFormat="1" x14ac:dyDescent="0.2">
      <c r="A20" s="118">
        <v>43677</v>
      </c>
      <c r="B20" s="119"/>
      <c r="C20" s="120" t="s">
        <v>3570</v>
      </c>
      <c r="D20" s="154"/>
      <c r="E20" s="155"/>
      <c r="F20" s="170">
        <v>444322321.93002498</v>
      </c>
      <c r="G20" s="147"/>
      <c r="H20" s="124"/>
      <c r="I20" s="158"/>
    </row>
    <row r="21" spans="1:9" s="96" customFormat="1" x14ac:dyDescent="0.2">
      <c r="A21" s="125">
        <v>43678</v>
      </c>
      <c r="B21" s="119"/>
      <c r="C21" s="120" t="s">
        <v>14</v>
      </c>
      <c r="D21" s="171">
        <v>3526675143.1700001</v>
      </c>
      <c r="E21" s="155"/>
      <c r="F21" s="153">
        <f>SUM(F20+D21-E21)</f>
        <v>3970997465.1000252</v>
      </c>
      <c r="G21" s="147"/>
      <c r="H21" s="126"/>
    </row>
    <row r="22" spans="1:9" s="96" customFormat="1" x14ac:dyDescent="0.2">
      <c r="A22" s="125">
        <v>43678</v>
      </c>
      <c r="B22" s="119"/>
      <c r="C22" s="120" t="s">
        <v>24</v>
      </c>
      <c r="D22" s="171">
        <v>212866545.90000001</v>
      </c>
      <c r="E22" s="155"/>
      <c r="F22" s="153">
        <f>SUM(F21+D22-E22)</f>
        <v>4183864011.0000253</v>
      </c>
      <c r="G22" s="147"/>
      <c r="H22" s="126"/>
      <c r="I22" s="158"/>
    </row>
    <row r="23" spans="1:9" s="96" customFormat="1" ht="36" x14ac:dyDescent="0.2">
      <c r="A23" s="52" t="s">
        <v>3217</v>
      </c>
      <c r="B23" s="49" t="s">
        <v>3218</v>
      </c>
      <c r="C23" s="53" t="s">
        <v>3219</v>
      </c>
      <c r="D23" s="79"/>
      <c r="E23" s="79">
        <v>2000000</v>
      </c>
      <c r="F23" s="153">
        <f t="shared" ref="F23:F86" si="0">SUM(F22+D23-E23)</f>
        <v>4181864011.0000253</v>
      </c>
      <c r="G23" s="150"/>
      <c r="H23" s="157"/>
      <c r="I23" s="158"/>
    </row>
    <row r="24" spans="1:9" s="96" customFormat="1" ht="48" x14ac:dyDescent="0.2">
      <c r="A24" s="52" t="s">
        <v>3217</v>
      </c>
      <c r="B24" s="78" t="s">
        <v>3220</v>
      </c>
      <c r="C24" s="53" t="s">
        <v>3221</v>
      </c>
      <c r="D24" s="79"/>
      <c r="E24" s="79">
        <v>18901073.75</v>
      </c>
      <c r="F24" s="153">
        <f t="shared" si="0"/>
        <v>4162962937.2500253</v>
      </c>
      <c r="G24" s="150"/>
      <c r="H24" s="159"/>
    </row>
    <row r="25" spans="1:9" s="96" customFormat="1" ht="84" x14ac:dyDescent="0.2">
      <c r="A25" s="52" t="s">
        <v>3217</v>
      </c>
      <c r="B25" s="78" t="s">
        <v>3222</v>
      </c>
      <c r="C25" s="53" t="s">
        <v>3223</v>
      </c>
      <c r="D25" s="79"/>
      <c r="E25" s="79">
        <v>219440.76</v>
      </c>
      <c r="F25" s="153">
        <f t="shared" si="0"/>
        <v>4162743496.490025</v>
      </c>
      <c r="H25" s="158"/>
    </row>
    <row r="26" spans="1:9" s="96" customFormat="1" ht="48" x14ac:dyDescent="0.2">
      <c r="A26" s="52" t="s">
        <v>3217</v>
      </c>
      <c r="B26" s="78" t="s">
        <v>3224</v>
      </c>
      <c r="C26" s="53" t="s">
        <v>3225</v>
      </c>
      <c r="D26" s="79"/>
      <c r="E26" s="79">
        <v>940280.72</v>
      </c>
      <c r="F26" s="153">
        <f t="shared" si="0"/>
        <v>4161803215.7700253</v>
      </c>
    </row>
    <row r="27" spans="1:9" s="96" customFormat="1" ht="60" x14ac:dyDescent="0.2">
      <c r="A27" s="52" t="s">
        <v>3217</v>
      </c>
      <c r="B27" s="78" t="s">
        <v>3226</v>
      </c>
      <c r="C27" s="53" t="s">
        <v>3227</v>
      </c>
      <c r="D27" s="79"/>
      <c r="E27" s="79">
        <v>6851049.3200000003</v>
      </c>
      <c r="F27" s="153">
        <f t="shared" si="0"/>
        <v>4154952166.4500251</v>
      </c>
    </row>
    <row r="28" spans="1:9" s="96" customFormat="1" ht="60" x14ac:dyDescent="0.2">
      <c r="A28" s="52" t="s">
        <v>3217</v>
      </c>
      <c r="B28" s="78" t="s">
        <v>3228</v>
      </c>
      <c r="C28" s="53" t="s">
        <v>3229</v>
      </c>
      <c r="D28" s="79"/>
      <c r="E28" s="79">
        <v>1651824.58</v>
      </c>
      <c r="F28" s="153">
        <f t="shared" si="0"/>
        <v>4153300341.8700252</v>
      </c>
    </row>
    <row r="29" spans="1:9" s="96" customFormat="1" ht="36" x14ac:dyDescent="0.2">
      <c r="A29" s="52" t="s">
        <v>3217</v>
      </c>
      <c r="B29" s="78" t="s">
        <v>3230</v>
      </c>
      <c r="C29" s="53" t="s">
        <v>3231</v>
      </c>
      <c r="D29" s="79"/>
      <c r="E29" s="79">
        <v>1154619</v>
      </c>
      <c r="F29" s="153">
        <f t="shared" si="0"/>
        <v>4152145722.8700252</v>
      </c>
    </row>
    <row r="30" spans="1:9" s="96" customFormat="1" ht="48" x14ac:dyDescent="0.2">
      <c r="A30" s="52" t="s">
        <v>3217</v>
      </c>
      <c r="B30" s="78" t="s">
        <v>3232</v>
      </c>
      <c r="C30" s="53" t="s">
        <v>3233</v>
      </c>
      <c r="D30" s="79"/>
      <c r="E30" s="79">
        <v>15806305.98</v>
      </c>
      <c r="F30" s="153">
        <f t="shared" si="0"/>
        <v>4136339416.8900251</v>
      </c>
    </row>
    <row r="31" spans="1:9" s="96" customFormat="1" ht="72" x14ac:dyDescent="0.2">
      <c r="A31" s="52" t="s">
        <v>3217</v>
      </c>
      <c r="B31" s="78" t="s">
        <v>3234</v>
      </c>
      <c r="C31" s="53" t="s">
        <v>3235</v>
      </c>
      <c r="D31" s="79"/>
      <c r="E31" s="79">
        <v>40131200</v>
      </c>
      <c r="F31" s="153">
        <f t="shared" si="0"/>
        <v>4096208216.8900251</v>
      </c>
    </row>
    <row r="32" spans="1:9" s="96" customFormat="1" ht="36" x14ac:dyDescent="0.2">
      <c r="A32" s="52" t="s">
        <v>3217</v>
      </c>
      <c r="B32" s="78" t="s">
        <v>3236</v>
      </c>
      <c r="C32" s="53" t="s">
        <v>3237</v>
      </c>
      <c r="D32" s="79"/>
      <c r="E32" s="79">
        <v>15231821.470000001</v>
      </c>
      <c r="F32" s="153">
        <f t="shared" si="0"/>
        <v>4080976395.4200253</v>
      </c>
    </row>
    <row r="33" spans="1:6" s="96" customFormat="1" ht="60" x14ac:dyDescent="0.2">
      <c r="A33" s="52" t="s">
        <v>3217</v>
      </c>
      <c r="B33" s="78" t="s">
        <v>3238</v>
      </c>
      <c r="C33" s="53" t="s">
        <v>3239</v>
      </c>
      <c r="D33" s="79"/>
      <c r="E33" s="79">
        <v>3561735.3</v>
      </c>
      <c r="F33" s="153">
        <f t="shared" si="0"/>
        <v>4077414660.1200252</v>
      </c>
    </row>
    <row r="34" spans="1:6" s="96" customFormat="1" ht="84" x14ac:dyDescent="0.2">
      <c r="A34" s="52" t="s">
        <v>3217</v>
      </c>
      <c r="B34" s="78" t="s">
        <v>3240</v>
      </c>
      <c r="C34" s="53" t="s">
        <v>3241</v>
      </c>
      <c r="D34" s="79"/>
      <c r="E34" s="79">
        <v>26500000</v>
      </c>
      <c r="F34" s="153">
        <f t="shared" si="0"/>
        <v>4050914660.1200252</v>
      </c>
    </row>
    <row r="35" spans="1:6" s="96" customFormat="1" ht="48" x14ac:dyDescent="0.2">
      <c r="A35" s="52" t="s">
        <v>3217</v>
      </c>
      <c r="B35" s="78" t="s">
        <v>3242</v>
      </c>
      <c r="C35" s="53" t="s">
        <v>3243</v>
      </c>
      <c r="D35" s="79"/>
      <c r="E35" s="79">
        <v>7412358.3799999999</v>
      </c>
      <c r="F35" s="153">
        <f t="shared" si="0"/>
        <v>4043502301.740025</v>
      </c>
    </row>
    <row r="36" spans="1:6" s="96" customFormat="1" ht="60" x14ac:dyDescent="0.2">
      <c r="A36" s="52" t="s">
        <v>3217</v>
      </c>
      <c r="B36" s="78" t="s">
        <v>3244</v>
      </c>
      <c r="C36" s="53" t="s">
        <v>3245</v>
      </c>
      <c r="D36" s="79"/>
      <c r="E36" s="79">
        <v>265075.20000000001</v>
      </c>
      <c r="F36" s="153">
        <f t="shared" si="0"/>
        <v>4043237226.5400252</v>
      </c>
    </row>
    <row r="37" spans="1:6" s="96" customFormat="1" ht="60" x14ac:dyDescent="0.2">
      <c r="A37" s="52" t="s">
        <v>3217</v>
      </c>
      <c r="B37" s="78" t="s">
        <v>3246</v>
      </c>
      <c r="C37" s="53" t="s">
        <v>3247</v>
      </c>
      <c r="D37" s="79"/>
      <c r="E37" s="79">
        <v>4436163.41</v>
      </c>
      <c r="F37" s="153">
        <f t="shared" si="0"/>
        <v>4038801063.1300254</v>
      </c>
    </row>
    <row r="38" spans="1:6" s="96" customFormat="1" ht="84" x14ac:dyDescent="0.2">
      <c r="A38" s="52" t="s">
        <v>3248</v>
      </c>
      <c r="B38" s="78" t="s">
        <v>3249</v>
      </c>
      <c r="C38" s="53" t="s">
        <v>3250</v>
      </c>
      <c r="D38" s="79"/>
      <c r="E38" s="79">
        <v>553278.4</v>
      </c>
      <c r="F38" s="153">
        <f t="shared" si="0"/>
        <v>4038247784.7300253</v>
      </c>
    </row>
    <row r="39" spans="1:6" s="96" customFormat="1" ht="48" x14ac:dyDescent="0.2">
      <c r="A39" s="52" t="s">
        <v>3248</v>
      </c>
      <c r="B39" s="78" t="s">
        <v>3251</v>
      </c>
      <c r="C39" s="53" t="s">
        <v>3252</v>
      </c>
      <c r="D39" s="79"/>
      <c r="E39" s="79">
        <v>8000</v>
      </c>
      <c r="F39" s="153">
        <f t="shared" si="0"/>
        <v>4038239784.7300253</v>
      </c>
    </row>
    <row r="40" spans="1:6" s="96" customFormat="1" ht="36" x14ac:dyDescent="0.2">
      <c r="A40" s="52" t="s">
        <v>3248</v>
      </c>
      <c r="B40" s="78" t="s">
        <v>3253</v>
      </c>
      <c r="C40" s="53" t="s">
        <v>3254</v>
      </c>
      <c r="D40" s="79"/>
      <c r="E40" s="79">
        <v>4057250</v>
      </c>
      <c r="F40" s="153">
        <f t="shared" si="0"/>
        <v>4034182534.7300253</v>
      </c>
    </row>
    <row r="41" spans="1:6" s="96" customFormat="1" ht="36" x14ac:dyDescent="0.2">
      <c r="A41" s="52" t="s">
        <v>3248</v>
      </c>
      <c r="B41" s="78" t="s">
        <v>3255</v>
      </c>
      <c r="C41" s="53" t="s">
        <v>3256</v>
      </c>
      <c r="D41" s="79"/>
      <c r="E41" s="79">
        <v>3347050</v>
      </c>
      <c r="F41" s="153">
        <f t="shared" si="0"/>
        <v>4030835484.7300253</v>
      </c>
    </row>
    <row r="42" spans="1:6" s="96" customFormat="1" ht="36" x14ac:dyDescent="0.2">
      <c r="A42" s="52" t="s">
        <v>3248</v>
      </c>
      <c r="B42" s="78" t="s">
        <v>3257</v>
      </c>
      <c r="C42" s="53" t="s">
        <v>3231</v>
      </c>
      <c r="D42" s="79"/>
      <c r="E42" s="79">
        <v>1361045.84</v>
      </c>
      <c r="F42" s="153">
        <f t="shared" si="0"/>
        <v>4029474438.8900251</v>
      </c>
    </row>
    <row r="43" spans="1:6" s="96" customFormat="1" ht="36" x14ac:dyDescent="0.2">
      <c r="A43" s="52" t="s">
        <v>3248</v>
      </c>
      <c r="B43" s="78" t="s">
        <v>3258</v>
      </c>
      <c r="C43" s="53" t="s">
        <v>3259</v>
      </c>
      <c r="D43" s="79"/>
      <c r="E43" s="79">
        <v>43423.03</v>
      </c>
      <c r="F43" s="153">
        <f t="shared" si="0"/>
        <v>4029431015.8600249</v>
      </c>
    </row>
    <row r="44" spans="1:6" s="96" customFormat="1" ht="48" x14ac:dyDescent="0.2">
      <c r="A44" s="52" t="s">
        <v>3248</v>
      </c>
      <c r="B44" s="78" t="s">
        <v>3260</v>
      </c>
      <c r="C44" s="53" t="s">
        <v>3261</v>
      </c>
      <c r="D44" s="79"/>
      <c r="E44" s="79">
        <v>331847.57</v>
      </c>
      <c r="F44" s="153">
        <f t="shared" si="0"/>
        <v>4029099168.2900248</v>
      </c>
    </row>
    <row r="45" spans="1:6" s="96" customFormat="1" ht="60" x14ac:dyDescent="0.2">
      <c r="A45" s="52" t="s">
        <v>3248</v>
      </c>
      <c r="B45" s="78" t="s">
        <v>3262</v>
      </c>
      <c r="C45" s="53" t="s">
        <v>3263</v>
      </c>
      <c r="D45" s="79"/>
      <c r="E45" s="79">
        <v>236000</v>
      </c>
      <c r="F45" s="153">
        <f t="shared" si="0"/>
        <v>4028863168.2900248</v>
      </c>
    </row>
    <row r="46" spans="1:6" s="96" customFormat="1" ht="48" x14ac:dyDescent="0.2">
      <c r="A46" s="52" t="s">
        <v>3248</v>
      </c>
      <c r="B46" s="78" t="s">
        <v>3264</v>
      </c>
      <c r="C46" s="53" t="s">
        <v>3265</v>
      </c>
      <c r="D46" s="79"/>
      <c r="E46" s="79">
        <v>65000000</v>
      </c>
      <c r="F46" s="153">
        <f t="shared" si="0"/>
        <v>3963863168.2900248</v>
      </c>
    </row>
    <row r="47" spans="1:6" s="96" customFormat="1" ht="60" x14ac:dyDescent="0.2">
      <c r="A47" s="52" t="s">
        <v>3248</v>
      </c>
      <c r="B47" s="78" t="s">
        <v>3266</v>
      </c>
      <c r="C47" s="53" t="s">
        <v>3267</v>
      </c>
      <c r="D47" s="79"/>
      <c r="E47" s="79">
        <v>934404.83</v>
      </c>
      <c r="F47" s="153">
        <f t="shared" si="0"/>
        <v>3962928763.4600248</v>
      </c>
    </row>
    <row r="48" spans="1:6" s="96" customFormat="1" ht="84" x14ac:dyDescent="0.2">
      <c r="A48" s="52" t="s">
        <v>3248</v>
      </c>
      <c r="B48" s="78" t="s">
        <v>3268</v>
      </c>
      <c r="C48" s="53" t="s">
        <v>3269</v>
      </c>
      <c r="D48" s="79"/>
      <c r="E48" s="79">
        <v>103000000</v>
      </c>
      <c r="F48" s="153">
        <f t="shared" si="0"/>
        <v>3859928763.4600248</v>
      </c>
    </row>
    <row r="49" spans="1:6" s="96" customFormat="1" ht="84" x14ac:dyDescent="0.2">
      <c r="A49" s="52" t="s">
        <v>3248</v>
      </c>
      <c r="B49" s="78" t="s">
        <v>3268</v>
      </c>
      <c r="C49" s="53" t="s">
        <v>3269</v>
      </c>
      <c r="D49" s="79"/>
      <c r="E49" s="79">
        <v>200000000</v>
      </c>
      <c r="F49" s="153">
        <f t="shared" si="0"/>
        <v>3659928763.4600248</v>
      </c>
    </row>
    <row r="50" spans="1:6" s="96" customFormat="1" ht="48" x14ac:dyDescent="0.2">
      <c r="A50" s="52" t="s">
        <v>3248</v>
      </c>
      <c r="B50" s="78" t="s">
        <v>3270</v>
      </c>
      <c r="C50" s="53" t="s">
        <v>3271</v>
      </c>
      <c r="D50" s="79"/>
      <c r="E50" s="79">
        <v>884575.2</v>
      </c>
      <c r="F50" s="153">
        <f t="shared" si="0"/>
        <v>3659044188.260025</v>
      </c>
    </row>
    <row r="51" spans="1:6" s="96" customFormat="1" ht="72" x14ac:dyDescent="0.2">
      <c r="A51" s="52" t="s">
        <v>3248</v>
      </c>
      <c r="B51" s="78" t="s">
        <v>3272</v>
      </c>
      <c r="C51" s="53" t="s">
        <v>3273</v>
      </c>
      <c r="D51" s="79"/>
      <c r="E51" s="79">
        <v>1427800</v>
      </c>
      <c r="F51" s="153">
        <f t="shared" si="0"/>
        <v>3657616388.260025</v>
      </c>
    </row>
    <row r="52" spans="1:6" s="96" customFormat="1" ht="48" x14ac:dyDescent="0.2">
      <c r="A52" s="52" t="s">
        <v>3248</v>
      </c>
      <c r="B52" s="78" t="s">
        <v>3274</v>
      </c>
      <c r="C52" s="53" t="s">
        <v>3275</v>
      </c>
      <c r="D52" s="79"/>
      <c r="E52" s="79">
        <v>811537.92000000004</v>
      </c>
      <c r="F52" s="153">
        <f t="shared" si="0"/>
        <v>3656804850.3400249</v>
      </c>
    </row>
    <row r="53" spans="1:6" s="96" customFormat="1" ht="60" x14ac:dyDescent="0.2">
      <c r="A53" s="52" t="s">
        <v>3248</v>
      </c>
      <c r="B53" s="78" t="s">
        <v>3276</v>
      </c>
      <c r="C53" s="53" t="s">
        <v>3277</v>
      </c>
      <c r="D53" s="79"/>
      <c r="E53" s="79">
        <v>749650.88</v>
      </c>
      <c r="F53" s="153">
        <f t="shared" si="0"/>
        <v>3656055199.4600248</v>
      </c>
    </row>
    <row r="54" spans="1:6" s="96" customFormat="1" ht="60" x14ac:dyDescent="0.2">
      <c r="A54" s="52" t="s">
        <v>3248</v>
      </c>
      <c r="B54" s="78" t="s">
        <v>3278</v>
      </c>
      <c r="C54" s="53" t="s">
        <v>3279</v>
      </c>
      <c r="D54" s="79"/>
      <c r="E54" s="79">
        <v>28502000</v>
      </c>
      <c r="F54" s="153">
        <f t="shared" si="0"/>
        <v>3627553199.4600248</v>
      </c>
    </row>
    <row r="55" spans="1:6" s="96" customFormat="1" ht="84" x14ac:dyDescent="0.2">
      <c r="A55" s="52" t="s">
        <v>3248</v>
      </c>
      <c r="B55" s="78" t="s">
        <v>3280</v>
      </c>
      <c r="C55" s="53" t="s">
        <v>3281</v>
      </c>
      <c r="D55" s="79"/>
      <c r="E55" s="79">
        <v>209000000</v>
      </c>
      <c r="F55" s="153">
        <f t="shared" si="0"/>
        <v>3418553199.4600248</v>
      </c>
    </row>
    <row r="56" spans="1:6" s="96" customFormat="1" ht="72" x14ac:dyDescent="0.2">
      <c r="A56" s="52" t="s">
        <v>3248</v>
      </c>
      <c r="B56" s="78" t="s">
        <v>3282</v>
      </c>
      <c r="C56" s="53" t="s">
        <v>3283</v>
      </c>
      <c r="D56" s="79"/>
      <c r="E56" s="79">
        <v>674721.36</v>
      </c>
      <c r="F56" s="153">
        <f t="shared" si="0"/>
        <v>3417878478.1000247</v>
      </c>
    </row>
    <row r="57" spans="1:6" s="96" customFormat="1" ht="36" x14ac:dyDescent="0.2">
      <c r="A57" s="52" t="s">
        <v>3248</v>
      </c>
      <c r="B57" s="78" t="s">
        <v>3284</v>
      </c>
      <c r="C57" s="53" t="s">
        <v>3285</v>
      </c>
      <c r="D57" s="79"/>
      <c r="E57" s="79">
        <v>422581704</v>
      </c>
      <c r="F57" s="153">
        <f t="shared" si="0"/>
        <v>2995296774.1000247</v>
      </c>
    </row>
    <row r="58" spans="1:6" s="96" customFormat="1" ht="84" x14ac:dyDescent="0.2">
      <c r="A58" s="52" t="s">
        <v>3286</v>
      </c>
      <c r="B58" s="78" t="s">
        <v>3287</v>
      </c>
      <c r="C58" s="53" t="s">
        <v>3288</v>
      </c>
      <c r="D58" s="79"/>
      <c r="E58" s="79">
        <v>95241400</v>
      </c>
      <c r="F58" s="153">
        <f t="shared" si="0"/>
        <v>2900055374.1000247</v>
      </c>
    </row>
    <row r="59" spans="1:6" s="96" customFormat="1" ht="60" x14ac:dyDescent="0.2">
      <c r="A59" s="52" t="s">
        <v>3286</v>
      </c>
      <c r="B59" s="78" t="s">
        <v>3289</v>
      </c>
      <c r="C59" s="53" t="s">
        <v>3290</v>
      </c>
      <c r="D59" s="79"/>
      <c r="E59" s="79">
        <v>200000000</v>
      </c>
      <c r="F59" s="153">
        <f t="shared" si="0"/>
        <v>2700055374.1000247</v>
      </c>
    </row>
    <row r="60" spans="1:6" s="96" customFormat="1" ht="60" x14ac:dyDescent="0.2">
      <c r="A60" s="52" t="s">
        <v>3286</v>
      </c>
      <c r="B60" s="78" t="s">
        <v>3291</v>
      </c>
      <c r="C60" s="53" t="s">
        <v>3292</v>
      </c>
      <c r="D60" s="79"/>
      <c r="E60" s="79">
        <v>50000000</v>
      </c>
      <c r="F60" s="153">
        <f t="shared" si="0"/>
        <v>2650055374.1000247</v>
      </c>
    </row>
    <row r="61" spans="1:6" s="96" customFormat="1" ht="60" x14ac:dyDescent="0.2">
      <c r="A61" s="52" t="s">
        <v>3286</v>
      </c>
      <c r="B61" s="78" t="s">
        <v>3293</v>
      </c>
      <c r="C61" s="53" t="s">
        <v>3294</v>
      </c>
      <c r="D61" s="79"/>
      <c r="E61" s="79">
        <v>99964178</v>
      </c>
      <c r="F61" s="153">
        <f t="shared" si="0"/>
        <v>2550091196.1000247</v>
      </c>
    </row>
    <row r="62" spans="1:6" s="96" customFormat="1" ht="84" x14ac:dyDescent="0.2">
      <c r="A62" s="52" t="s">
        <v>3286</v>
      </c>
      <c r="B62" s="78" t="s">
        <v>3295</v>
      </c>
      <c r="C62" s="53" t="s">
        <v>3296</v>
      </c>
      <c r="D62" s="79"/>
      <c r="E62" s="79">
        <v>50000000</v>
      </c>
      <c r="F62" s="153">
        <f t="shared" si="0"/>
        <v>2500091196.1000247</v>
      </c>
    </row>
    <row r="63" spans="1:6" s="96" customFormat="1" ht="84" x14ac:dyDescent="0.2">
      <c r="A63" s="52" t="s">
        <v>3286</v>
      </c>
      <c r="B63" s="78" t="s">
        <v>3297</v>
      </c>
      <c r="C63" s="53" t="s">
        <v>3298</v>
      </c>
      <c r="D63" s="79"/>
      <c r="E63" s="79">
        <v>110000000</v>
      </c>
      <c r="F63" s="153">
        <f t="shared" si="0"/>
        <v>2390091196.1000247</v>
      </c>
    </row>
    <row r="64" spans="1:6" s="96" customFormat="1" ht="84" x14ac:dyDescent="0.2">
      <c r="A64" s="52" t="s">
        <v>3286</v>
      </c>
      <c r="B64" s="78" t="s">
        <v>3299</v>
      </c>
      <c r="C64" s="53" t="s">
        <v>3300</v>
      </c>
      <c r="D64" s="79"/>
      <c r="E64" s="79">
        <v>60000000</v>
      </c>
      <c r="F64" s="153">
        <f t="shared" si="0"/>
        <v>2330091196.1000247</v>
      </c>
    </row>
    <row r="65" spans="1:6" s="96" customFormat="1" ht="48" x14ac:dyDescent="0.2">
      <c r="A65" s="52" t="s">
        <v>3286</v>
      </c>
      <c r="B65" s="78" t="s">
        <v>3301</v>
      </c>
      <c r="C65" s="53" t="s">
        <v>3302</v>
      </c>
      <c r="D65" s="79"/>
      <c r="E65" s="79">
        <v>29720251.16</v>
      </c>
      <c r="F65" s="153">
        <f t="shared" si="0"/>
        <v>2300370944.9400249</v>
      </c>
    </row>
    <row r="66" spans="1:6" s="96" customFormat="1" ht="72" x14ac:dyDescent="0.2">
      <c r="A66" s="52" t="s">
        <v>3286</v>
      </c>
      <c r="B66" s="78" t="s">
        <v>3303</v>
      </c>
      <c r="C66" s="53" t="s">
        <v>3304</v>
      </c>
      <c r="D66" s="79"/>
      <c r="E66" s="79">
        <v>95000000</v>
      </c>
      <c r="F66" s="153">
        <f t="shared" si="0"/>
        <v>2205370944.9400249</v>
      </c>
    </row>
    <row r="67" spans="1:6" s="96" customFormat="1" ht="72" x14ac:dyDescent="0.2">
      <c r="A67" s="52" t="s">
        <v>3286</v>
      </c>
      <c r="B67" s="78" t="s">
        <v>3305</v>
      </c>
      <c r="C67" s="53" t="s">
        <v>3306</v>
      </c>
      <c r="D67" s="79"/>
      <c r="E67" s="79">
        <v>100000000</v>
      </c>
      <c r="F67" s="153">
        <f t="shared" si="0"/>
        <v>2105370944.9400249</v>
      </c>
    </row>
    <row r="68" spans="1:6" s="96" customFormat="1" ht="72" x14ac:dyDescent="0.2">
      <c r="A68" s="52" t="s">
        <v>3286</v>
      </c>
      <c r="B68" s="78" t="s">
        <v>3305</v>
      </c>
      <c r="C68" s="53" t="s">
        <v>3306</v>
      </c>
      <c r="D68" s="79"/>
      <c r="E68" s="79">
        <v>20000000</v>
      </c>
      <c r="F68" s="153">
        <f t="shared" si="0"/>
        <v>2085370944.9400249</v>
      </c>
    </row>
    <row r="69" spans="1:6" s="96" customFormat="1" ht="36" x14ac:dyDescent="0.2">
      <c r="A69" s="52" t="s">
        <v>3286</v>
      </c>
      <c r="B69" s="78" t="s">
        <v>3307</v>
      </c>
      <c r="C69" s="53" t="s">
        <v>3308</v>
      </c>
      <c r="D69" s="79"/>
      <c r="E69" s="79">
        <v>4774194.95</v>
      </c>
      <c r="F69" s="153">
        <f t="shared" si="0"/>
        <v>2080596749.9900248</v>
      </c>
    </row>
    <row r="70" spans="1:6" s="96" customFormat="1" ht="36" x14ac:dyDescent="0.2">
      <c r="A70" s="52" t="s">
        <v>3286</v>
      </c>
      <c r="B70" s="78" t="s">
        <v>3307</v>
      </c>
      <c r="C70" s="53" t="s">
        <v>3308</v>
      </c>
      <c r="D70" s="79"/>
      <c r="E70" s="79">
        <v>5224181.05</v>
      </c>
      <c r="F70" s="153">
        <f t="shared" si="0"/>
        <v>2075372568.9400249</v>
      </c>
    </row>
    <row r="71" spans="1:6" s="96" customFormat="1" ht="60" x14ac:dyDescent="0.2">
      <c r="A71" s="52" t="s">
        <v>3286</v>
      </c>
      <c r="B71" s="78" t="s">
        <v>3309</v>
      </c>
      <c r="C71" s="53" t="s">
        <v>3310</v>
      </c>
      <c r="D71" s="79"/>
      <c r="E71" s="79">
        <v>30279748.84</v>
      </c>
      <c r="F71" s="153">
        <f t="shared" si="0"/>
        <v>2045092820.1000249</v>
      </c>
    </row>
    <row r="72" spans="1:6" s="96" customFormat="1" ht="36" x14ac:dyDescent="0.2">
      <c r="A72" s="52" t="s">
        <v>3286</v>
      </c>
      <c r="B72" s="78" t="s">
        <v>3311</v>
      </c>
      <c r="C72" s="53" t="s">
        <v>3312</v>
      </c>
      <c r="D72" s="79"/>
      <c r="E72" s="79">
        <v>5332243</v>
      </c>
      <c r="F72" s="153">
        <f t="shared" si="0"/>
        <v>2039760577.1000249</v>
      </c>
    </row>
    <row r="73" spans="1:6" s="96" customFormat="1" ht="36" x14ac:dyDescent="0.2">
      <c r="A73" s="52" t="s">
        <v>3286</v>
      </c>
      <c r="B73" s="78" t="s">
        <v>3313</v>
      </c>
      <c r="C73" s="53" t="s">
        <v>3314</v>
      </c>
      <c r="D73" s="79"/>
      <c r="E73" s="79">
        <v>8999475.5</v>
      </c>
      <c r="F73" s="153">
        <f t="shared" si="0"/>
        <v>2030761101.6000249</v>
      </c>
    </row>
    <row r="74" spans="1:6" s="96" customFormat="1" ht="48" x14ac:dyDescent="0.2">
      <c r="A74" s="52" t="s">
        <v>3286</v>
      </c>
      <c r="B74" s="78" t="s">
        <v>3315</v>
      </c>
      <c r="C74" s="53" t="s">
        <v>3316</v>
      </c>
      <c r="D74" s="79"/>
      <c r="E74" s="79">
        <v>50443014.520000003</v>
      </c>
      <c r="F74" s="153">
        <f t="shared" si="0"/>
        <v>1980318087.080025</v>
      </c>
    </row>
    <row r="75" spans="1:6" s="96" customFormat="1" ht="36" x14ac:dyDescent="0.2">
      <c r="A75" s="52" t="s">
        <v>3286</v>
      </c>
      <c r="B75" s="78" t="s">
        <v>3317</v>
      </c>
      <c r="C75" s="53" t="s">
        <v>3318</v>
      </c>
      <c r="D75" s="79"/>
      <c r="E75" s="79">
        <v>19598579.100000001</v>
      </c>
      <c r="F75" s="153">
        <f t="shared" si="0"/>
        <v>1960719507.9800251</v>
      </c>
    </row>
    <row r="76" spans="1:6" s="96" customFormat="1" ht="72" x14ac:dyDescent="0.2">
      <c r="A76" s="52" t="s">
        <v>3286</v>
      </c>
      <c r="B76" s="78" t="s">
        <v>3319</v>
      </c>
      <c r="C76" s="53" t="s">
        <v>3320</v>
      </c>
      <c r="D76" s="79"/>
      <c r="E76" s="79">
        <v>85000000</v>
      </c>
      <c r="F76" s="153">
        <f t="shared" si="0"/>
        <v>1875719507.9800251</v>
      </c>
    </row>
    <row r="77" spans="1:6" s="96" customFormat="1" ht="48" x14ac:dyDescent="0.2">
      <c r="A77" s="52" t="s">
        <v>3286</v>
      </c>
      <c r="B77" s="78" t="s">
        <v>3321</v>
      </c>
      <c r="C77" s="53" t="s">
        <v>3322</v>
      </c>
      <c r="D77" s="79"/>
      <c r="E77" s="79">
        <v>19640274.030000001</v>
      </c>
      <c r="F77" s="153">
        <f t="shared" si="0"/>
        <v>1856079233.9500251</v>
      </c>
    </row>
    <row r="78" spans="1:6" s="96" customFormat="1" ht="48" x14ac:dyDescent="0.2">
      <c r="A78" s="52" t="s">
        <v>3286</v>
      </c>
      <c r="B78" s="78" t="s">
        <v>3323</v>
      </c>
      <c r="C78" s="53" t="s">
        <v>3324</v>
      </c>
      <c r="D78" s="79"/>
      <c r="E78" s="79">
        <v>4551445.3499999996</v>
      </c>
      <c r="F78" s="153">
        <f t="shared" si="0"/>
        <v>1851527788.6000252</v>
      </c>
    </row>
    <row r="79" spans="1:6" s="96" customFormat="1" ht="48" x14ac:dyDescent="0.2">
      <c r="A79" s="52" t="s">
        <v>3286</v>
      </c>
      <c r="B79" s="78" t="s">
        <v>3325</v>
      </c>
      <c r="C79" s="53" t="s">
        <v>3326</v>
      </c>
      <c r="D79" s="79"/>
      <c r="E79" s="79">
        <v>6760698.4699999997</v>
      </c>
      <c r="F79" s="153">
        <f t="shared" si="0"/>
        <v>1844767090.1300251</v>
      </c>
    </row>
    <row r="80" spans="1:6" s="96" customFormat="1" ht="60" x14ac:dyDescent="0.2">
      <c r="A80" s="52" t="s">
        <v>3286</v>
      </c>
      <c r="B80" s="78" t="s">
        <v>3327</v>
      </c>
      <c r="C80" s="53" t="s">
        <v>3328</v>
      </c>
      <c r="D80" s="79"/>
      <c r="E80" s="79">
        <v>2004276.14</v>
      </c>
      <c r="F80" s="153">
        <f t="shared" si="0"/>
        <v>1842762813.990025</v>
      </c>
    </row>
    <row r="81" spans="1:6" s="96" customFormat="1" ht="84" x14ac:dyDescent="0.2">
      <c r="A81" s="52" t="s">
        <v>3286</v>
      </c>
      <c r="B81" s="78" t="s">
        <v>3329</v>
      </c>
      <c r="C81" s="53" t="s">
        <v>3330</v>
      </c>
      <c r="D81" s="79"/>
      <c r="E81" s="79">
        <v>35691387</v>
      </c>
      <c r="F81" s="153">
        <f t="shared" si="0"/>
        <v>1807071426.990025</v>
      </c>
    </row>
    <row r="82" spans="1:6" s="96" customFormat="1" ht="84" x14ac:dyDescent="0.2">
      <c r="A82" s="52" t="s">
        <v>3286</v>
      </c>
      <c r="B82" s="78" t="s">
        <v>3329</v>
      </c>
      <c r="C82" s="53" t="s">
        <v>3330</v>
      </c>
      <c r="D82" s="79"/>
      <c r="E82" s="79">
        <v>64308613</v>
      </c>
      <c r="F82" s="153">
        <f t="shared" si="0"/>
        <v>1742762813.990025</v>
      </c>
    </row>
    <row r="83" spans="1:6" s="96" customFormat="1" ht="72" x14ac:dyDescent="0.2">
      <c r="A83" s="52" t="s">
        <v>3286</v>
      </c>
      <c r="B83" s="78" t="s">
        <v>3331</v>
      </c>
      <c r="C83" s="53" t="s">
        <v>3332</v>
      </c>
      <c r="D83" s="79"/>
      <c r="E83" s="79">
        <v>116241849.84</v>
      </c>
      <c r="F83" s="153">
        <f t="shared" si="0"/>
        <v>1626520964.1500251</v>
      </c>
    </row>
    <row r="84" spans="1:6" s="96" customFormat="1" ht="48" x14ac:dyDescent="0.2">
      <c r="A84" s="52" t="s">
        <v>3286</v>
      </c>
      <c r="B84" s="78" t="s">
        <v>3333</v>
      </c>
      <c r="C84" s="53" t="s">
        <v>3334</v>
      </c>
      <c r="D84" s="79"/>
      <c r="E84" s="79">
        <v>8510133.3000000007</v>
      </c>
      <c r="F84" s="153">
        <f t="shared" si="0"/>
        <v>1618010830.8500252</v>
      </c>
    </row>
    <row r="85" spans="1:6" s="96" customFormat="1" ht="96" x14ac:dyDescent="0.2">
      <c r="A85" s="52" t="s">
        <v>3286</v>
      </c>
      <c r="B85" s="78" t="s">
        <v>3335</v>
      </c>
      <c r="C85" s="53" t="s">
        <v>3336</v>
      </c>
      <c r="D85" s="79"/>
      <c r="E85" s="79">
        <v>7555150</v>
      </c>
      <c r="F85" s="153">
        <f t="shared" si="0"/>
        <v>1610455680.8500252</v>
      </c>
    </row>
    <row r="86" spans="1:6" s="96" customFormat="1" ht="96" x14ac:dyDescent="0.2">
      <c r="A86" s="52" t="s">
        <v>3286</v>
      </c>
      <c r="B86" s="78" t="s">
        <v>3335</v>
      </c>
      <c r="C86" s="53" t="s">
        <v>3336</v>
      </c>
      <c r="D86" s="79"/>
      <c r="E86" s="79">
        <v>42444850</v>
      </c>
      <c r="F86" s="153">
        <f t="shared" si="0"/>
        <v>1568010830.8500252</v>
      </c>
    </row>
    <row r="87" spans="1:6" s="96" customFormat="1" ht="36" x14ac:dyDescent="0.2">
      <c r="A87" s="52" t="s">
        <v>3286</v>
      </c>
      <c r="B87" s="78" t="s">
        <v>3337</v>
      </c>
      <c r="C87" s="53" t="s">
        <v>3338</v>
      </c>
      <c r="D87" s="79"/>
      <c r="E87" s="79">
        <v>12586955.699999999</v>
      </c>
      <c r="F87" s="153">
        <f t="shared" ref="F87:F150" si="1">SUM(F86+D87-E87)</f>
        <v>1555423875.1500251</v>
      </c>
    </row>
    <row r="88" spans="1:6" s="96" customFormat="1" ht="84" x14ac:dyDescent="0.2">
      <c r="A88" s="52">
        <v>43680</v>
      </c>
      <c r="B88" s="78" t="s">
        <v>3339</v>
      </c>
      <c r="C88" s="53" t="s">
        <v>3340</v>
      </c>
      <c r="D88" s="79"/>
      <c r="E88" s="79">
        <v>177000</v>
      </c>
      <c r="F88" s="153">
        <f t="shared" si="1"/>
        <v>1555246875.1500251</v>
      </c>
    </row>
    <row r="89" spans="1:6" s="96" customFormat="1" ht="48" x14ac:dyDescent="0.2">
      <c r="A89" s="52" t="s">
        <v>3286</v>
      </c>
      <c r="B89" s="78" t="s">
        <v>3341</v>
      </c>
      <c r="C89" s="53" t="s">
        <v>3342</v>
      </c>
      <c r="D89" s="79"/>
      <c r="E89" s="79">
        <v>64900</v>
      </c>
      <c r="F89" s="153">
        <f t="shared" si="1"/>
        <v>1555181975.1500251</v>
      </c>
    </row>
    <row r="90" spans="1:6" s="96" customFormat="1" ht="36" x14ac:dyDescent="0.2">
      <c r="A90" s="52" t="s">
        <v>3286</v>
      </c>
      <c r="B90" s="78" t="s">
        <v>3343</v>
      </c>
      <c r="C90" s="53" t="s">
        <v>3344</v>
      </c>
      <c r="D90" s="79"/>
      <c r="E90" s="79">
        <v>4213545</v>
      </c>
      <c r="F90" s="153">
        <f t="shared" si="1"/>
        <v>1550968430.1500251</v>
      </c>
    </row>
    <row r="91" spans="1:6" s="96" customFormat="1" ht="60" x14ac:dyDescent="0.2">
      <c r="A91" s="52" t="s">
        <v>3286</v>
      </c>
      <c r="B91" s="78" t="s">
        <v>3345</v>
      </c>
      <c r="C91" s="53" t="s">
        <v>3346</v>
      </c>
      <c r="D91" s="79"/>
      <c r="E91" s="79">
        <v>5714759.71</v>
      </c>
      <c r="F91" s="153">
        <f t="shared" si="1"/>
        <v>1545253670.4400251</v>
      </c>
    </row>
    <row r="92" spans="1:6" s="96" customFormat="1" ht="36" x14ac:dyDescent="0.2">
      <c r="A92" s="52" t="s">
        <v>3347</v>
      </c>
      <c r="B92" s="78" t="s">
        <v>3348</v>
      </c>
      <c r="C92" s="53" t="s">
        <v>3349</v>
      </c>
      <c r="D92" s="79"/>
      <c r="E92" s="79">
        <v>33626670.789999999</v>
      </c>
      <c r="F92" s="153">
        <f t="shared" si="1"/>
        <v>1511626999.6500251</v>
      </c>
    </row>
    <row r="93" spans="1:6" s="96" customFormat="1" ht="48" x14ac:dyDescent="0.2">
      <c r="A93" s="52" t="s">
        <v>3347</v>
      </c>
      <c r="B93" s="78" t="s">
        <v>3350</v>
      </c>
      <c r="C93" s="53" t="s">
        <v>3351</v>
      </c>
      <c r="D93" s="79"/>
      <c r="E93" s="79">
        <v>34855196.57</v>
      </c>
      <c r="F93" s="153">
        <f t="shared" si="1"/>
        <v>1476771803.0800252</v>
      </c>
    </row>
    <row r="94" spans="1:6" s="96" customFormat="1" ht="60" x14ac:dyDescent="0.2">
      <c r="A94" s="52" t="s">
        <v>3352</v>
      </c>
      <c r="B94" s="78" t="s">
        <v>3353</v>
      </c>
      <c r="C94" s="53" t="s">
        <v>3354</v>
      </c>
      <c r="D94" s="79"/>
      <c r="E94" s="79">
        <v>342465.75</v>
      </c>
      <c r="F94" s="153">
        <f t="shared" si="1"/>
        <v>1476429337.3300252</v>
      </c>
    </row>
    <row r="95" spans="1:6" s="96" customFormat="1" ht="84" x14ac:dyDescent="0.2">
      <c r="A95" s="52" t="s">
        <v>3352</v>
      </c>
      <c r="B95" s="78" t="s">
        <v>3355</v>
      </c>
      <c r="C95" s="53" t="s">
        <v>3356</v>
      </c>
      <c r="D95" s="79"/>
      <c r="E95" s="79">
        <v>194944.26</v>
      </c>
      <c r="F95" s="153">
        <f t="shared" si="1"/>
        <v>1476234393.0700252</v>
      </c>
    </row>
    <row r="96" spans="1:6" s="96" customFormat="1" ht="60" x14ac:dyDescent="0.2">
      <c r="A96" s="52" t="s">
        <v>3352</v>
      </c>
      <c r="B96" s="78" t="s">
        <v>3357</v>
      </c>
      <c r="C96" s="53" t="s">
        <v>3358</v>
      </c>
      <c r="D96" s="79"/>
      <c r="E96" s="79">
        <v>3758150.16</v>
      </c>
      <c r="F96" s="153">
        <f t="shared" si="1"/>
        <v>1472476242.9100251</v>
      </c>
    </row>
    <row r="97" spans="1:6" s="96" customFormat="1" ht="36" x14ac:dyDescent="0.2">
      <c r="A97" s="52" t="s">
        <v>3352</v>
      </c>
      <c r="B97" s="78" t="s">
        <v>3359</v>
      </c>
      <c r="C97" s="53" t="s">
        <v>3360</v>
      </c>
      <c r="D97" s="79"/>
      <c r="E97" s="79">
        <v>7279697.3600000003</v>
      </c>
      <c r="F97" s="153">
        <f t="shared" si="1"/>
        <v>1465196545.5500252</v>
      </c>
    </row>
    <row r="98" spans="1:6" s="96" customFormat="1" ht="36" x14ac:dyDescent="0.2">
      <c r="A98" s="52" t="s">
        <v>3352</v>
      </c>
      <c r="B98" s="78" t="s">
        <v>3361</v>
      </c>
      <c r="C98" s="53" t="s">
        <v>3362</v>
      </c>
      <c r="D98" s="79"/>
      <c r="E98" s="79">
        <v>8155848.7599999998</v>
      </c>
      <c r="F98" s="153">
        <f t="shared" si="1"/>
        <v>1457040696.7900252</v>
      </c>
    </row>
    <row r="99" spans="1:6" s="96" customFormat="1" ht="48" x14ac:dyDescent="0.2">
      <c r="A99" s="52" t="s">
        <v>3352</v>
      </c>
      <c r="B99" s="78" t="s">
        <v>3363</v>
      </c>
      <c r="C99" s="53" t="s">
        <v>3364</v>
      </c>
      <c r="D99" s="79"/>
      <c r="E99" s="79">
        <v>544000</v>
      </c>
      <c r="F99" s="153">
        <f t="shared" si="1"/>
        <v>1456496696.7900252</v>
      </c>
    </row>
    <row r="100" spans="1:6" s="96" customFormat="1" ht="48" x14ac:dyDescent="0.2">
      <c r="A100" s="52" t="s">
        <v>3352</v>
      </c>
      <c r="B100" s="78" t="s">
        <v>3365</v>
      </c>
      <c r="C100" s="53" t="s">
        <v>3366</v>
      </c>
      <c r="D100" s="79"/>
      <c r="E100" s="79">
        <v>544000</v>
      </c>
      <c r="F100" s="153">
        <f t="shared" si="1"/>
        <v>1455952696.7900252</v>
      </c>
    </row>
    <row r="101" spans="1:6" s="96" customFormat="1" ht="36" x14ac:dyDescent="0.2">
      <c r="A101" s="52" t="s">
        <v>3352</v>
      </c>
      <c r="B101" s="78" t="s">
        <v>3367</v>
      </c>
      <c r="C101" s="53" t="s">
        <v>3368</v>
      </c>
      <c r="D101" s="79"/>
      <c r="E101" s="79">
        <v>333824.88</v>
      </c>
      <c r="F101" s="153">
        <f t="shared" si="1"/>
        <v>1455618871.9100251</v>
      </c>
    </row>
    <row r="102" spans="1:6" s="96" customFormat="1" ht="60" x14ac:dyDescent="0.2">
      <c r="A102" s="52" t="s">
        <v>3352</v>
      </c>
      <c r="B102" s="78" t="s">
        <v>3369</v>
      </c>
      <c r="C102" s="53" t="s">
        <v>3370</v>
      </c>
      <c r="D102" s="79"/>
      <c r="E102" s="79">
        <v>15000000</v>
      </c>
      <c r="F102" s="153">
        <f t="shared" si="1"/>
        <v>1440618871.9100251</v>
      </c>
    </row>
    <row r="103" spans="1:6" s="96" customFormat="1" ht="36" x14ac:dyDescent="0.2">
      <c r="A103" s="52" t="s">
        <v>3352</v>
      </c>
      <c r="B103" s="78" t="s">
        <v>3371</v>
      </c>
      <c r="C103" s="53" t="s">
        <v>3372</v>
      </c>
      <c r="D103" s="79"/>
      <c r="E103" s="79">
        <v>6021848.3099999996</v>
      </c>
      <c r="F103" s="153">
        <f t="shared" si="1"/>
        <v>1434597023.6000252</v>
      </c>
    </row>
    <row r="104" spans="1:6" s="96" customFormat="1" ht="60" x14ac:dyDescent="0.2">
      <c r="A104" s="52" t="s">
        <v>3352</v>
      </c>
      <c r="B104" s="78" t="s">
        <v>3373</v>
      </c>
      <c r="C104" s="53" t="s">
        <v>3374</v>
      </c>
      <c r="D104" s="79"/>
      <c r="E104" s="79">
        <v>826000</v>
      </c>
      <c r="F104" s="153">
        <f t="shared" si="1"/>
        <v>1433771023.6000252</v>
      </c>
    </row>
    <row r="105" spans="1:6" s="96" customFormat="1" ht="60" x14ac:dyDescent="0.2">
      <c r="A105" s="52" t="s">
        <v>3352</v>
      </c>
      <c r="B105" s="78" t="s">
        <v>3375</v>
      </c>
      <c r="C105" s="53" t="s">
        <v>3376</v>
      </c>
      <c r="D105" s="79"/>
      <c r="E105" s="79">
        <v>25000000</v>
      </c>
      <c r="F105" s="153">
        <f t="shared" si="1"/>
        <v>1408771023.6000252</v>
      </c>
    </row>
    <row r="106" spans="1:6" s="96" customFormat="1" ht="48" x14ac:dyDescent="0.2">
      <c r="A106" s="52" t="s">
        <v>3352</v>
      </c>
      <c r="B106" s="78" t="s">
        <v>3377</v>
      </c>
      <c r="C106" s="53" t="s">
        <v>3378</v>
      </c>
      <c r="D106" s="79"/>
      <c r="E106" s="79">
        <v>1000449</v>
      </c>
      <c r="F106" s="153">
        <f t="shared" si="1"/>
        <v>1407770574.6000252</v>
      </c>
    </row>
    <row r="107" spans="1:6" s="96" customFormat="1" ht="48" x14ac:dyDescent="0.2">
      <c r="A107" s="52" t="s">
        <v>3352</v>
      </c>
      <c r="B107" s="78" t="s">
        <v>3377</v>
      </c>
      <c r="C107" s="53" t="s">
        <v>3378</v>
      </c>
      <c r="D107" s="79"/>
      <c r="E107" s="79">
        <v>14480652.539999999</v>
      </c>
      <c r="F107" s="153">
        <f t="shared" si="1"/>
        <v>1393289922.0600252</v>
      </c>
    </row>
    <row r="108" spans="1:6" s="96" customFormat="1" ht="72" x14ac:dyDescent="0.2">
      <c r="A108" s="52" t="s">
        <v>3379</v>
      </c>
      <c r="B108" s="78" t="s">
        <v>3380</v>
      </c>
      <c r="C108" s="53" t="s">
        <v>3381</v>
      </c>
      <c r="D108" s="79"/>
      <c r="E108" s="79">
        <v>1903953.7</v>
      </c>
      <c r="F108" s="153">
        <f t="shared" si="1"/>
        <v>1391385968.3600252</v>
      </c>
    </row>
    <row r="109" spans="1:6" s="96" customFormat="1" ht="48" x14ac:dyDescent="0.2">
      <c r="A109" s="52" t="s">
        <v>3379</v>
      </c>
      <c r="B109" s="78" t="s">
        <v>3382</v>
      </c>
      <c r="C109" s="53" t="s">
        <v>3383</v>
      </c>
      <c r="D109" s="79"/>
      <c r="E109" s="79">
        <v>5000000</v>
      </c>
      <c r="F109" s="153">
        <f t="shared" si="1"/>
        <v>1386385968.3600252</v>
      </c>
    </row>
    <row r="110" spans="1:6" s="96" customFormat="1" ht="48" x14ac:dyDescent="0.2">
      <c r="A110" s="52" t="s">
        <v>3379</v>
      </c>
      <c r="B110" s="78" t="s">
        <v>3382</v>
      </c>
      <c r="C110" s="53" t="s">
        <v>3383</v>
      </c>
      <c r="D110" s="79"/>
      <c r="E110" s="79">
        <v>20000000</v>
      </c>
      <c r="F110" s="153">
        <f t="shared" si="1"/>
        <v>1366385968.3600252</v>
      </c>
    </row>
    <row r="111" spans="1:6" s="96" customFormat="1" ht="48" x14ac:dyDescent="0.2">
      <c r="A111" s="52" t="s">
        <v>3379</v>
      </c>
      <c r="B111" s="78" t="s">
        <v>3384</v>
      </c>
      <c r="C111" s="53" t="s">
        <v>3385</v>
      </c>
      <c r="D111" s="79"/>
      <c r="E111" s="79">
        <v>4813881.26</v>
      </c>
      <c r="F111" s="153">
        <f t="shared" si="1"/>
        <v>1361572087.1000252</v>
      </c>
    </row>
    <row r="112" spans="1:6" s="96" customFormat="1" ht="48" x14ac:dyDescent="0.2">
      <c r="A112" s="52" t="s">
        <v>3379</v>
      </c>
      <c r="B112" s="78" t="s">
        <v>3384</v>
      </c>
      <c r="C112" s="53" t="s">
        <v>3385</v>
      </c>
      <c r="D112" s="79"/>
      <c r="E112" s="79">
        <v>16698454</v>
      </c>
      <c r="F112" s="153">
        <f t="shared" si="1"/>
        <v>1344873633.1000252</v>
      </c>
    </row>
    <row r="113" spans="1:6" s="96" customFormat="1" ht="48" x14ac:dyDescent="0.2">
      <c r="A113" s="52" t="s">
        <v>3379</v>
      </c>
      <c r="B113" s="78" t="s">
        <v>3386</v>
      </c>
      <c r="C113" s="53" t="s">
        <v>3387</v>
      </c>
      <c r="D113" s="79"/>
      <c r="E113" s="79">
        <v>137244233.06</v>
      </c>
      <c r="F113" s="153">
        <f t="shared" si="1"/>
        <v>1207629400.0400252</v>
      </c>
    </row>
    <row r="114" spans="1:6" s="96" customFormat="1" ht="72" x14ac:dyDescent="0.2">
      <c r="A114" s="52" t="s">
        <v>3379</v>
      </c>
      <c r="B114" s="78" t="s">
        <v>3388</v>
      </c>
      <c r="C114" s="53" t="s">
        <v>3389</v>
      </c>
      <c r="D114" s="79"/>
      <c r="E114" s="79">
        <v>1857510</v>
      </c>
      <c r="F114" s="153">
        <f t="shared" si="1"/>
        <v>1205771890.0400252</v>
      </c>
    </row>
    <row r="115" spans="1:6" s="96" customFormat="1" ht="72" x14ac:dyDescent="0.2">
      <c r="A115" s="52" t="s">
        <v>3379</v>
      </c>
      <c r="B115" s="78" t="s">
        <v>3390</v>
      </c>
      <c r="C115" s="53" t="s">
        <v>3391</v>
      </c>
      <c r="D115" s="79"/>
      <c r="E115" s="79">
        <v>1090182</v>
      </c>
      <c r="F115" s="153">
        <f t="shared" si="1"/>
        <v>1204681708.0400252</v>
      </c>
    </row>
    <row r="116" spans="1:6" s="96" customFormat="1" ht="72" x14ac:dyDescent="0.2">
      <c r="A116" s="52" t="s">
        <v>3379</v>
      </c>
      <c r="B116" s="78" t="s">
        <v>3392</v>
      </c>
      <c r="C116" s="53" t="s">
        <v>3393</v>
      </c>
      <c r="D116" s="79"/>
      <c r="E116" s="79">
        <v>127702</v>
      </c>
      <c r="F116" s="153">
        <f t="shared" si="1"/>
        <v>1204554006.0400252</v>
      </c>
    </row>
    <row r="117" spans="1:6" s="96" customFormat="1" ht="72" x14ac:dyDescent="0.2">
      <c r="A117" s="52" t="s">
        <v>3379</v>
      </c>
      <c r="B117" s="78" t="s">
        <v>3394</v>
      </c>
      <c r="C117" s="53" t="s">
        <v>3395</v>
      </c>
      <c r="D117" s="79"/>
      <c r="E117" s="79">
        <v>8328369</v>
      </c>
      <c r="F117" s="153">
        <f t="shared" si="1"/>
        <v>1196225637.0400252</v>
      </c>
    </row>
    <row r="118" spans="1:6" s="96" customFormat="1" ht="60" x14ac:dyDescent="0.2">
      <c r="A118" s="52" t="s">
        <v>3379</v>
      </c>
      <c r="B118" s="78" t="s">
        <v>3396</v>
      </c>
      <c r="C118" s="53" t="s">
        <v>3397</v>
      </c>
      <c r="D118" s="79"/>
      <c r="E118" s="79">
        <v>61513596.939999998</v>
      </c>
      <c r="F118" s="153">
        <f t="shared" si="1"/>
        <v>1134712040.1000252</v>
      </c>
    </row>
    <row r="119" spans="1:6" s="96" customFormat="1" ht="36" x14ac:dyDescent="0.2">
      <c r="A119" s="52" t="s">
        <v>3379</v>
      </c>
      <c r="B119" s="78" t="s">
        <v>3398</v>
      </c>
      <c r="C119" s="53" t="s">
        <v>3399</v>
      </c>
      <c r="D119" s="79"/>
      <c r="E119" s="79">
        <v>8093769.5300000003</v>
      </c>
      <c r="F119" s="153">
        <f t="shared" si="1"/>
        <v>1126618270.5700252</v>
      </c>
    </row>
    <row r="120" spans="1:6" s="96" customFormat="1" ht="36" x14ac:dyDescent="0.2">
      <c r="A120" s="52" t="s">
        <v>3379</v>
      </c>
      <c r="B120" s="78" t="s">
        <v>3398</v>
      </c>
      <c r="C120" s="53" t="s">
        <v>3399</v>
      </c>
      <c r="D120" s="79"/>
      <c r="E120" s="79">
        <v>3482936.75</v>
      </c>
      <c r="F120" s="153">
        <f t="shared" si="1"/>
        <v>1123135333.8200252</v>
      </c>
    </row>
    <row r="121" spans="1:6" s="96" customFormat="1" ht="48" x14ac:dyDescent="0.2">
      <c r="A121" s="52" t="s">
        <v>3400</v>
      </c>
      <c r="B121" s="78" t="s">
        <v>3401</v>
      </c>
      <c r="C121" s="53" t="s">
        <v>3402</v>
      </c>
      <c r="D121" s="79"/>
      <c r="E121" s="79">
        <v>39936812.310000002</v>
      </c>
      <c r="F121" s="153">
        <f t="shared" si="1"/>
        <v>1083198521.5100253</v>
      </c>
    </row>
    <row r="122" spans="1:6" s="96" customFormat="1" ht="48" x14ac:dyDescent="0.2">
      <c r="A122" s="52" t="s">
        <v>3400</v>
      </c>
      <c r="B122" s="78" t="s">
        <v>3403</v>
      </c>
      <c r="C122" s="53" t="s">
        <v>3404</v>
      </c>
      <c r="D122" s="79"/>
      <c r="E122" s="79">
        <v>16995398.260000002</v>
      </c>
      <c r="F122" s="153">
        <f t="shared" si="1"/>
        <v>1066203123.2500253</v>
      </c>
    </row>
    <row r="123" spans="1:6" s="96" customFormat="1" ht="36" x14ac:dyDescent="0.2">
      <c r="A123" s="52" t="s">
        <v>3400</v>
      </c>
      <c r="B123" s="78" t="s">
        <v>3405</v>
      </c>
      <c r="C123" s="53" t="s">
        <v>3406</v>
      </c>
      <c r="D123" s="79"/>
      <c r="E123" s="79">
        <v>13050273.699999999</v>
      </c>
      <c r="F123" s="153">
        <f t="shared" si="1"/>
        <v>1053152849.5500252</v>
      </c>
    </row>
    <row r="124" spans="1:6" s="96" customFormat="1" ht="36" x14ac:dyDescent="0.2">
      <c r="A124" s="52" t="s">
        <v>3400</v>
      </c>
      <c r="B124" s="78" t="s">
        <v>3407</v>
      </c>
      <c r="C124" s="53" t="s">
        <v>3408</v>
      </c>
      <c r="D124" s="79"/>
      <c r="E124" s="79">
        <v>7084079.2999999998</v>
      </c>
      <c r="F124" s="153">
        <f t="shared" si="1"/>
        <v>1046068770.2500253</v>
      </c>
    </row>
    <row r="125" spans="1:6" s="96" customFormat="1" ht="60" x14ac:dyDescent="0.2">
      <c r="A125" s="52" t="s">
        <v>3400</v>
      </c>
      <c r="B125" s="78" t="s">
        <v>3409</v>
      </c>
      <c r="C125" s="53" t="s">
        <v>3410</v>
      </c>
      <c r="D125" s="79"/>
      <c r="E125" s="79">
        <v>1068290.6499999999</v>
      </c>
      <c r="F125" s="153">
        <f t="shared" si="1"/>
        <v>1045000479.6000253</v>
      </c>
    </row>
    <row r="126" spans="1:6" s="96" customFormat="1" ht="60" x14ac:dyDescent="0.2">
      <c r="A126" s="52" t="s">
        <v>3400</v>
      </c>
      <c r="B126" s="78" t="s">
        <v>3411</v>
      </c>
      <c r="C126" s="53" t="s">
        <v>3412</v>
      </c>
      <c r="D126" s="79"/>
      <c r="E126" s="79">
        <v>598200</v>
      </c>
      <c r="F126" s="153">
        <f t="shared" si="1"/>
        <v>1044402279.6000253</v>
      </c>
    </row>
    <row r="127" spans="1:6" s="96" customFormat="1" ht="60" x14ac:dyDescent="0.2">
      <c r="A127" s="52" t="s">
        <v>3400</v>
      </c>
      <c r="B127" s="78" t="s">
        <v>3411</v>
      </c>
      <c r="C127" s="53" t="s">
        <v>3412</v>
      </c>
      <c r="D127" s="79"/>
      <c r="E127" s="79">
        <v>3208000</v>
      </c>
      <c r="F127" s="153">
        <f t="shared" si="1"/>
        <v>1041194279.6000253</v>
      </c>
    </row>
    <row r="128" spans="1:6" s="96" customFormat="1" ht="60" x14ac:dyDescent="0.2">
      <c r="A128" s="52" t="s">
        <v>3400</v>
      </c>
      <c r="B128" s="78" t="s">
        <v>3413</v>
      </c>
      <c r="C128" s="53" t="s">
        <v>3414</v>
      </c>
      <c r="D128" s="79"/>
      <c r="E128" s="79">
        <v>607200</v>
      </c>
      <c r="F128" s="153">
        <f t="shared" si="1"/>
        <v>1040587079.6000253</v>
      </c>
    </row>
    <row r="129" spans="1:6" s="96" customFormat="1" ht="60" x14ac:dyDescent="0.2">
      <c r="A129" s="52" t="s">
        <v>3400</v>
      </c>
      <c r="B129" s="78" t="s">
        <v>3413</v>
      </c>
      <c r="C129" s="53" t="s">
        <v>3414</v>
      </c>
      <c r="D129" s="79"/>
      <c r="E129" s="79">
        <v>8396800</v>
      </c>
      <c r="F129" s="153">
        <f t="shared" si="1"/>
        <v>1032190279.6000253</v>
      </c>
    </row>
    <row r="130" spans="1:6" s="96" customFormat="1" ht="60" x14ac:dyDescent="0.2">
      <c r="A130" s="52" t="s">
        <v>3400</v>
      </c>
      <c r="B130" s="78" t="s">
        <v>3415</v>
      </c>
      <c r="C130" s="53" t="s">
        <v>3416</v>
      </c>
      <c r="D130" s="79"/>
      <c r="E130" s="79">
        <v>99086.28</v>
      </c>
      <c r="F130" s="153">
        <f t="shared" si="1"/>
        <v>1032091193.3200253</v>
      </c>
    </row>
    <row r="131" spans="1:6" s="96" customFormat="1" ht="36" x14ac:dyDescent="0.2">
      <c r="A131" s="52" t="s">
        <v>3400</v>
      </c>
      <c r="B131" s="78" t="s">
        <v>3417</v>
      </c>
      <c r="C131" s="53" t="s">
        <v>3418</v>
      </c>
      <c r="D131" s="79"/>
      <c r="E131" s="79">
        <v>622200</v>
      </c>
      <c r="F131" s="153">
        <f t="shared" si="1"/>
        <v>1031468993.3200253</v>
      </c>
    </row>
    <row r="132" spans="1:6" s="96" customFormat="1" ht="36" x14ac:dyDescent="0.2">
      <c r="A132" s="52" t="s">
        <v>3400</v>
      </c>
      <c r="B132" s="78" t="s">
        <v>3417</v>
      </c>
      <c r="C132" s="53" t="s">
        <v>3418</v>
      </c>
      <c r="D132" s="79"/>
      <c r="E132" s="79">
        <v>3364000</v>
      </c>
      <c r="F132" s="153">
        <f t="shared" si="1"/>
        <v>1028104993.3200253</v>
      </c>
    </row>
    <row r="133" spans="1:6" s="96" customFormat="1" ht="60" x14ac:dyDescent="0.2">
      <c r="A133" s="52" t="s">
        <v>3400</v>
      </c>
      <c r="B133" s="78" t="s">
        <v>3419</v>
      </c>
      <c r="C133" s="53" t="s">
        <v>3420</v>
      </c>
      <c r="D133" s="79"/>
      <c r="E133" s="79">
        <v>1244400</v>
      </c>
      <c r="F133" s="153">
        <f t="shared" si="1"/>
        <v>1026860593.3200253</v>
      </c>
    </row>
    <row r="134" spans="1:6" s="96" customFormat="1" ht="60" x14ac:dyDescent="0.2">
      <c r="A134" s="52" t="s">
        <v>3400</v>
      </c>
      <c r="B134" s="78" t="s">
        <v>3419</v>
      </c>
      <c r="C134" s="53" t="s">
        <v>3420</v>
      </c>
      <c r="D134" s="79"/>
      <c r="E134" s="79">
        <v>6728000</v>
      </c>
      <c r="F134" s="153">
        <f t="shared" si="1"/>
        <v>1020132593.3200253</v>
      </c>
    </row>
    <row r="135" spans="1:6" s="96" customFormat="1" ht="84" x14ac:dyDescent="0.2">
      <c r="A135" s="52" t="s">
        <v>3421</v>
      </c>
      <c r="B135" s="78" t="s">
        <v>3422</v>
      </c>
      <c r="C135" s="53" t="s">
        <v>3423</v>
      </c>
      <c r="D135" s="79"/>
      <c r="E135" s="79">
        <v>488189.08</v>
      </c>
      <c r="F135" s="153">
        <f t="shared" si="1"/>
        <v>1019644404.2400253</v>
      </c>
    </row>
    <row r="136" spans="1:6" s="96" customFormat="1" ht="84" x14ac:dyDescent="0.2">
      <c r="A136" s="52" t="s">
        <v>3421</v>
      </c>
      <c r="B136" s="78" t="s">
        <v>3424</v>
      </c>
      <c r="C136" s="53" t="s">
        <v>3425</v>
      </c>
      <c r="D136" s="79"/>
      <c r="E136" s="79">
        <v>12495</v>
      </c>
      <c r="F136" s="153">
        <f t="shared" si="1"/>
        <v>1019631909.2400253</v>
      </c>
    </row>
    <row r="137" spans="1:6" s="96" customFormat="1" ht="84" x14ac:dyDescent="0.2">
      <c r="A137" s="52" t="s">
        <v>3421</v>
      </c>
      <c r="B137" s="78" t="s">
        <v>3426</v>
      </c>
      <c r="C137" s="53" t="s">
        <v>3427</v>
      </c>
      <c r="D137" s="79"/>
      <c r="E137" s="79">
        <v>35351.99</v>
      </c>
      <c r="F137" s="153">
        <f t="shared" si="1"/>
        <v>1019596557.2500253</v>
      </c>
    </row>
    <row r="138" spans="1:6" s="96" customFormat="1" ht="48" x14ac:dyDescent="0.2">
      <c r="A138" s="52" t="s">
        <v>3421</v>
      </c>
      <c r="B138" s="78" t="s">
        <v>3428</v>
      </c>
      <c r="C138" s="53" t="s">
        <v>3429</v>
      </c>
      <c r="D138" s="79"/>
      <c r="E138" s="79">
        <v>16924795.210000001</v>
      </c>
      <c r="F138" s="153">
        <f t="shared" si="1"/>
        <v>1002671762.0400252</v>
      </c>
    </row>
    <row r="139" spans="1:6" s="96" customFormat="1" ht="48" x14ac:dyDescent="0.2">
      <c r="A139" s="52" t="s">
        <v>3421</v>
      </c>
      <c r="B139" s="78" t="s">
        <v>3430</v>
      </c>
      <c r="C139" s="53" t="s">
        <v>3431</v>
      </c>
      <c r="D139" s="79"/>
      <c r="E139" s="79">
        <v>3254971.79</v>
      </c>
      <c r="F139" s="153">
        <f t="shared" si="1"/>
        <v>999416790.25002527</v>
      </c>
    </row>
    <row r="140" spans="1:6" s="96" customFormat="1" ht="96" x14ac:dyDescent="0.2">
      <c r="A140" s="52" t="s">
        <v>3421</v>
      </c>
      <c r="B140" s="78" t="s">
        <v>3432</v>
      </c>
      <c r="C140" s="53" t="s">
        <v>3433</v>
      </c>
      <c r="D140" s="79"/>
      <c r="E140" s="79">
        <v>23696096.309999999</v>
      </c>
      <c r="F140" s="153">
        <f t="shared" si="1"/>
        <v>975720693.94002533</v>
      </c>
    </row>
    <row r="141" spans="1:6" s="96" customFormat="1" ht="48" x14ac:dyDescent="0.2">
      <c r="A141" s="52" t="s">
        <v>3421</v>
      </c>
      <c r="B141" s="78" t="s">
        <v>3434</v>
      </c>
      <c r="C141" s="53" t="s">
        <v>3435</v>
      </c>
      <c r="D141" s="79"/>
      <c r="E141" s="79">
        <v>579000</v>
      </c>
      <c r="F141" s="153">
        <f t="shared" si="1"/>
        <v>975141693.94002533</v>
      </c>
    </row>
    <row r="142" spans="1:6" s="96" customFormat="1" ht="48" x14ac:dyDescent="0.2">
      <c r="A142" s="52" t="s">
        <v>3421</v>
      </c>
      <c r="B142" s="78" t="s">
        <v>3436</v>
      </c>
      <c r="C142" s="53" t="s">
        <v>3437</v>
      </c>
      <c r="D142" s="79"/>
      <c r="E142" s="79">
        <v>579000</v>
      </c>
      <c r="F142" s="153">
        <f t="shared" si="1"/>
        <v>974562693.94002533</v>
      </c>
    </row>
    <row r="143" spans="1:6" s="96" customFormat="1" ht="60" x14ac:dyDescent="0.2">
      <c r="A143" s="52" t="s">
        <v>3421</v>
      </c>
      <c r="B143" s="78" t="s">
        <v>3438</v>
      </c>
      <c r="C143" s="53" t="s">
        <v>3439</v>
      </c>
      <c r="D143" s="79"/>
      <c r="E143" s="79">
        <v>500000</v>
      </c>
      <c r="F143" s="153">
        <f t="shared" si="1"/>
        <v>974062693.94002533</v>
      </c>
    </row>
    <row r="144" spans="1:6" s="96" customFormat="1" ht="60" x14ac:dyDescent="0.2">
      <c r="A144" s="52" t="s">
        <v>3421</v>
      </c>
      <c r="B144" s="78" t="s">
        <v>3440</v>
      </c>
      <c r="C144" s="53" t="s">
        <v>3441</v>
      </c>
      <c r="D144" s="79"/>
      <c r="E144" s="79">
        <v>3424421.75</v>
      </c>
      <c r="F144" s="153">
        <f t="shared" si="1"/>
        <v>970638272.19002533</v>
      </c>
    </row>
    <row r="145" spans="1:6" s="96" customFormat="1" ht="24" x14ac:dyDescent="0.2">
      <c r="A145" s="52" t="s">
        <v>3421</v>
      </c>
      <c r="B145" s="78" t="s">
        <v>3442</v>
      </c>
      <c r="C145" s="53" t="s">
        <v>3443</v>
      </c>
      <c r="D145" s="79"/>
      <c r="E145" s="79">
        <v>450150</v>
      </c>
      <c r="F145" s="153">
        <f t="shared" si="1"/>
        <v>970188122.19002533</v>
      </c>
    </row>
    <row r="146" spans="1:6" s="96" customFormat="1" ht="24" x14ac:dyDescent="0.2">
      <c r="A146" s="52" t="s">
        <v>3421</v>
      </c>
      <c r="B146" s="78" t="s">
        <v>3444</v>
      </c>
      <c r="C146" s="53" t="s">
        <v>3445</v>
      </c>
      <c r="D146" s="79"/>
      <c r="E146" s="79">
        <v>989400</v>
      </c>
      <c r="F146" s="153">
        <f t="shared" si="1"/>
        <v>969198722.19002533</v>
      </c>
    </row>
    <row r="147" spans="1:6" s="96" customFormat="1" ht="24" x14ac:dyDescent="0.2">
      <c r="A147" s="52" t="s">
        <v>3421</v>
      </c>
      <c r="B147" s="78" t="s">
        <v>3446</v>
      </c>
      <c r="C147" s="53" t="s">
        <v>3447</v>
      </c>
      <c r="D147" s="79"/>
      <c r="E147" s="79">
        <v>783750</v>
      </c>
      <c r="F147" s="153">
        <f t="shared" si="1"/>
        <v>968414972.19002533</v>
      </c>
    </row>
    <row r="148" spans="1:6" s="96" customFormat="1" ht="24" x14ac:dyDescent="0.2">
      <c r="A148" s="52" t="s">
        <v>3421</v>
      </c>
      <c r="B148" s="78" t="s">
        <v>3448</v>
      </c>
      <c r="C148" s="53" t="s">
        <v>3449</v>
      </c>
      <c r="D148" s="79"/>
      <c r="E148" s="79">
        <v>1300550</v>
      </c>
      <c r="F148" s="153">
        <f t="shared" si="1"/>
        <v>967114422.19002533</v>
      </c>
    </row>
    <row r="149" spans="1:6" s="96" customFormat="1" ht="24" x14ac:dyDescent="0.2">
      <c r="A149" s="52" t="s">
        <v>3421</v>
      </c>
      <c r="B149" s="78" t="s">
        <v>3450</v>
      </c>
      <c r="C149" s="53" t="s">
        <v>3451</v>
      </c>
      <c r="D149" s="79"/>
      <c r="E149" s="79">
        <v>576650</v>
      </c>
      <c r="F149" s="153">
        <f t="shared" si="1"/>
        <v>966537772.19002533</v>
      </c>
    </row>
    <row r="150" spans="1:6" s="96" customFormat="1" ht="48" x14ac:dyDescent="0.2">
      <c r="A150" s="52" t="s">
        <v>3421</v>
      </c>
      <c r="B150" s="78" t="s">
        <v>3452</v>
      </c>
      <c r="C150" s="53" t="s">
        <v>3453</v>
      </c>
      <c r="D150" s="79"/>
      <c r="E150" s="79">
        <v>59000</v>
      </c>
      <c r="F150" s="153">
        <f t="shared" si="1"/>
        <v>966478772.19002533</v>
      </c>
    </row>
    <row r="151" spans="1:6" s="96" customFormat="1" ht="60" x14ac:dyDescent="0.2">
      <c r="A151" s="52" t="s">
        <v>3454</v>
      </c>
      <c r="B151" s="78" t="s">
        <v>3455</v>
      </c>
      <c r="C151" s="53" t="s">
        <v>3456</v>
      </c>
      <c r="D151" s="79"/>
      <c r="E151" s="79">
        <v>40566</v>
      </c>
      <c r="F151" s="153">
        <f t="shared" ref="F151:F214" si="2">SUM(F150+D151-E151)</f>
        <v>966438206.19002533</v>
      </c>
    </row>
    <row r="152" spans="1:6" s="96" customFormat="1" ht="48" x14ac:dyDescent="0.2">
      <c r="A152" s="52" t="s">
        <v>3454</v>
      </c>
      <c r="B152" s="78" t="s">
        <v>3457</v>
      </c>
      <c r="C152" s="53" t="s">
        <v>3458</v>
      </c>
      <c r="D152" s="79"/>
      <c r="E152" s="79">
        <v>3000</v>
      </c>
      <c r="F152" s="153">
        <f t="shared" si="2"/>
        <v>966435206.19002533</v>
      </c>
    </row>
    <row r="153" spans="1:6" s="96" customFormat="1" ht="36" x14ac:dyDescent="0.2">
      <c r="A153" s="52" t="s">
        <v>3454</v>
      </c>
      <c r="B153" s="78" t="s">
        <v>3459</v>
      </c>
      <c r="C153" s="53" t="s">
        <v>3460</v>
      </c>
      <c r="D153" s="79"/>
      <c r="E153" s="79">
        <v>10975.37</v>
      </c>
      <c r="F153" s="153">
        <f t="shared" si="2"/>
        <v>966424230.82002532</v>
      </c>
    </row>
    <row r="154" spans="1:6" s="96" customFormat="1" ht="72" x14ac:dyDescent="0.2">
      <c r="A154" s="52" t="s">
        <v>3454</v>
      </c>
      <c r="B154" s="78" t="s">
        <v>3461</v>
      </c>
      <c r="C154" s="53" t="s">
        <v>3462</v>
      </c>
      <c r="D154" s="79"/>
      <c r="E154" s="79">
        <v>82600</v>
      </c>
      <c r="F154" s="153">
        <f t="shared" si="2"/>
        <v>966341630.82002532</v>
      </c>
    </row>
    <row r="155" spans="1:6" s="96" customFormat="1" ht="72" x14ac:dyDescent="0.2">
      <c r="A155" s="52" t="s">
        <v>3454</v>
      </c>
      <c r="B155" s="78" t="s">
        <v>3461</v>
      </c>
      <c r="C155" s="53" t="s">
        <v>3462</v>
      </c>
      <c r="D155" s="79"/>
      <c r="E155" s="79">
        <v>1466060.32</v>
      </c>
      <c r="F155" s="153">
        <f t="shared" si="2"/>
        <v>964875570.50002527</v>
      </c>
    </row>
    <row r="156" spans="1:6" s="96" customFormat="1" ht="24" x14ac:dyDescent="0.2">
      <c r="A156" s="52" t="s">
        <v>3454</v>
      </c>
      <c r="B156" s="78" t="s">
        <v>3463</v>
      </c>
      <c r="C156" s="53" t="s">
        <v>842</v>
      </c>
      <c r="D156" s="79"/>
      <c r="E156" s="79">
        <v>8596.86</v>
      </c>
      <c r="F156" s="153">
        <f t="shared" si="2"/>
        <v>964866973.64002526</v>
      </c>
    </row>
    <row r="157" spans="1:6" s="96" customFormat="1" ht="24" x14ac:dyDescent="0.2">
      <c r="A157" s="52" t="s">
        <v>3454</v>
      </c>
      <c r="B157" s="78" t="s">
        <v>3463</v>
      </c>
      <c r="C157" s="53" t="s">
        <v>842</v>
      </c>
      <c r="D157" s="79"/>
      <c r="E157" s="79">
        <v>286578.07</v>
      </c>
      <c r="F157" s="153">
        <f t="shared" si="2"/>
        <v>964580395.57002521</v>
      </c>
    </row>
    <row r="158" spans="1:6" s="96" customFormat="1" ht="24" x14ac:dyDescent="0.2">
      <c r="A158" s="52" t="s">
        <v>3454</v>
      </c>
      <c r="B158" s="78" t="s">
        <v>3463</v>
      </c>
      <c r="C158" s="53" t="s">
        <v>842</v>
      </c>
      <c r="D158" s="79"/>
      <c r="E158" s="79">
        <v>14681</v>
      </c>
      <c r="F158" s="153">
        <f t="shared" si="2"/>
        <v>964565714.57002521</v>
      </c>
    </row>
    <row r="159" spans="1:6" s="96" customFormat="1" ht="24" x14ac:dyDescent="0.2">
      <c r="A159" s="52" t="s">
        <v>3454</v>
      </c>
      <c r="B159" s="78" t="s">
        <v>3463</v>
      </c>
      <c r="C159" s="53" t="s">
        <v>842</v>
      </c>
      <c r="D159" s="79"/>
      <c r="E159" s="79">
        <v>18726.599999999999</v>
      </c>
      <c r="F159" s="153">
        <f t="shared" si="2"/>
        <v>964546987.97002518</v>
      </c>
    </row>
    <row r="160" spans="1:6" s="96" customFormat="1" ht="24" x14ac:dyDescent="0.2">
      <c r="A160" s="52" t="s">
        <v>3454</v>
      </c>
      <c r="B160" s="78" t="s">
        <v>3463</v>
      </c>
      <c r="C160" s="53" t="s">
        <v>842</v>
      </c>
      <c r="D160" s="79"/>
      <c r="E160" s="79">
        <v>520763.53</v>
      </c>
      <c r="F160" s="153">
        <f t="shared" si="2"/>
        <v>964026224.44002521</v>
      </c>
    </row>
    <row r="161" spans="1:6" s="96" customFormat="1" ht="24" x14ac:dyDescent="0.2">
      <c r="A161" s="52" t="s">
        <v>3454</v>
      </c>
      <c r="B161" s="78" t="s">
        <v>3463</v>
      </c>
      <c r="C161" s="53" t="s">
        <v>842</v>
      </c>
      <c r="D161" s="79"/>
      <c r="E161" s="79">
        <v>1760.33</v>
      </c>
      <c r="F161" s="153">
        <f t="shared" si="2"/>
        <v>964024464.11002517</v>
      </c>
    </row>
    <row r="162" spans="1:6" s="96" customFormat="1" ht="24" x14ac:dyDescent="0.2">
      <c r="A162" s="52" t="s">
        <v>3454</v>
      </c>
      <c r="B162" s="78" t="s">
        <v>3463</v>
      </c>
      <c r="C162" s="53" t="s">
        <v>842</v>
      </c>
      <c r="D162" s="79"/>
      <c r="E162" s="79">
        <v>41300</v>
      </c>
      <c r="F162" s="153">
        <f t="shared" si="2"/>
        <v>963983164.11002517</v>
      </c>
    </row>
    <row r="163" spans="1:6" s="96" customFormat="1" ht="24" x14ac:dyDescent="0.2">
      <c r="A163" s="52" t="s">
        <v>3454</v>
      </c>
      <c r="B163" s="78" t="s">
        <v>3463</v>
      </c>
      <c r="C163" s="53" t="s">
        <v>842</v>
      </c>
      <c r="D163" s="79"/>
      <c r="E163" s="79">
        <v>34500</v>
      </c>
      <c r="F163" s="153">
        <f t="shared" si="2"/>
        <v>963948664.11002517</v>
      </c>
    </row>
    <row r="164" spans="1:6" s="96" customFormat="1" ht="24" x14ac:dyDescent="0.2">
      <c r="A164" s="52" t="s">
        <v>3454</v>
      </c>
      <c r="B164" s="78" t="s">
        <v>3463</v>
      </c>
      <c r="C164" s="53" t="s">
        <v>842</v>
      </c>
      <c r="D164" s="79"/>
      <c r="E164" s="79">
        <v>9690.35</v>
      </c>
      <c r="F164" s="153">
        <f t="shared" si="2"/>
        <v>963938973.76002514</v>
      </c>
    </row>
    <row r="165" spans="1:6" s="96" customFormat="1" ht="24" x14ac:dyDescent="0.2">
      <c r="A165" s="52" t="s">
        <v>3454</v>
      </c>
      <c r="B165" s="78" t="s">
        <v>3463</v>
      </c>
      <c r="C165" s="53" t="s">
        <v>842</v>
      </c>
      <c r="D165" s="79"/>
      <c r="E165" s="79">
        <v>25369.5</v>
      </c>
      <c r="F165" s="153">
        <f t="shared" si="2"/>
        <v>963913604.26002514</v>
      </c>
    </row>
    <row r="166" spans="1:6" s="96" customFormat="1" ht="24" x14ac:dyDescent="0.2">
      <c r="A166" s="52" t="s">
        <v>3454</v>
      </c>
      <c r="B166" s="78" t="s">
        <v>3463</v>
      </c>
      <c r="C166" s="53" t="s">
        <v>842</v>
      </c>
      <c r="D166" s="79"/>
      <c r="E166" s="79">
        <v>1385.85</v>
      </c>
      <c r="F166" s="153">
        <f t="shared" si="2"/>
        <v>963912218.41002512</v>
      </c>
    </row>
    <row r="167" spans="1:6" s="96" customFormat="1" ht="24" x14ac:dyDescent="0.2">
      <c r="A167" s="52" t="s">
        <v>3454</v>
      </c>
      <c r="B167" s="78" t="s">
        <v>3463</v>
      </c>
      <c r="C167" s="53" t="s">
        <v>842</v>
      </c>
      <c r="D167" s="79"/>
      <c r="E167" s="79">
        <v>16531</v>
      </c>
      <c r="F167" s="153">
        <f t="shared" si="2"/>
        <v>963895687.41002512</v>
      </c>
    </row>
    <row r="168" spans="1:6" s="96" customFormat="1" ht="24" x14ac:dyDescent="0.2">
      <c r="A168" s="52" t="s">
        <v>3454</v>
      </c>
      <c r="B168" s="78" t="s">
        <v>3463</v>
      </c>
      <c r="C168" s="53" t="s">
        <v>842</v>
      </c>
      <c r="D168" s="79"/>
      <c r="E168" s="79">
        <v>92323.06</v>
      </c>
      <c r="F168" s="153">
        <f t="shared" si="2"/>
        <v>963803364.35002518</v>
      </c>
    </row>
    <row r="169" spans="1:6" s="96" customFormat="1" ht="24" x14ac:dyDescent="0.2">
      <c r="A169" s="52" t="s">
        <v>3454</v>
      </c>
      <c r="B169" s="78" t="s">
        <v>3463</v>
      </c>
      <c r="C169" s="53" t="s">
        <v>842</v>
      </c>
      <c r="D169" s="79"/>
      <c r="E169" s="79">
        <v>9564.7800000000007</v>
      </c>
      <c r="F169" s="153">
        <f t="shared" si="2"/>
        <v>963793799.57002521</v>
      </c>
    </row>
    <row r="170" spans="1:6" s="96" customFormat="1" ht="24" x14ac:dyDescent="0.2">
      <c r="A170" s="52" t="s">
        <v>3454</v>
      </c>
      <c r="B170" s="78" t="s">
        <v>3463</v>
      </c>
      <c r="C170" s="53" t="s">
        <v>842</v>
      </c>
      <c r="D170" s="79"/>
      <c r="E170" s="79">
        <v>15358.81</v>
      </c>
      <c r="F170" s="153">
        <f t="shared" si="2"/>
        <v>963778440.76002526</v>
      </c>
    </row>
    <row r="171" spans="1:6" s="96" customFormat="1" ht="24" x14ac:dyDescent="0.2">
      <c r="A171" s="52" t="s">
        <v>3454</v>
      </c>
      <c r="B171" s="78" t="s">
        <v>3463</v>
      </c>
      <c r="C171" s="53" t="s">
        <v>842</v>
      </c>
      <c r="D171" s="79"/>
      <c r="E171" s="79">
        <v>7284.74</v>
      </c>
      <c r="F171" s="153">
        <f t="shared" si="2"/>
        <v>963771156.02002525</v>
      </c>
    </row>
    <row r="172" spans="1:6" s="96" customFormat="1" ht="24" x14ac:dyDescent="0.2">
      <c r="A172" s="52" t="s">
        <v>3454</v>
      </c>
      <c r="B172" s="78" t="s">
        <v>3463</v>
      </c>
      <c r="C172" s="53" t="s">
        <v>842</v>
      </c>
      <c r="D172" s="79"/>
      <c r="E172" s="79">
        <v>30297.3</v>
      </c>
      <c r="F172" s="153">
        <f t="shared" si="2"/>
        <v>963740858.7200253</v>
      </c>
    </row>
    <row r="173" spans="1:6" s="96" customFormat="1" ht="24" x14ac:dyDescent="0.2">
      <c r="A173" s="52" t="s">
        <v>3454</v>
      </c>
      <c r="B173" s="78" t="s">
        <v>3463</v>
      </c>
      <c r="C173" s="53" t="s">
        <v>842</v>
      </c>
      <c r="D173" s="79"/>
      <c r="E173" s="79">
        <v>7482.38</v>
      </c>
      <c r="F173" s="153">
        <f t="shared" si="2"/>
        <v>963733376.34002531</v>
      </c>
    </row>
    <row r="174" spans="1:6" s="96" customFormat="1" ht="24" x14ac:dyDescent="0.2">
      <c r="A174" s="52" t="s">
        <v>3454</v>
      </c>
      <c r="B174" s="78" t="s">
        <v>3463</v>
      </c>
      <c r="C174" s="53" t="s">
        <v>842</v>
      </c>
      <c r="D174" s="79"/>
      <c r="E174" s="79">
        <v>10075.129999999999</v>
      </c>
      <c r="F174" s="153">
        <f t="shared" si="2"/>
        <v>963723301.21002531</v>
      </c>
    </row>
    <row r="175" spans="1:6" s="96" customFormat="1" ht="36" x14ac:dyDescent="0.2">
      <c r="A175" s="52" t="s">
        <v>3454</v>
      </c>
      <c r="B175" s="78" t="s">
        <v>3464</v>
      </c>
      <c r="C175" s="53" t="s">
        <v>3465</v>
      </c>
      <c r="D175" s="79"/>
      <c r="E175" s="79">
        <v>570088.32999999996</v>
      </c>
      <c r="F175" s="153">
        <f t="shared" si="2"/>
        <v>963153212.88002527</v>
      </c>
    </row>
    <row r="176" spans="1:6" s="96" customFormat="1" ht="60" x14ac:dyDescent="0.2">
      <c r="A176" s="52" t="s">
        <v>3466</v>
      </c>
      <c r="B176" s="78" t="s">
        <v>3467</v>
      </c>
      <c r="C176" s="53" t="s">
        <v>3468</v>
      </c>
      <c r="D176" s="79"/>
      <c r="E176" s="79">
        <v>41666667</v>
      </c>
      <c r="F176" s="153">
        <f t="shared" si="2"/>
        <v>921486545.88002527</v>
      </c>
    </row>
    <row r="177" spans="1:6" s="96" customFormat="1" ht="48" x14ac:dyDescent="0.2">
      <c r="A177" s="52" t="s">
        <v>3466</v>
      </c>
      <c r="B177" s="78" t="s">
        <v>3469</v>
      </c>
      <c r="C177" s="53" t="s">
        <v>3470</v>
      </c>
      <c r="D177" s="79"/>
      <c r="E177" s="79">
        <v>2292475</v>
      </c>
      <c r="F177" s="153">
        <f t="shared" si="2"/>
        <v>919194070.88002527</v>
      </c>
    </row>
    <row r="178" spans="1:6" s="96" customFormat="1" ht="24" x14ac:dyDescent="0.2">
      <c r="A178" s="52" t="s">
        <v>3466</v>
      </c>
      <c r="B178" s="78" t="s">
        <v>3471</v>
      </c>
      <c r="C178" s="53" t="s">
        <v>3472</v>
      </c>
      <c r="D178" s="79"/>
      <c r="E178" s="79">
        <v>40021970.270000003</v>
      </c>
      <c r="F178" s="153">
        <f t="shared" si="2"/>
        <v>879172100.61002529</v>
      </c>
    </row>
    <row r="179" spans="1:6" s="96" customFormat="1" ht="24" x14ac:dyDescent="0.2">
      <c r="A179" s="52" t="s">
        <v>3466</v>
      </c>
      <c r="B179" s="78" t="s">
        <v>3471</v>
      </c>
      <c r="C179" s="53" t="s">
        <v>3472</v>
      </c>
      <c r="D179" s="79"/>
      <c r="E179" s="79">
        <v>2735105.22</v>
      </c>
      <c r="F179" s="153">
        <f t="shared" si="2"/>
        <v>876436995.39002526</v>
      </c>
    </row>
    <row r="180" spans="1:6" s="96" customFormat="1" ht="24" x14ac:dyDescent="0.2">
      <c r="A180" s="52" t="s">
        <v>3466</v>
      </c>
      <c r="B180" s="78" t="s">
        <v>3471</v>
      </c>
      <c r="C180" s="53" t="s">
        <v>3472</v>
      </c>
      <c r="D180" s="79"/>
      <c r="E180" s="79">
        <v>2839404.38</v>
      </c>
      <c r="F180" s="153">
        <f t="shared" si="2"/>
        <v>873597591.01002526</v>
      </c>
    </row>
    <row r="181" spans="1:6" s="96" customFormat="1" ht="24" x14ac:dyDescent="0.2">
      <c r="A181" s="52" t="s">
        <v>3466</v>
      </c>
      <c r="B181" s="78" t="s">
        <v>3471</v>
      </c>
      <c r="C181" s="53" t="s">
        <v>3472</v>
      </c>
      <c r="D181" s="79"/>
      <c r="E181" s="79">
        <v>430350.87</v>
      </c>
      <c r="F181" s="153">
        <f t="shared" si="2"/>
        <v>873167240.14002526</v>
      </c>
    </row>
    <row r="182" spans="1:6" s="96" customFormat="1" ht="24" x14ac:dyDescent="0.2">
      <c r="A182" s="52" t="s">
        <v>3466</v>
      </c>
      <c r="B182" s="78" t="s">
        <v>3473</v>
      </c>
      <c r="C182" s="53" t="s">
        <v>3474</v>
      </c>
      <c r="D182" s="79"/>
      <c r="E182" s="79">
        <v>13031439.73</v>
      </c>
      <c r="F182" s="153">
        <f t="shared" si="2"/>
        <v>860135800.41002524</v>
      </c>
    </row>
    <row r="183" spans="1:6" s="96" customFormat="1" ht="24" x14ac:dyDescent="0.2">
      <c r="A183" s="52" t="s">
        <v>3466</v>
      </c>
      <c r="B183" s="78" t="s">
        <v>3473</v>
      </c>
      <c r="C183" s="53" t="s">
        <v>3474</v>
      </c>
      <c r="D183" s="79"/>
      <c r="E183" s="79">
        <v>894783.71</v>
      </c>
      <c r="F183" s="153">
        <f t="shared" si="2"/>
        <v>859241016.7000252</v>
      </c>
    </row>
    <row r="184" spans="1:6" s="96" customFormat="1" ht="24" x14ac:dyDescent="0.2">
      <c r="A184" s="52" t="s">
        <v>3466</v>
      </c>
      <c r="B184" s="78" t="s">
        <v>3473</v>
      </c>
      <c r="C184" s="53" t="s">
        <v>3474</v>
      </c>
      <c r="D184" s="79"/>
      <c r="E184" s="79">
        <v>925232.25</v>
      </c>
      <c r="F184" s="153">
        <f t="shared" si="2"/>
        <v>858315784.4500252</v>
      </c>
    </row>
    <row r="185" spans="1:6" s="96" customFormat="1" ht="24" x14ac:dyDescent="0.2">
      <c r="A185" s="52" t="s">
        <v>3466</v>
      </c>
      <c r="B185" s="78" t="s">
        <v>3473</v>
      </c>
      <c r="C185" s="53" t="s">
        <v>3474</v>
      </c>
      <c r="D185" s="79"/>
      <c r="E185" s="79">
        <v>146170.70000000001</v>
      </c>
      <c r="F185" s="153">
        <f t="shared" si="2"/>
        <v>858169613.75002515</v>
      </c>
    </row>
    <row r="186" spans="1:6" s="96" customFormat="1" ht="24" x14ac:dyDescent="0.2">
      <c r="A186" s="52" t="s">
        <v>3466</v>
      </c>
      <c r="B186" s="78" t="s">
        <v>3475</v>
      </c>
      <c r="C186" s="53" t="s">
        <v>3476</v>
      </c>
      <c r="D186" s="79"/>
      <c r="E186" s="79">
        <v>28153581.239999998</v>
      </c>
      <c r="F186" s="153">
        <f t="shared" si="2"/>
        <v>830016032.51002514</v>
      </c>
    </row>
    <row r="187" spans="1:6" s="96" customFormat="1" ht="24" x14ac:dyDescent="0.2">
      <c r="A187" s="52" t="s">
        <v>3466</v>
      </c>
      <c r="B187" s="78" t="s">
        <v>3475</v>
      </c>
      <c r="C187" s="53" t="s">
        <v>3476</v>
      </c>
      <c r="D187" s="79"/>
      <c r="E187" s="79">
        <v>1956966.43</v>
      </c>
      <c r="F187" s="153">
        <f t="shared" si="2"/>
        <v>828059066.0800252</v>
      </c>
    </row>
    <row r="188" spans="1:6" s="96" customFormat="1" ht="24" x14ac:dyDescent="0.2">
      <c r="A188" s="52" t="s">
        <v>3466</v>
      </c>
      <c r="B188" s="78" t="s">
        <v>3475</v>
      </c>
      <c r="C188" s="53" t="s">
        <v>3476</v>
      </c>
      <c r="D188" s="79"/>
      <c r="E188" s="79">
        <v>1998904.29</v>
      </c>
      <c r="F188" s="153">
        <f t="shared" si="2"/>
        <v>826060161.79002523</v>
      </c>
    </row>
    <row r="189" spans="1:6" s="96" customFormat="1" ht="24" x14ac:dyDescent="0.2">
      <c r="A189" s="52" t="s">
        <v>3466</v>
      </c>
      <c r="B189" s="78" t="s">
        <v>3475</v>
      </c>
      <c r="C189" s="53" t="s">
        <v>3476</v>
      </c>
      <c r="D189" s="79"/>
      <c r="E189" s="79">
        <v>328600.95</v>
      </c>
      <c r="F189" s="153">
        <f t="shared" si="2"/>
        <v>825731560.84002519</v>
      </c>
    </row>
    <row r="190" spans="1:6" s="96" customFormat="1" ht="24" x14ac:dyDescent="0.2">
      <c r="A190" s="52" t="s">
        <v>3466</v>
      </c>
      <c r="B190" s="78" t="s">
        <v>3477</v>
      </c>
      <c r="C190" s="53" t="s">
        <v>3478</v>
      </c>
      <c r="D190" s="79"/>
      <c r="E190" s="79">
        <v>61157929.310000002</v>
      </c>
      <c r="F190" s="153">
        <f t="shared" si="2"/>
        <v>764573631.53002524</v>
      </c>
    </row>
    <row r="191" spans="1:6" s="96" customFormat="1" ht="24" x14ac:dyDescent="0.2">
      <c r="A191" s="52" t="s">
        <v>3466</v>
      </c>
      <c r="B191" s="78" t="s">
        <v>3477</v>
      </c>
      <c r="C191" s="53" t="s">
        <v>3478</v>
      </c>
      <c r="D191" s="79"/>
      <c r="E191" s="79">
        <v>4247926.5</v>
      </c>
      <c r="F191" s="153">
        <f t="shared" si="2"/>
        <v>760325705.03002524</v>
      </c>
    </row>
    <row r="192" spans="1:6" s="96" customFormat="1" ht="24" x14ac:dyDescent="0.2">
      <c r="A192" s="52" t="s">
        <v>3466</v>
      </c>
      <c r="B192" s="78" t="s">
        <v>3477</v>
      </c>
      <c r="C192" s="53" t="s">
        <v>3478</v>
      </c>
      <c r="D192" s="79"/>
      <c r="E192" s="79">
        <v>4342213.16</v>
      </c>
      <c r="F192" s="153">
        <f t="shared" si="2"/>
        <v>755983491.87002528</v>
      </c>
    </row>
    <row r="193" spans="1:6" s="96" customFormat="1" ht="24" x14ac:dyDescent="0.2">
      <c r="A193" s="52" t="s">
        <v>3466</v>
      </c>
      <c r="B193" s="78" t="s">
        <v>3477</v>
      </c>
      <c r="C193" s="53" t="s">
        <v>3478</v>
      </c>
      <c r="D193" s="79"/>
      <c r="E193" s="79">
        <v>724413.43999999994</v>
      </c>
      <c r="F193" s="153">
        <f t="shared" si="2"/>
        <v>755259078.43002522</v>
      </c>
    </row>
    <row r="194" spans="1:6" s="96" customFormat="1" ht="36" x14ac:dyDescent="0.2">
      <c r="A194" s="52" t="s">
        <v>3466</v>
      </c>
      <c r="B194" s="78" t="s">
        <v>3479</v>
      </c>
      <c r="C194" s="53" t="s">
        <v>3480</v>
      </c>
      <c r="D194" s="79"/>
      <c r="E194" s="79">
        <v>16500</v>
      </c>
      <c r="F194" s="153">
        <f t="shared" si="2"/>
        <v>755242578.43002522</v>
      </c>
    </row>
    <row r="195" spans="1:6" s="96" customFormat="1" ht="36" x14ac:dyDescent="0.2">
      <c r="A195" s="52" t="s">
        <v>3466</v>
      </c>
      <c r="B195" s="78" t="s">
        <v>3479</v>
      </c>
      <c r="C195" s="53" t="s">
        <v>3480</v>
      </c>
      <c r="D195" s="79"/>
      <c r="E195" s="79">
        <v>1169.8499999999999</v>
      </c>
      <c r="F195" s="153">
        <f t="shared" si="2"/>
        <v>755241408.5800252</v>
      </c>
    </row>
    <row r="196" spans="1:6" s="96" customFormat="1" ht="36" x14ac:dyDescent="0.2">
      <c r="A196" s="52" t="s">
        <v>3466</v>
      </c>
      <c r="B196" s="78" t="s">
        <v>3479</v>
      </c>
      <c r="C196" s="53" t="s">
        <v>3480</v>
      </c>
      <c r="D196" s="79"/>
      <c r="E196" s="79">
        <v>1171.5</v>
      </c>
      <c r="F196" s="153">
        <f t="shared" si="2"/>
        <v>755240237.0800252</v>
      </c>
    </row>
    <row r="197" spans="1:6" s="96" customFormat="1" ht="36" x14ac:dyDescent="0.2">
      <c r="A197" s="52" t="s">
        <v>3466</v>
      </c>
      <c r="B197" s="78" t="s">
        <v>3479</v>
      </c>
      <c r="C197" s="53" t="s">
        <v>3480</v>
      </c>
      <c r="D197" s="79"/>
      <c r="E197" s="79">
        <v>214.5</v>
      </c>
      <c r="F197" s="153">
        <f t="shared" si="2"/>
        <v>755240022.5800252</v>
      </c>
    </row>
    <row r="198" spans="1:6" s="96" customFormat="1" ht="72" x14ac:dyDescent="0.2">
      <c r="A198" s="52" t="s">
        <v>3466</v>
      </c>
      <c r="B198" s="78" t="s">
        <v>3481</v>
      </c>
      <c r="C198" s="53" t="s">
        <v>3482</v>
      </c>
      <c r="D198" s="79"/>
      <c r="E198" s="79">
        <v>10818</v>
      </c>
      <c r="F198" s="153">
        <f t="shared" si="2"/>
        <v>755229204.5800252</v>
      </c>
    </row>
    <row r="199" spans="1:6" s="96" customFormat="1" ht="72" x14ac:dyDescent="0.2">
      <c r="A199" s="52" t="s">
        <v>3466</v>
      </c>
      <c r="B199" s="78" t="s">
        <v>3483</v>
      </c>
      <c r="C199" s="53" t="s">
        <v>3484</v>
      </c>
      <c r="D199" s="79"/>
      <c r="E199" s="79">
        <v>147964</v>
      </c>
      <c r="F199" s="153">
        <f t="shared" si="2"/>
        <v>755081240.5800252</v>
      </c>
    </row>
    <row r="200" spans="1:6" s="96" customFormat="1" ht="60" x14ac:dyDescent="0.2">
      <c r="A200" s="52" t="s">
        <v>3485</v>
      </c>
      <c r="B200" s="78" t="s">
        <v>3486</v>
      </c>
      <c r="C200" s="53" t="s">
        <v>3487</v>
      </c>
      <c r="D200" s="79"/>
      <c r="E200" s="79">
        <v>381222.56</v>
      </c>
      <c r="F200" s="153">
        <f t="shared" si="2"/>
        <v>754700018.02002525</v>
      </c>
    </row>
    <row r="201" spans="1:6" s="96" customFormat="1" ht="60" x14ac:dyDescent="0.2">
      <c r="A201" s="52" t="s">
        <v>3485</v>
      </c>
      <c r="B201" s="78" t="s">
        <v>3488</v>
      </c>
      <c r="C201" s="53" t="s">
        <v>3489</v>
      </c>
      <c r="D201" s="79"/>
      <c r="E201" s="79">
        <v>1024643.81</v>
      </c>
      <c r="F201" s="153">
        <f t="shared" si="2"/>
        <v>753675374.21002531</v>
      </c>
    </row>
    <row r="202" spans="1:6" s="96" customFormat="1" ht="24" x14ac:dyDescent="0.2">
      <c r="A202" s="52" t="s">
        <v>3485</v>
      </c>
      <c r="B202" s="78" t="s">
        <v>3490</v>
      </c>
      <c r="C202" s="53" t="s">
        <v>3491</v>
      </c>
      <c r="D202" s="79"/>
      <c r="E202" s="79">
        <v>75000</v>
      </c>
      <c r="F202" s="153">
        <f t="shared" si="2"/>
        <v>753600374.21002531</v>
      </c>
    </row>
    <row r="203" spans="1:6" s="96" customFormat="1" ht="24" x14ac:dyDescent="0.2">
      <c r="A203" s="52" t="s">
        <v>3485</v>
      </c>
      <c r="B203" s="78" t="s">
        <v>3490</v>
      </c>
      <c r="C203" s="53" t="s">
        <v>3491</v>
      </c>
      <c r="D203" s="79"/>
      <c r="E203" s="79">
        <v>3776.13</v>
      </c>
      <c r="F203" s="153">
        <f t="shared" si="2"/>
        <v>753596598.08002532</v>
      </c>
    </row>
    <row r="204" spans="1:6" s="96" customFormat="1" ht="24" x14ac:dyDescent="0.2">
      <c r="A204" s="52" t="s">
        <v>3485</v>
      </c>
      <c r="B204" s="78" t="s">
        <v>3490</v>
      </c>
      <c r="C204" s="53" t="s">
        <v>3491</v>
      </c>
      <c r="D204" s="79"/>
      <c r="E204" s="79">
        <v>5325</v>
      </c>
      <c r="F204" s="153">
        <f t="shared" si="2"/>
        <v>753591273.08002532</v>
      </c>
    </row>
    <row r="205" spans="1:6" s="96" customFormat="1" ht="24" x14ac:dyDescent="0.2">
      <c r="A205" s="52" t="s">
        <v>3485</v>
      </c>
      <c r="B205" s="78" t="s">
        <v>3490</v>
      </c>
      <c r="C205" s="53" t="s">
        <v>3491</v>
      </c>
      <c r="D205" s="79"/>
      <c r="E205" s="79">
        <v>614.95000000000005</v>
      </c>
      <c r="F205" s="153">
        <f t="shared" si="2"/>
        <v>753590658.13002527</v>
      </c>
    </row>
    <row r="206" spans="1:6" s="96" customFormat="1" ht="24" x14ac:dyDescent="0.2">
      <c r="A206" s="52" t="s">
        <v>3485</v>
      </c>
      <c r="B206" s="78" t="s">
        <v>3492</v>
      </c>
      <c r="C206" s="53" t="s">
        <v>3493</v>
      </c>
      <c r="D206" s="79"/>
      <c r="E206" s="79">
        <v>2419830.21</v>
      </c>
      <c r="F206" s="153">
        <f t="shared" si="2"/>
        <v>751170827.92002523</v>
      </c>
    </row>
    <row r="207" spans="1:6" s="96" customFormat="1" ht="24" x14ac:dyDescent="0.2">
      <c r="A207" s="52" t="s">
        <v>3485</v>
      </c>
      <c r="B207" s="78" t="s">
        <v>3492</v>
      </c>
      <c r="C207" s="53" t="s">
        <v>3493</v>
      </c>
      <c r="D207" s="79"/>
      <c r="E207" s="79">
        <v>171565.98</v>
      </c>
      <c r="F207" s="153">
        <f t="shared" si="2"/>
        <v>750999261.94002521</v>
      </c>
    </row>
    <row r="208" spans="1:6" s="96" customFormat="1" ht="24" x14ac:dyDescent="0.2">
      <c r="A208" s="52" t="s">
        <v>3485</v>
      </c>
      <c r="B208" s="78" t="s">
        <v>3492</v>
      </c>
      <c r="C208" s="53" t="s">
        <v>3493</v>
      </c>
      <c r="D208" s="79"/>
      <c r="E208" s="79">
        <v>171807.95</v>
      </c>
      <c r="F208" s="153">
        <f t="shared" si="2"/>
        <v>750827453.99002516</v>
      </c>
    </row>
    <row r="209" spans="1:6" s="96" customFormat="1" ht="24" x14ac:dyDescent="0.2">
      <c r="A209" s="52" t="s">
        <v>3485</v>
      </c>
      <c r="B209" s="78" t="s">
        <v>3492</v>
      </c>
      <c r="C209" s="53" t="s">
        <v>3493</v>
      </c>
      <c r="D209" s="79"/>
      <c r="E209" s="79">
        <v>30762.06</v>
      </c>
      <c r="F209" s="153">
        <f t="shared" si="2"/>
        <v>750796691.93002522</v>
      </c>
    </row>
    <row r="210" spans="1:6" s="96" customFormat="1" ht="60" x14ac:dyDescent="0.2">
      <c r="A210" s="52" t="s">
        <v>3485</v>
      </c>
      <c r="B210" s="78" t="s">
        <v>3494</v>
      </c>
      <c r="C210" s="53" t="s">
        <v>3495</v>
      </c>
      <c r="D210" s="79"/>
      <c r="E210" s="79">
        <v>2420554.86</v>
      </c>
      <c r="F210" s="153">
        <f t="shared" si="2"/>
        <v>748376137.07002521</v>
      </c>
    </row>
    <row r="211" spans="1:6" s="96" customFormat="1" ht="84" x14ac:dyDescent="0.2">
      <c r="A211" s="52" t="s">
        <v>3496</v>
      </c>
      <c r="B211" s="78" t="s">
        <v>3497</v>
      </c>
      <c r="C211" s="53" t="s">
        <v>3498</v>
      </c>
      <c r="D211" s="79"/>
      <c r="E211" s="79">
        <v>263344.82</v>
      </c>
      <c r="F211" s="153">
        <f t="shared" si="2"/>
        <v>748112792.25002515</v>
      </c>
    </row>
    <row r="212" spans="1:6" s="96" customFormat="1" ht="36" x14ac:dyDescent="0.2">
      <c r="A212" s="52" t="s">
        <v>3496</v>
      </c>
      <c r="B212" s="78" t="s">
        <v>3499</v>
      </c>
      <c r="C212" s="53" t="s">
        <v>3500</v>
      </c>
      <c r="D212" s="79"/>
      <c r="E212" s="79">
        <v>13768600</v>
      </c>
      <c r="F212" s="153">
        <f t="shared" si="2"/>
        <v>734344192.25002515</v>
      </c>
    </row>
    <row r="213" spans="1:6" s="96" customFormat="1" ht="36" x14ac:dyDescent="0.2">
      <c r="A213" s="52" t="s">
        <v>3496</v>
      </c>
      <c r="B213" s="78" t="s">
        <v>3501</v>
      </c>
      <c r="C213" s="53" t="s">
        <v>3502</v>
      </c>
      <c r="D213" s="79"/>
      <c r="E213" s="79">
        <v>227520.75</v>
      </c>
      <c r="F213" s="153">
        <f t="shared" si="2"/>
        <v>734116671.50002515</v>
      </c>
    </row>
    <row r="214" spans="1:6" s="96" customFormat="1" ht="36" x14ac:dyDescent="0.2">
      <c r="A214" s="52" t="s">
        <v>3496</v>
      </c>
      <c r="B214" s="78" t="s">
        <v>3503</v>
      </c>
      <c r="C214" s="53" t="s">
        <v>3504</v>
      </c>
      <c r="D214" s="79"/>
      <c r="E214" s="79">
        <v>41797000</v>
      </c>
      <c r="F214" s="153">
        <f t="shared" si="2"/>
        <v>692319671.50002515</v>
      </c>
    </row>
    <row r="215" spans="1:6" s="96" customFormat="1" ht="36" x14ac:dyDescent="0.2">
      <c r="A215" s="52" t="s">
        <v>3496</v>
      </c>
      <c r="B215" s="78" t="s">
        <v>3505</v>
      </c>
      <c r="C215" s="53" t="s">
        <v>3506</v>
      </c>
      <c r="D215" s="79"/>
      <c r="E215" s="79">
        <v>1797700</v>
      </c>
      <c r="F215" s="153">
        <f t="shared" ref="F215:F259" si="3">SUM(F214+D215-E215)</f>
        <v>690521971.50002515</v>
      </c>
    </row>
    <row r="216" spans="1:6" s="96" customFormat="1" ht="60" x14ac:dyDescent="0.2">
      <c r="A216" s="52" t="s">
        <v>3507</v>
      </c>
      <c r="B216" s="78" t="s">
        <v>3508</v>
      </c>
      <c r="C216" s="53" t="s">
        <v>3509</v>
      </c>
      <c r="D216" s="79"/>
      <c r="E216" s="79">
        <v>672000</v>
      </c>
      <c r="F216" s="153">
        <f t="shared" si="3"/>
        <v>689849971.50002515</v>
      </c>
    </row>
    <row r="217" spans="1:6" s="96" customFormat="1" ht="36" x14ac:dyDescent="0.2">
      <c r="A217" s="52" t="s">
        <v>3507</v>
      </c>
      <c r="B217" s="78" t="s">
        <v>3510</v>
      </c>
      <c r="C217" s="53" t="s">
        <v>3511</v>
      </c>
      <c r="D217" s="79"/>
      <c r="E217" s="79">
        <v>2088800</v>
      </c>
      <c r="F217" s="153">
        <f t="shared" si="3"/>
        <v>687761171.50002515</v>
      </c>
    </row>
    <row r="218" spans="1:6" s="96" customFormat="1" ht="24" x14ac:dyDescent="0.2">
      <c r="A218" s="52" t="s">
        <v>3507</v>
      </c>
      <c r="B218" s="78" t="s">
        <v>3512</v>
      </c>
      <c r="C218" s="53" t="s">
        <v>3513</v>
      </c>
      <c r="D218" s="79"/>
      <c r="E218" s="79">
        <v>13095850</v>
      </c>
      <c r="F218" s="153">
        <f t="shared" si="3"/>
        <v>674665321.50002515</v>
      </c>
    </row>
    <row r="219" spans="1:6" s="96" customFormat="1" ht="24" x14ac:dyDescent="0.2">
      <c r="A219" s="52" t="s">
        <v>3507</v>
      </c>
      <c r="B219" s="78" t="s">
        <v>3512</v>
      </c>
      <c r="C219" s="53" t="s">
        <v>3513</v>
      </c>
      <c r="D219" s="79"/>
      <c r="E219" s="79">
        <v>904300.48</v>
      </c>
      <c r="F219" s="153">
        <f t="shared" si="3"/>
        <v>673761021.02002513</v>
      </c>
    </row>
    <row r="220" spans="1:6" s="96" customFormat="1" ht="24" x14ac:dyDescent="0.2">
      <c r="A220" s="52" t="s">
        <v>3507</v>
      </c>
      <c r="B220" s="78" t="s">
        <v>3512</v>
      </c>
      <c r="C220" s="53" t="s">
        <v>3513</v>
      </c>
      <c r="D220" s="79"/>
      <c r="E220" s="79">
        <v>929805.35</v>
      </c>
      <c r="F220" s="153">
        <f t="shared" si="3"/>
        <v>672831215.67002511</v>
      </c>
    </row>
    <row r="221" spans="1:6" s="96" customFormat="1" ht="24" x14ac:dyDescent="0.2">
      <c r="A221" s="52" t="s">
        <v>3507</v>
      </c>
      <c r="B221" s="78" t="s">
        <v>3512</v>
      </c>
      <c r="C221" s="53" t="s">
        <v>3513</v>
      </c>
      <c r="D221" s="79"/>
      <c r="E221" s="79">
        <v>145553.87</v>
      </c>
      <c r="F221" s="153">
        <f t="shared" si="3"/>
        <v>672685661.80002511</v>
      </c>
    </row>
    <row r="222" spans="1:6" s="96" customFormat="1" ht="24" x14ac:dyDescent="0.2">
      <c r="A222" s="52" t="s">
        <v>3514</v>
      </c>
      <c r="B222" s="78" t="s">
        <v>3515</v>
      </c>
      <c r="C222" s="53" t="s">
        <v>3194</v>
      </c>
      <c r="D222" s="79"/>
      <c r="E222" s="79">
        <v>633400</v>
      </c>
      <c r="F222" s="153">
        <f t="shared" si="3"/>
        <v>672052261.80002511</v>
      </c>
    </row>
    <row r="223" spans="1:6" s="96" customFormat="1" ht="48" x14ac:dyDescent="0.2">
      <c r="A223" s="52" t="s">
        <v>3516</v>
      </c>
      <c r="B223" s="78" t="s">
        <v>3517</v>
      </c>
      <c r="C223" s="53" t="s">
        <v>3518</v>
      </c>
      <c r="D223" s="79"/>
      <c r="E223" s="79">
        <v>124500.36</v>
      </c>
      <c r="F223" s="153">
        <f t="shared" si="3"/>
        <v>671927761.44002509</v>
      </c>
    </row>
    <row r="224" spans="1:6" s="96" customFormat="1" ht="48" x14ac:dyDescent="0.2">
      <c r="A224" s="52" t="s">
        <v>3516</v>
      </c>
      <c r="B224" s="78" t="s">
        <v>3519</v>
      </c>
      <c r="C224" s="53" t="s">
        <v>3520</v>
      </c>
      <c r="D224" s="79"/>
      <c r="E224" s="79">
        <v>544000</v>
      </c>
      <c r="F224" s="153">
        <f t="shared" si="3"/>
        <v>671383761.44002509</v>
      </c>
    </row>
    <row r="225" spans="1:8" s="96" customFormat="1" ht="36" x14ac:dyDescent="0.2">
      <c r="A225" s="52" t="s">
        <v>3516</v>
      </c>
      <c r="B225" s="78" t="s">
        <v>3521</v>
      </c>
      <c r="C225" s="53" t="s">
        <v>3522</v>
      </c>
      <c r="D225" s="79"/>
      <c r="E225" s="79">
        <v>5140000</v>
      </c>
      <c r="F225" s="153">
        <f t="shared" si="3"/>
        <v>666243761.44002509</v>
      </c>
    </row>
    <row r="226" spans="1:8" ht="24" x14ac:dyDescent="0.2">
      <c r="A226" s="52" t="s">
        <v>3516</v>
      </c>
      <c r="B226" s="78" t="s">
        <v>3523</v>
      </c>
      <c r="C226" s="53" t="s">
        <v>3513</v>
      </c>
      <c r="D226" s="79"/>
      <c r="E226" s="79">
        <v>12459450</v>
      </c>
      <c r="F226" s="153">
        <f t="shared" si="3"/>
        <v>653784311.44002509</v>
      </c>
      <c r="G226" s="96"/>
      <c r="H226" s="96"/>
    </row>
    <row r="227" spans="1:8" ht="24" x14ac:dyDescent="0.2">
      <c r="A227" s="52" t="s">
        <v>3516</v>
      </c>
      <c r="B227" s="78" t="s">
        <v>3523</v>
      </c>
      <c r="C227" s="53" t="s">
        <v>3513</v>
      </c>
      <c r="D227" s="79"/>
      <c r="E227" s="79">
        <v>883375.08</v>
      </c>
      <c r="F227" s="153">
        <f t="shared" si="3"/>
        <v>652900936.36002505</v>
      </c>
      <c r="G227" s="96"/>
      <c r="H227" s="96"/>
    </row>
    <row r="228" spans="1:8" ht="24" x14ac:dyDescent="0.2">
      <c r="A228" s="52" t="s">
        <v>3516</v>
      </c>
      <c r="B228" s="78" t="s">
        <v>3523</v>
      </c>
      <c r="C228" s="53" t="s">
        <v>3513</v>
      </c>
      <c r="D228" s="79"/>
      <c r="E228" s="79">
        <v>884620.95</v>
      </c>
      <c r="F228" s="153">
        <f t="shared" si="3"/>
        <v>652016315.410025</v>
      </c>
      <c r="G228" s="96"/>
      <c r="H228" s="96"/>
    </row>
    <row r="229" spans="1:8" ht="24" x14ac:dyDescent="0.2">
      <c r="A229" s="52" t="s">
        <v>3516</v>
      </c>
      <c r="B229" s="78" t="s">
        <v>3523</v>
      </c>
      <c r="C229" s="53" t="s">
        <v>3513</v>
      </c>
      <c r="D229" s="79"/>
      <c r="E229" s="79">
        <v>155370.25</v>
      </c>
      <c r="F229" s="153">
        <f t="shared" si="3"/>
        <v>651860945.160025</v>
      </c>
      <c r="G229" s="96"/>
    </row>
    <row r="230" spans="1:8" ht="48" x14ac:dyDescent="0.2">
      <c r="A230" s="52" t="s">
        <v>3524</v>
      </c>
      <c r="B230" s="78" t="s">
        <v>3525</v>
      </c>
      <c r="C230" s="53" t="s">
        <v>3526</v>
      </c>
      <c r="D230" s="79"/>
      <c r="E230" s="79">
        <v>1276084.3600000001</v>
      </c>
      <c r="F230" s="153">
        <f t="shared" si="3"/>
        <v>650584860.80002499</v>
      </c>
      <c r="G230" s="96"/>
    </row>
    <row r="231" spans="1:8" ht="48" x14ac:dyDescent="0.2">
      <c r="A231" s="52" t="s">
        <v>3524</v>
      </c>
      <c r="B231" s="78" t="s">
        <v>3527</v>
      </c>
      <c r="C231" s="53" t="s">
        <v>3528</v>
      </c>
      <c r="D231" s="79"/>
      <c r="E231" s="79">
        <v>959549.88</v>
      </c>
      <c r="F231" s="153">
        <f t="shared" si="3"/>
        <v>649625310.92002499</v>
      </c>
      <c r="G231" s="96"/>
    </row>
    <row r="232" spans="1:8" ht="36" x14ac:dyDescent="0.2">
      <c r="A232" s="52" t="s">
        <v>3524</v>
      </c>
      <c r="B232" s="78" t="s">
        <v>3529</v>
      </c>
      <c r="C232" s="53" t="s">
        <v>3530</v>
      </c>
      <c r="D232" s="79"/>
      <c r="E232" s="79">
        <v>448458.57</v>
      </c>
      <c r="F232" s="153">
        <f t="shared" si="3"/>
        <v>649176852.35002494</v>
      </c>
      <c r="G232" s="96"/>
    </row>
    <row r="233" spans="1:8" ht="36" x14ac:dyDescent="0.2">
      <c r="A233" s="52" t="s">
        <v>3531</v>
      </c>
      <c r="B233" s="78" t="s">
        <v>3532</v>
      </c>
      <c r="C233" s="53" t="s">
        <v>3533</v>
      </c>
      <c r="D233" s="79"/>
      <c r="E233" s="79">
        <v>1137150</v>
      </c>
      <c r="F233" s="153">
        <f t="shared" si="3"/>
        <v>648039702.35002494</v>
      </c>
      <c r="G233" s="96"/>
    </row>
    <row r="234" spans="1:8" ht="24" x14ac:dyDescent="0.2">
      <c r="A234" s="52" t="s">
        <v>3531</v>
      </c>
      <c r="B234" s="78" t="s">
        <v>3534</v>
      </c>
      <c r="C234" s="53" t="s">
        <v>3535</v>
      </c>
      <c r="D234" s="79"/>
      <c r="E234" s="79">
        <v>621850</v>
      </c>
      <c r="F234" s="153">
        <f t="shared" si="3"/>
        <v>647417852.35002494</v>
      </c>
      <c r="G234" s="96"/>
    </row>
    <row r="235" spans="1:8" ht="36" x14ac:dyDescent="0.2">
      <c r="A235" s="52" t="s">
        <v>3531</v>
      </c>
      <c r="B235" s="78" t="s">
        <v>3536</v>
      </c>
      <c r="C235" s="53" t="s">
        <v>3537</v>
      </c>
      <c r="D235" s="79"/>
      <c r="E235" s="79">
        <v>807300</v>
      </c>
      <c r="F235" s="153">
        <f t="shared" si="3"/>
        <v>646610552.35002494</v>
      </c>
      <c r="G235" s="96"/>
    </row>
    <row r="236" spans="1:8" ht="24" x14ac:dyDescent="0.2">
      <c r="A236" s="52" t="s">
        <v>3531</v>
      </c>
      <c r="B236" s="78" t="s">
        <v>3538</v>
      </c>
      <c r="C236" s="53" t="s">
        <v>3539</v>
      </c>
      <c r="D236" s="79"/>
      <c r="E236" s="79">
        <v>718750</v>
      </c>
      <c r="F236" s="153">
        <f t="shared" si="3"/>
        <v>645891802.35002494</v>
      </c>
      <c r="G236" s="96"/>
    </row>
    <row r="237" spans="1:8" ht="36" x14ac:dyDescent="0.2">
      <c r="A237" s="52" t="s">
        <v>3531</v>
      </c>
      <c r="B237" s="78" t="s">
        <v>3540</v>
      </c>
      <c r="C237" s="53" t="s">
        <v>3541</v>
      </c>
      <c r="D237" s="79"/>
      <c r="E237" s="79">
        <v>889500</v>
      </c>
      <c r="F237" s="153">
        <f t="shared" si="3"/>
        <v>645002302.35002494</v>
      </c>
      <c r="G237" s="96"/>
    </row>
    <row r="238" spans="1:8" ht="36" x14ac:dyDescent="0.2">
      <c r="A238" s="52" t="s">
        <v>3531</v>
      </c>
      <c r="B238" s="78" t="s">
        <v>3542</v>
      </c>
      <c r="C238" s="53" t="s">
        <v>3543</v>
      </c>
      <c r="D238" s="79"/>
      <c r="E238" s="79">
        <v>2113500</v>
      </c>
      <c r="F238" s="153">
        <f t="shared" si="3"/>
        <v>642888802.35002494</v>
      </c>
      <c r="G238" s="96"/>
    </row>
    <row r="239" spans="1:8" ht="24" x14ac:dyDescent="0.2">
      <c r="A239" s="52" t="s">
        <v>3531</v>
      </c>
      <c r="B239" s="78" t="s">
        <v>3544</v>
      </c>
      <c r="C239" s="53" t="s">
        <v>3545</v>
      </c>
      <c r="D239" s="79"/>
      <c r="E239" s="79">
        <v>1325125</v>
      </c>
      <c r="F239" s="153">
        <f t="shared" si="3"/>
        <v>641563677.35002494</v>
      </c>
      <c r="G239" s="96"/>
    </row>
    <row r="240" spans="1:8" ht="48" x14ac:dyDescent="0.2">
      <c r="A240" s="52" t="s">
        <v>3531</v>
      </c>
      <c r="B240" s="78" t="s">
        <v>3546</v>
      </c>
      <c r="C240" s="53" t="s">
        <v>3547</v>
      </c>
      <c r="D240" s="79"/>
      <c r="E240" s="79">
        <v>10170.1</v>
      </c>
      <c r="F240" s="153">
        <f t="shared" si="3"/>
        <v>641553507.25002491</v>
      </c>
      <c r="G240" s="96"/>
    </row>
    <row r="241" spans="1:7" ht="48" x14ac:dyDescent="0.2">
      <c r="A241" s="52" t="s">
        <v>3531</v>
      </c>
      <c r="B241" s="78" t="s">
        <v>3548</v>
      </c>
      <c r="C241" s="53" t="s">
        <v>3549</v>
      </c>
      <c r="D241" s="79"/>
      <c r="E241" s="79">
        <v>6502.9</v>
      </c>
      <c r="F241" s="153">
        <f t="shared" si="3"/>
        <v>641547004.35002494</v>
      </c>
      <c r="G241" s="96"/>
    </row>
    <row r="242" spans="1:7" ht="48" x14ac:dyDescent="0.2">
      <c r="A242" s="52" t="s">
        <v>3531</v>
      </c>
      <c r="B242" s="78" t="s">
        <v>3550</v>
      </c>
      <c r="C242" s="53" t="s">
        <v>3551</v>
      </c>
      <c r="D242" s="79"/>
      <c r="E242" s="79">
        <v>14042103.619999999</v>
      </c>
      <c r="F242" s="153">
        <f t="shared" si="3"/>
        <v>627504900.73002493</v>
      </c>
      <c r="G242" s="96"/>
    </row>
    <row r="243" spans="1:7" ht="48" x14ac:dyDescent="0.2">
      <c r="A243" s="52" t="s">
        <v>3531</v>
      </c>
      <c r="B243" s="78" t="s">
        <v>3552</v>
      </c>
      <c r="C243" s="53" t="s">
        <v>3553</v>
      </c>
      <c r="D243" s="79"/>
      <c r="E243" s="79">
        <v>12172645.380000001</v>
      </c>
      <c r="F243" s="153">
        <f t="shared" si="3"/>
        <v>615332255.35002494</v>
      </c>
      <c r="G243" s="96"/>
    </row>
    <row r="244" spans="1:7" ht="36" x14ac:dyDescent="0.2">
      <c r="A244" s="52" t="s">
        <v>3531</v>
      </c>
      <c r="B244" s="78" t="s">
        <v>3554</v>
      </c>
      <c r="C244" s="53" t="s">
        <v>3555</v>
      </c>
      <c r="D244" s="79"/>
      <c r="E244" s="79">
        <v>903400</v>
      </c>
      <c r="F244" s="153">
        <f t="shared" si="3"/>
        <v>614428855.35002494</v>
      </c>
      <c r="G244" s="96"/>
    </row>
    <row r="245" spans="1:7" ht="24" x14ac:dyDescent="0.2">
      <c r="A245" s="52" t="s">
        <v>3556</v>
      </c>
      <c r="B245" s="78" t="s">
        <v>3557</v>
      </c>
      <c r="C245" s="53" t="s">
        <v>3558</v>
      </c>
      <c r="D245" s="79"/>
      <c r="E245" s="79">
        <v>1793149.03</v>
      </c>
      <c r="F245" s="153">
        <f t="shared" si="3"/>
        <v>612635706.32002497</v>
      </c>
      <c r="G245" s="96"/>
    </row>
    <row r="246" spans="1:7" ht="24" x14ac:dyDescent="0.2">
      <c r="A246" s="52" t="s">
        <v>3556</v>
      </c>
      <c r="B246" s="78" t="s">
        <v>3557</v>
      </c>
      <c r="C246" s="53" t="s">
        <v>3558</v>
      </c>
      <c r="D246" s="79"/>
      <c r="E246" s="79">
        <v>97963.22</v>
      </c>
      <c r="F246" s="153">
        <f t="shared" si="3"/>
        <v>612537743.10002494</v>
      </c>
      <c r="G246" s="96"/>
    </row>
    <row r="247" spans="1:7" ht="24" x14ac:dyDescent="0.2">
      <c r="A247" s="52" t="s">
        <v>3556</v>
      </c>
      <c r="B247" s="78" t="s">
        <v>3557</v>
      </c>
      <c r="C247" s="53" t="s">
        <v>3558</v>
      </c>
      <c r="D247" s="79"/>
      <c r="E247" s="79">
        <v>125158.02</v>
      </c>
      <c r="F247" s="153">
        <f t="shared" si="3"/>
        <v>612412585.08002496</v>
      </c>
      <c r="G247" s="96"/>
    </row>
    <row r="248" spans="1:7" ht="24" x14ac:dyDescent="0.2">
      <c r="A248" s="52" t="s">
        <v>3556</v>
      </c>
      <c r="B248" s="78" t="s">
        <v>3557</v>
      </c>
      <c r="C248" s="53" t="s">
        <v>3558</v>
      </c>
      <c r="D248" s="79"/>
      <c r="E248" s="79">
        <v>15849.87</v>
      </c>
      <c r="F248" s="153">
        <f t="shared" si="3"/>
        <v>612396735.21002495</v>
      </c>
      <c r="G248" s="96"/>
    </row>
    <row r="249" spans="1:7" ht="24" x14ac:dyDescent="0.2">
      <c r="A249" s="52" t="s">
        <v>3559</v>
      </c>
      <c r="B249" s="78" t="s">
        <v>3560</v>
      </c>
      <c r="C249" s="53" t="s">
        <v>3561</v>
      </c>
      <c r="D249" s="79"/>
      <c r="E249" s="79">
        <v>169499.86</v>
      </c>
      <c r="F249" s="153">
        <f t="shared" si="3"/>
        <v>612227235.35002494</v>
      </c>
    </row>
    <row r="250" spans="1:7" ht="24" x14ac:dyDescent="0.2">
      <c r="A250" s="52" t="s">
        <v>3559</v>
      </c>
      <c r="B250" s="78" t="s">
        <v>3560</v>
      </c>
      <c r="C250" s="53" t="s">
        <v>3561</v>
      </c>
      <c r="D250" s="79"/>
      <c r="E250" s="79">
        <v>12017.54</v>
      </c>
      <c r="F250" s="153">
        <f t="shared" si="3"/>
        <v>612215217.81002498</v>
      </c>
    </row>
    <row r="251" spans="1:7" ht="24" x14ac:dyDescent="0.2">
      <c r="A251" s="52" t="s">
        <v>3559</v>
      </c>
      <c r="B251" s="78" t="s">
        <v>3560</v>
      </c>
      <c r="C251" s="53" t="s">
        <v>3561</v>
      </c>
      <c r="D251" s="79"/>
      <c r="E251" s="79">
        <v>12034.49</v>
      </c>
      <c r="F251" s="153">
        <f t="shared" si="3"/>
        <v>612203183.32002497</v>
      </c>
    </row>
    <row r="252" spans="1:7" ht="24" x14ac:dyDescent="0.2">
      <c r="A252" s="52" t="s">
        <v>3559</v>
      </c>
      <c r="B252" s="78" t="s">
        <v>3560</v>
      </c>
      <c r="C252" s="53" t="s">
        <v>3561</v>
      </c>
      <c r="D252" s="79"/>
      <c r="E252" s="79">
        <v>1749.9</v>
      </c>
      <c r="F252" s="153">
        <f t="shared" si="3"/>
        <v>612201433.42002499</v>
      </c>
    </row>
    <row r="253" spans="1:7" ht="24" x14ac:dyDescent="0.2">
      <c r="A253" s="52" t="s">
        <v>3559</v>
      </c>
      <c r="B253" s="78" t="s">
        <v>3562</v>
      </c>
      <c r="C253" s="53" t="s">
        <v>3563</v>
      </c>
      <c r="D253" s="79"/>
      <c r="E253" s="79">
        <v>24666.67</v>
      </c>
      <c r="F253" s="153">
        <f t="shared" si="3"/>
        <v>612176766.75002503</v>
      </c>
    </row>
    <row r="254" spans="1:7" ht="24" x14ac:dyDescent="0.2">
      <c r="A254" s="52" t="s">
        <v>3559</v>
      </c>
      <c r="B254" s="78" t="s">
        <v>3562</v>
      </c>
      <c r="C254" s="53" t="s">
        <v>3563</v>
      </c>
      <c r="D254" s="79"/>
      <c r="E254" s="79">
        <v>1748.87</v>
      </c>
      <c r="F254" s="153">
        <f t="shared" si="3"/>
        <v>612175017.88002503</v>
      </c>
    </row>
    <row r="255" spans="1:7" ht="24" x14ac:dyDescent="0.2">
      <c r="A255" s="52" t="s">
        <v>3559</v>
      </c>
      <c r="B255" s="78" t="s">
        <v>3562</v>
      </c>
      <c r="C255" s="53" t="s">
        <v>3563</v>
      </c>
      <c r="D255" s="79"/>
      <c r="E255" s="79">
        <v>1751.33</v>
      </c>
      <c r="F255" s="153">
        <f t="shared" si="3"/>
        <v>612173266.55002499</v>
      </c>
    </row>
    <row r="256" spans="1:7" ht="24" x14ac:dyDescent="0.2">
      <c r="A256" s="52" t="s">
        <v>3559</v>
      </c>
      <c r="B256" s="78" t="s">
        <v>3562</v>
      </c>
      <c r="C256" s="53" t="s">
        <v>3563</v>
      </c>
      <c r="D256" s="79"/>
      <c r="E256" s="79">
        <v>320.67</v>
      </c>
      <c r="F256" s="153">
        <f t="shared" si="3"/>
        <v>612172945.88002503</v>
      </c>
    </row>
    <row r="257" spans="1:8" ht="36" x14ac:dyDescent="0.2">
      <c r="A257" s="52" t="s">
        <v>3559</v>
      </c>
      <c r="B257" s="78" t="s">
        <v>3564</v>
      </c>
      <c r="C257" s="53" t="s">
        <v>3565</v>
      </c>
      <c r="D257" s="79"/>
      <c r="E257" s="79">
        <v>158387.01999999999</v>
      </c>
      <c r="F257" s="153">
        <f t="shared" si="3"/>
        <v>612014558.86002505</v>
      </c>
    </row>
    <row r="258" spans="1:8" ht="36" x14ac:dyDescent="0.2">
      <c r="A258" s="52" t="s">
        <v>3559</v>
      </c>
      <c r="B258" s="78" t="s">
        <v>3566</v>
      </c>
      <c r="C258" s="53" t="s">
        <v>3567</v>
      </c>
      <c r="D258" s="79"/>
      <c r="E258" s="79">
        <v>586187.02</v>
      </c>
      <c r="F258" s="153">
        <f t="shared" si="3"/>
        <v>611428371.84002507</v>
      </c>
    </row>
    <row r="259" spans="1:8" ht="36" x14ac:dyDescent="0.2">
      <c r="A259" s="52" t="s">
        <v>3559</v>
      </c>
      <c r="B259" s="78" t="s">
        <v>3568</v>
      </c>
      <c r="C259" s="53" t="s">
        <v>3569</v>
      </c>
      <c r="D259" s="79"/>
      <c r="E259" s="79">
        <v>2000000</v>
      </c>
      <c r="F259" s="153">
        <f t="shared" si="3"/>
        <v>609428371.84002507</v>
      </c>
    </row>
    <row r="260" spans="1:8" ht="22.5" customHeight="1" thickBot="1" x14ac:dyDescent="0.25">
      <c r="B260" s="134"/>
      <c r="C260" s="135" t="s">
        <v>616</v>
      </c>
      <c r="D260" s="144">
        <f>SUM(D20:D259)</f>
        <v>3739541689.0700002</v>
      </c>
      <c r="E260" s="144">
        <f>SUM(E20:E259)</f>
        <v>3574435639.1599998</v>
      </c>
      <c r="F260" s="144">
        <f>SUM(D260-E260)</f>
        <v>165106049.91000032</v>
      </c>
    </row>
    <row r="261" spans="1:8" ht="13.5" thickTop="1" x14ac:dyDescent="0.2">
      <c r="B261" s="134"/>
      <c r="C261" s="136"/>
      <c r="D261" s="136"/>
      <c r="E261" s="123"/>
      <c r="H261" s="162"/>
    </row>
    <row r="262" spans="1:8" x14ac:dyDescent="0.2">
      <c r="B262" s="134"/>
      <c r="C262" s="136"/>
      <c r="D262" s="136"/>
      <c r="E262" s="145"/>
      <c r="F262" s="162"/>
    </row>
    <row r="263" spans="1:8" x14ac:dyDescent="0.2">
      <c r="B263" s="134"/>
      <c r="C263" s="136"/>
      <c r="D263" s="136"/>
      <c r="E263" s="123"/>
      <c r="F263" s="161"/>
    </row>
    <row r="264" spans="1:8" x14ac:dyDescent="0.2">
      <c r="D264" s="134"/>
      <c r="E264" s="145"/>
      <c r="F264" s="162"/>
    </row>
    <row r="265" spans="1:8" x14ac:dyDescent="0.2">
      <c r="D265" s="134"/>
      <c r="E265" s="123"/>
      <c r="F265" s="162"/>
    </row>
    <row r="266" spans="1:8" x14ac:dyDescent="0.2">
      <c r="D266" s="134"/>
      <c r="E266" s="123"/>
    </row>
    <row r="267" spans="1:8" x14ac:dyDescent="0.2">
      <c r="F267" s="161"/>
    </row>
    <row r="269" spans="1:8" x14ac:dyDescent="0.2">
      <c r="F269"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tabSelected="1" topLeftCell="A243" workbookViewId="0">
      <selection activeCell="C248" sqref="C248"/>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0" t="s">
        <v>0</v>
      </c>
      <c r="B6" s="201"/>
      <c r="C6" s="201"/>
      <c r="D6" s="201"/>
      <c r="E6" s="201"/>
      <c r="F6" s="202"/>
    </row>
    <row r="7" spans="1:9" x14ac:dyDescent="0.2">
      <c r="A7" s="90"/>
      <c r="B7" s="91"/>
      <c r="C7" s="91"/>
      <c r="D7" s="92"/>
      <c r="E7" s="93"/>
      <c r="F7" s="94"/>
    </row>
    <row r="8" spans="1:9" ht="20.25" x14ac:dyDescent="0.3">
      <c r="A8" s="200" t="s">
        <v>2261</v>
      </c>
      <c r="B8" s="201"/>
      <c r="C8" s="201"/>
      <c r="D8" s="201"/>
      <c r="E8" s="201"/>
      <c r="F8" s="202"/>
    </row>
    <row r="9" spans="1:9" x14ac:dyDescent="0.2">
      <c r="A9" s="90"/>
      <c r="B9" s="91"/>
      <c r="C9" s="91"/>
      <c r="D9" s="92"/>
      <c r="E9" s="93"/>
      <c r="F9" s="94"/>
    </row>
    <row r="10" spans="1:9" s="96" customFormat="1" ht="18" x14ac:dyDescent="0.25">
      <c r="A10" s="203" t="s">
        <v>1</v>
      </c>
      <c r="B10" s="204"/>
      <c r="C10" s="204"/>
      <c r="D10" s="204"/>
      <c r="E10" s="204"/>
      <c r="F10" s="205"/>
    </row>
    <row r="11" spans="1:9" s="96" customFormat="1" ht="15.75" x14ac:dyDescent="0.25">
      <c r="A11" s="206" t="s">
        <v>2</v>
      </c>
      <c r="B11" s="207"/>
      <c r="C11" s="207"/>
      <c r="D11" s="207"/>
      <c r="E11" s="207"/>
      <c r="F11" s="208"/>
      <c r="I11" s="158"/>
    </row>
    <row r="12" spans="1:9" s="96" customFormat="1" ht="18" x14ac:dyDescent="0.2">
      <c r="A12" s="97"/>
      <c r="B12" s="98"/>
      <c r="C12" s="98"/>
      <c r="D12" s="92"/>
      <c r="E12" s="93"/>
      <c r="F12" s="94"/>
    </row>
    <row r="13" spans="1:9" s="96" customFormat="1" x14ac:dyDescent="0.2">
      <c r="A13" s="209" t="s">
        <v>3571</v>
      </c>
      <c r="B13" s="210"/>
      <c r="C13" s="210"/>
      <c r="D13" s="210"/>
      <c r="E13" s="210"/>
      <c r="F13" s="211"/>
    </row>
    <row r="14" spans="1:9" s="96" customFormat="1" x14ac:dyDescent="0.2">
      <c r="A14" s="209"/>
      <c r="B14" s="210"/>
      <c r="C14" s="210"/>
      <c r="D14" s="210"/>
      <c r="E14" s="210"/>
      <c r="F14" s="211"/>
    </row>
    <row r="15" spans="1:9" s="96" customFormat="1" ht="16.5" thickBot="1" x14ac:dyDescent="0.25">
      <c r="A15" s="99"/>
      <c r="B15" s="100"/>
      <c r="C15" s="100"/>
      <c r="D15" s="101"/>
      <c r="E15" s="102"/>
      <c r="F15" s="103"/>
      <c r="H15" s="176"/>
      <c r="I15" s="176"/>
    </row>
    <row r="16" spans="1:9" s="96" customFormat="1" ht="16.5" thickBot="1" x14ac:dyDescent="0.25">
      <c r="A16" s="212" t="s">
        <v>9</v>
      </c>
      <c r="B16" s="213"/>
      <c r="C16" s="213"/>
      <c r="D16" s="104"/>
      <c r="E16" s="105"/>
      <c r="F16" s="106"/>
      <c r="H16" s="176"/>
      <c r="I16" s="176"/>
    </row>
    <row r="17" spans="1:9" s="96" customFormat="1" ht="16.5" thickBot="1" x14ac:dyDescent="0.3">
      <c r="A17" s="107"/>
      <c r="B17" s="108"/>
      <c r="C17" s="109"/>
      <c r="D17" s="197" t="s">
        <v>8</v>
      </c>
      <c r="E17" s="197"/>
      <c r="F17" s="110">
        <v>609428371.84002507</v>
      </c>
      <c r="H17" s="176"/>
      <c r="I17" s="176"/>
    </row>
    <row r="18" spans="1:9" s="96" customFormat="1" ht="13.5" thickBot="1" x14ac:dyDescent="0.25">
      <c r="A18" s="198" t="s">
        <v>3</v>
      </c>
      <c r="B18" s="111"/>
      <c r="C18" s="112"/>
      <c r="D18" s="113"/>
      <c r="E18" s="108"/>
      <c r="F18" s="113"/>
      <c r="I18" s="176"/>
    </row>
    <row r="19" spans="1:9" s="96" customFormat="1" ht="33" x14ac:dyDescent="0.2">
      <c r="A19" s="199"/>
      <c r="B19" s="114" t="s">
        <v>13</v>
      </c>
      <c r="C19" s="115" t="s">
        <v>4</v>
      </c>
      <c r="D19" s="175" t="s">
        <v>5</v>
      </c>
      <c r="E19" s="174" t="s">
        <v>6</v>
      </c>
      <c r="F19" s="175" t="s">
        <v>7</v>
      </c>
      <c r="H19" s="160"/>
      <c r="I19" s="160"/>
    </row>
    <row r="20" spans="1:9" s="96" customFormat="1" x14ac:dyDescent="0.2">
      <c r="A20" s="118">
        <v>43708</v>
      </c>
      <c r="B20" s="119"/>
      <c r="C20" s="120" t="s">
        <v>3572</v>
      </c>
      <c r="D20" s="154"/>
      <c r="E20" s="155"/>
      <c r="F20" s="214">
        <f>+F17</f>
        <v>609428371.84002507</v>
      </c>
      <c r="G20" s="147"/>
      <c r="H20" s="124"/>
      <c r="I20" s="158"/>
    </row>
    <row r="21" spans="1:9" s="96" customFormat="1" x14ac:dyDescent="0.2">
      <c r="A21" s="125">
        <v>43709</v>
      </c>
      <c r="B21" s="119"/>
      <c r="C21" s="120" t="s">
        <v>14</v>
      </c>
      <c r="D21" s="165">
        <v>2562771082</v>
      </c>
      <c r="E21" s="155"/>
      <c r="F21" s="177">
        <f>SUM(F20+D21-E21)</f>
        <v>3172199453.8400249</v>
      </c>
      <c r="G21" s="147"/>
      <c r="H21" s="126"/>
    </row>
    <row r="22" spans="1:9" s="96" customFormat="1" x14ac:dyDescent="0.2">
      <c r="A22" s="125">
        <v>43709</v>
      </c>
      <c r="B22" s="119"/>
      <c r="C22" s="120" t="s">
        <v>24</v>
      </c>
      <c r="D22" s="165">
        <v>127154350.53</v>
      </c>
      <c r="E22" s="155"/>
      <c r="F22" s="177">
        <f>SUM(F21+D22-E22)</f>
        <v>3299353804.3700252</v>
      </c>
      <c r="G22" s="147"/>
      <c r="H22" s="126"/>
      <c r="I22" s="158"/>
    </row>
    <row r="23" spans="1:9" s="96" customFormat="1" ht="48" x14ac:dyDescent="0.2">
      <c r="A23" s="127" t="s">
        <v>3573</v>
      </c>
      <c r="B23" s="178" t="s">
        <v>3574</v>
      </c>
      <c r="C23" s="129" t="s">
        <v>3575</v>
      </c>
      <c r="D23" s="179"/>
      <c r="E23" s="179">
        <v>70800</v>
      </c>
      <c r="F23" s="177">
        <f t="shared" ref="F23:F86" si="0">SUM(F22+D23-E23)</f>
        <v>3299283004.3700252</v>
      </c>
      <c r="G23" s="150"/>
      <c r="H23" s="176"/>
      <c r="I23" s="158"/>
    </row>
    <row r="24" spans="1:9" s="96" customFormat="1" ht="60" x14ac:dyDescent="0.2">
      <c r="A24" s="127" t="s">
        <v>3573</v>
      </c>
      <c r="B24" s="128" t="s">
        <v>3576</v>
      </c>
      <c r="C24" s="129" t="s">
        <v>3577</v>
      </c>
      <c r="D24" s="179"/>
      <c r="E24" s="179">
        <v>59000</v>
      </c>
      <c r="F24" s="177">
        <f t="shared" si="0"/>
        <v>3299224004.3700252</v>
      </c>
      <c r="G24" s="150"/>
      <c r="H24" s="159"/>
    </row>
    <row r="25" spans="1:9" s="96" customFormat="1" ht="24" x14ac:dyDescent="0.2">
      <c r="A25" s="127" t="s">
        <v>3573</v>
      </c>
      <c r="B25" s="128" t="s">
        <v>3578</v>
      </c>
      <c r="C25" s="129" t="s">
        <v>3579</v>
      </c>
      <c r="D25" s="179"/>
      <c r="E25" s="179">
        <v>92000</v>
      </c>
      <c r="F25" s="177">
        <f t="shared" si="0"/>
        <v>3299132004.3700252</v>
      </c>
      <c r="H25" s="158"/>
    </row>
    <row r="26" spans="1:9" s="96" customFormat="1" ht="24" x14ac:dyDescent="0.2">
      <c r="A26" s="127" t="s">
        <v>3573</v>
      </c>
      <c r="B26" s="128" t="s">
        <v>3578</v>
      </c>
      <c r="C26" s="129" t="s">
        <v>3579</v>
      </c>
      <c r="D26" s="179"/>
      <c r="E26" s="179">
        <v>6522.8</v>
      </c>
      <c r="F26" s="177">
        <f t="shared" si="0"/>
        <v>3299125481.570025</v>
      </c>
    </row>
    <row r="27" spans="1:9" s="96" customFormat="1" ht="24" x14ac:dyDescent="0.2">
      <c r="A27" s="127" t="s">
        <v>3573</v>
      </c>
      <c r="B27" s="128" t="s">
        <v>3578</v>
      </c>
      <c r="C27" s="129" t="s">
        <v>3579</v>
      </c>
      <c r="D27" s="179"/>
      <c r="E27" s="179">
        <v>6532</v>
      </c>
      <c r="F27" s="177">
        <f t="shared" si="0"/>
        <v>3299118949.570025</v>
      </c>
    </row>
    <row r="28" spans="1:9" s="96" customFormat="1" ht="24" x14ac:dyDescent="0.2">
      <c r="A28" s="127" t="s">
        <v>3573</v>
      </c>
      <c r="B28" s="128" t="s">
        <v>3578</v>
      </c>
      <c r="C28" s="129" t="s">
        <v>3579</v>
      </c>
      <c r="D28" s="179"/>
      <c r="E28" s="179">
        <v>900.95</v>
      </c>
      <c r="F28" s="177">
        <f t="shared" si="0"/>
        <v>3299118048.6200252</v>
      </c>
    </row>
    <row r="29" spans="1:9" s="96" customFormat="1" ht="84" x14ac:dyDescent="0.2">
      <c r="A29" s="127" t="s">
        <v>3573</v>
      </c>
      <c r="B29" s="128" t="s">
        <v>3580</v>
      </c>
      <c r="C29" s="129" t="s">
        <v>3581</v>
      </c>
      <c r="D29" s="179"/>
      <c r="E29" s="179">
        <v>1687626.53</v>
      </c>
      <c r="F29" s="177">
        <f t="shared" si="0"/>
        <v>3297430422.0900249</v>
      </c>
    </row>
    <row r="30" spans="1:9" s="96" customFormat="1" ht="84" x14ac:dyDescent="0.2">
      <c r="A30" s="127" t="s">
        <v>3573</v>
      </c>
      <c r="B30" s="128" t="s">
        <v>3580</v>
      </c>
      <c r="C30" s="129" t="s">
        <v>3581</v>
      </c>
      <c r="D30" s="179"/>
      <c r="E30" s="179">
        <v>199792.8</v>
      </c>
      <c r="F30" s="177">
        <f t="shared" si="0"/>
        <v>3297230629.2900248</v>
      </c>
    </row>
    <row r="31" spans="1:9" s="96" customFormat="1" ht="72" x14ac:dyDescent="0.2">
      <c r="A31" s="127" t="s">
        <v>3582</v>
      </c>
      <c r="B31" s="128" t="s">
        <v>3583</v>
      </c>
      <c r="C31" s="129" t="s">
        <v>3584</v>
      </c>
      <c r="D31" s="179"/>
      <c r="E31" s="179">
        <v>5000000</v>
      </c>
      <c r="F31" s="177">
        <f t="shared" si="0"/>
        <v>3292230629.2900248</v>
      </c>
    </row>
    <row r="32" spans="1:9" s="96" customFormat="1" ht="72" x14ac:dyDescent="0.2">
      <c r="A32" s="127" t="s">
        <v>3582</v>
      </c>
      <c r="B32" s="128" t="s">
        <v>3585</v>
      </c>
      <c r="C32" s="129" t="s">
        <v>3586</v>
      </c>
      <c r="D32" s="179"/>
      <c r="E32" s="179">
        <v>3000000</v>
      </c>
      <c r="F32" s="177">
        <f t="shared" si="0"/>
        <v>3289230629.2900248</v>
      </c>
    </row>
    <row r="33" spans="1:6" s="96" customFormat="1" ht="36" x14ac:dyDescent="0.2">
      <c r="A33" s="127" t="s">
        <v>3582</v>
      </c>
      <c r="B33" s="128" t="s">
        <v>3587</v>
      </c>
      <c r="C33" s="129" t="s">
        <v>3588</v>
      </c>
      <c r="D33" s="179"/>
      <c r="E33" s="179">
        <v>508100</v>
      </c>
      <c r="F33" s="177">
        <f t="shared" si="0"/>
        <v>3288722529.2900248</v>
      </c>
    </row>
    <row r="34" spans="1:6" s="96" customFormat="1" ht="36" x14ac:dyDescent="0.2">
      <c r="A34" s="127" t="s">
        <v>3582</v>
      </c>
      <c r="B34" s="128" t="s">
        <v>3587</v>
      </c>
      <c r="C34" s="129" t="s">
        <v>3588</v>
      </c>
      <c r="D34" s="179"/>
      <c r="E34" s="179">
        <v>35657.03</v>
      </c>
      <c r="F34" s="177">
        <f t="shared" si="0"/>
        <v>3288686872.2600245</v>
      </c>
    </row>
    <row r="35" spans="1:6" s="96" customFormat="1" ht="36" x14ac:dyDescent="0.2">
      <c r="A35" s="127" t="s">
        <v>3582</v>
      </c>
      <c r="B35" s="128" t="s">
        <v>3587</v>
      </c>
      <c r="C35" s="129" t="s">
        <v>3588</v>
      </c>
      <c r="D35" s="179"/>
      <c r="E35" s="179">
        <v>36075.1</v>
      </c>
      <c r="F35" s="177">
        <f t="shared" si="0"/>
        <v>3288650797.1600246</v>
      </c>
    </row>
    <row r="36" spans="1:6" s="96" customFormat="1" ht="36" x14ac:dyDescent="0.2">
      <c r="A36" s="127" t="s">
        <v>3582</v>
      </c>
      <c r="B36" s="128" t="s">
        <v>3587</v>
      </c>
      <c r="C36" s="129" t="s">
        <v>3588</v>
      </c>
      <c r="D36" s="179"/>
      <c r="E36" s="179">
        <v>7933.6</v>
      </c>
      <c r="F36" s="177">
        <f t="shared" si="0"/>
        <v>3288642863.5600247</v>
      </c>
    </row>
    <row r="37" spans="1:6" s="96" customFormat="1" ht="60" x14ac:dyDescent="0.2">
      <c r="A37" s="127" t="s">
        <v>3582</v>
      </c>
      <c r="B37" s="128" t="s">
        <v>3589</v>
      </c>
      <c r="C37" s="129" t="s">
        <v>3590</v>
      </c>
      <c r="D37" s="179"/>
      <c r="E37" s="179">
        <v>3661263.23</v>
      </c>
      <c r="F37" s="177">
        <f t="shared" si="0"/>
        <v>3284981600.3300247</v>
      </c>
    </row>
    <row r="38" spans="1:6" s="96" customFormat="1" ht="72" x14ac:dyDescent="0.2">
      <c r="A38" s="127" t="s">
        <v>3582</v>
      </c>
      <c r="B38" s="128" t="s">
        <v>3591</v>
      </c>
      <c r="C38" s="129" t="s">
        <v>3592</v>
      </c>
      <c r="D38" s="179"/>
      <c r="E38" s="179">
        <v>601836039.94000006</v>
      </c>
      <c r="F38" s="177">
        <f t="shared" si="0"/>
        <v>2683145560.3900247</v>
      </c>
    </row>
    <row r="39" spans="1:6" s="96" customFormat="1" ht="84" x14ac:dyDescent="0.2">
      <c r="A39" s="127" t="s">
        <v>3582</v>
      </c>
      <c r="B39" s="128" t="s">
        <v>3593</v>
      </c>
      <c r="C39" s="129" t="s">
        <v>3594</v>
      </c>
      <c r="D39" s="179"/>
      <c r="E39" s="179">
        <v>1562605</v>
      </c>
      <c r="F39" s="177">
        <f t="shared" si="0"/>
        <v>2681582955.3900247</v>
      </c>
    </row>
    <row r="40" spans="1:6" s="96" customFormat="1" ht="84" x14ac:dyDescent="0.2">
      <c r="A40" s="127" t="s">
        <v>3582</v>
      </c>
      <c r="B40" s="128" t="s">
        <v>3595</v>
      </c>
      <c r="C40" s="129" t="s">
        <v>3596</v>
      </c>
      <c r="D40" s="179"/>
      <c r="E40" s="179">
        <v>4422276</v>
      </c>
      <c r="F40" s="177">
        <f t="shared" si="0"/>
        <v>2677160679.3900247</v>
      </c>
    </row>
    <row r="41" spans="1:6" s="96" customFormat="1" ht="84" x14ac:dyDescent="0.2">
      <c r="A41" s="127" t="s">
        <v>3582</v>
      </c>
      <c r="B41" s="128" t="s">
        <v>3597</v>
      </c>
      <c r="C41" s="129" t="s">
        <v>3598</v>
      </c>
      <c r="D41" s="179"/>
      <c r="E41" s="179">
        <v>3974000</v>
      </c>
      <c r="F41" s="177">
        <f t="shared" si="0"/>
        <v>2673186679.3900247</v>
      </c>
    </row>
    <row r="42" spans="1:6" s="96" customFormat="1" ht="96" x14ac:dyDescent="0.2">
      <c r="A42" s="127" t="s">
        <v>3582</v>
      </c>
      <c r="B42" s="128" t="s">
        <v>3599</v>
      </c>
      <c r="C42" s="129" t="s">
        <v>3600</v>
      </c>
      <c r="D42" s="179"/>
      <c r="E42" s="179">
        <v>2198422</v>
      </c>
      <c r="F42" s="177">
        <f t="shared" si="0"/>
        <v>2670988257.3900247</v>
      </c>
    </row>
    <row r="43" spans="1:6" s="96" customFormat="1" ht="36" x14ac:dyDescent="0.2">
      <c r="A43" s="127" t="s">
        <v>3582</v>
      </c>
      <c r="B43" s="128" t="s">
        <v>3601</v>
      </c>
      <c r="C43" s="129" t="s">
        <v>3602</v>
      </c>
      <c r="D43" s="179"/>
      <c r="E43" s="179">
        <v>114876</v>
      </c>
      <c r="F43" s="177">
        <f t="shared" si="0"/>
        <v>2670873381.3900247</v>
      </c>
    </row>
    <row r="44" spans="1:6" s="96" customFormat="1" ht="48" x14ac:dyDescent="0.2">
      <c r="A44" s="127" t="s">
        <v>3582</v>
      </c>
      <c r="B44" s="128" t="s">
        <v>3603</v>
      </c>
      <c r="C44" s="129" t="s">
        <v>3604</v>
      </c>
      <c r="D44" s="179"/>
      <c r="E44" s="179">
        <v>20986</v>
      </c>
      <c r="F44" s="177">
        <f t="shared" si="0"/>
        <v>2670852395.3900247</v>
      </c>
    </row>
    <row r="45" spans="1:6" s="96" customFormat="1" ht="84" x14ac:dyDescent="0.2">
      <c r="A45" s="127" t="s">
        <v>3582</v>
      </c>
      <c r="B45" s="128" t="s">
        <v>3605</v>
      </c>
      <c r="C45" s="129" t="s">
        <v>3606</v>
      </c>
      <c r="D45" s="179"/>
      <c r="E45" s="179">
        <v>2131650</v>
      </c>
      <c r="F45" s="177">
        <f t="shared" si="0"/>
        <v>2668720745.3900247</v>
      </c>
    </row>
    <row r="46" spans="1:6" s="96" customFormat="1" ht="84" x14ac:dyDescent="0.2">
      <c r="A46" s="127" t="s">
        <v>3582</v>
      </c>
      <c r="B46" s="128" t="s">
        <v>3607</v>
      </c>
      <c r="C46" s="129" t="s">
        <v>3608</v>
      </c>
      <c r="D46" s="179"/>
      <c r="E46" s="179">
        <v>24661360</v>
      </c>
      <c r="F46" s="177">
        <f t="shared" si="0"/>
        <v>2644059385.3900247</v>
      </c>
    </row>
    <row r="47" spans="1:6" s="96" customFormat="1" ht="24" x14ac:dyDescent="0.2">
      <c r="A47" s="127" t="s">
        <v>3609</v>
      </c>
      <c r="B47" s="128" t="s">
        <v>3610</v>
      </c>
      <c r="C47" s="129" t="s">
        <v>3611</v>
      </c>
      <c r="D47" s="179"/>
      <c r="E47" s="179">
        <v>64932.53</v>
      </c>
      <c r="F47" s="177">
        <f t="shared" si="0"/>
        <v>2643994452.8600245</v>
      </c>
    </row>
    <row r="48" spans="1:6" s="96" customFormat="1" ht="60" x14ac:dyDescent="0.2">
      <c r="A48" s="127" t="s">
        <v>3609</v>
      </c>
      <c r="B48" s="128" t="s">
        <v>3612</v>
      </c>
      <c r="C48" s="129" t="s">
        <v>3613</v>
      </c>
      <c r="D48" s="179"/>
      <c r="E48" s="179">
        <v>265075.20000000001</v>
      </c>
      <c r="F48" s="177">
        <f t="shared" si="0"/>
        <v>2643729377.6600246</v>
      </c>
    </row>
    <row r="49" spans="1:6" s="96" customFormat="1" ht="36" x14ac:dyDescent="0.2">
      <c r="A49" s="127" t="s">
        <v>3609</v>
      </c>
      <c r="B49" s="128" t="s">
        <v>3614</v>
      </c>
      <c r="C49" s="129" t="s">
        <v>3615</v>
      </c>
      <c r="D49" s="179"/>
      <c r="E49" s="179">
        <v>544422.92000000004</v>
      </c>
      <c r="F49" s="177">
        <f t="shared" si="0"/>
        <v>2643184954.7400246</v>
      </c>
    </row>
    <row r="50" spans="1:6" s="96" customFormat="1" ht="48" x14ac:dyDescent="0.2">
      <c r="A50" s="127" t="s">
        <v>3609</v>
      </c>
      <c r="B50" s="128" t="s">
        <v>3616</v>
      </c>
      <c r="C50" s="129" t="s">
        <v>3617</v>
      </c>
      <c r="D50" s="179"/>
      <c r="E50" s="179">
        <v>18551745.390000001</v>
      </c>
      <c r="F50" s="177">
        <f t="shared" si="0"/>
        <v>2624633209.3500247</v>
      </c>
    </row>
    <row r="51" spans="1:6" s="96" customFormat="1" ht="48" x14ac:dyDescent="0.2">
      <c r="A51" s="127" t="s">
        <v>3609</v>
      </c>
      <c r="B51" s="128" t="s">
        <v>3618</v>
      </c>
      <c r="C51" s="129" t="s">
        <v>3619</v>
      </c>
      <c r="D51" s="179"/>
      <c r="E51" s="179">
        <v>9639191.4800000004</v>
      </c>
      <c r="F51" s="177">
        <f t="shared" si="0"/>
        <v>2614994017.8700247</v>
      </c>
    </row>
    <row r="52" spans="1:6" s="96" customFormat="1" ht="36" x14ac:dyDescent="0.2">
      <c r="A52" s="127" t="s">
        <v>3609</v>
      </c>
      <c r="B52" s="128" t="s">
        <v>3620</v>
      </c>
      <c r="C52" s="129" t="s">
        <v>3621</v>
      </c>
      <c r="D52" s="179"/>
      <c r="E52" s="179">
        <v>3054995.16</v>
      </c>
      <c r="F52" s="177">
        <f t="shared" si="0"/>
        <v>2611939022.7100248</v>
      </c>
    </row>
    <row r="53" spans="1:6" s="96" customFormat="1" ht="36" x14ac:dyDescent="0.2">
      <c r="A53" s="127" t="s">
        <v>3609</v>
      </c>
      <c r="B53" s="128" t="s">
        <v>3622</v>
      </c>
      <c r="C53" s="129" t="s">
        <v>3623</v>
      </c>
      <c r="D53" s="179"/>
      <c r="E53" s="179">
        <v>555000</v>
      </c>
      <c r="F53" s="177">
        <f t="shared" si="0"/>
        <v>2611384022.7100248</v>
      </c>
    </row>
    <row r="54" spans="1:6" s="96" customFormat="1" ht="60" x14ac:dyDescent="0.2">
      <c r="A54" s="127" t="s">
        <v>3609</v>
      </c>
      <c r="B54" s="128" t="s">
        <v>3624</v>
      </c>
      <c r="C54" s="129" t="s">
        <v>3625</v>
      </c>
      <c r="D54" s="179"/>
      <c r="E54" s="179">
        <v>5000000</v>
      </c>
      <c r="F54" s="177">
        <f t="shared" si="0"/>
        <v>2606384022.7100248</v>
      </c>
    </row>
    <row r="55" spans="1:6" s="96" customFormat="1" ht="48" x14ac:dyDescent="0.2">
      <c r="A55" s="127" t="s">
        <v>3626</v>
      </c>
      <c r="B55" s="128" t="s">
        <v>3627</v>
      </c>
      <c r="C55" s="129" t="s">
        <v>3628</v>
      </c>
      <c r="D55" s="179"/>
      <c r="E55" s="179">
        <v>39482714.100000001</v>
      </c>
      <c r="F55" s="177">
        <f t="shared" si="0"/>
        <v>2566901308.6100249</v>
      </c>
    </row>
    <row r="56" spans="1:6" s="96" customFormat="1" ht="36" x14ac:dyDescent="0.2">
      <c r="A56" s="127" t="s">
        <v>3626</v>
      </c>
      <c r="B56" s="128" t="s">
        <v>3629</v>
      </c>
      <c r="C56" s="129" t="s">
        <v>3630</v>
      </c>
      <c r="D56" s="179"/>
      <c r="E56" s="179">
        <v>355650</v>
      </c>
      <c r="F56" s="177">
        <f t="shared" si="0"/>
        <v>2566545658.6100249</v>
      </c>
    </row>
    <row r="57" spans="1:6" s="96" customFormat="1" ht="48" x14ac:dyDescent="0.2">
      <c r="A57" s="127" t="s">
        <v>3626</v>
      </c>
      <c r="B57" s="128" t="s">
        <v>3631</v>
      </c>
      <c r="C57" s="129" t="s">
        <v>3632</v>
      </c>
      <c r="D57" s="179"/>
      <c r="E57" s="179">
        <v>20107297.039999999</v>
      </c>
      <c r="F57" s="177">
        <f t="shared" si="0"/>
        <v>2546438361.570025</v>
      </c>
    </row>
    <row r="58" spans="1:6" s="96" customFormat="1" ht="60" x14ac:dyDescent="0.2">
      <c r="A58" s="127" t="s">
        <v>3626</v>
      </c>
      <c r="B58" s="128" t="s">
        <v>3633</v>
      </c>
      <c r="C58" s="129" t="s">
        <v>3634</v>
      </c>
      <c r="D58" s="179"/>
      <c r="E58" s="179">
        <v>41666667</v>
      </c>
      <c r="F58" s="177">
        <f t="shared" si="0"/>
        <v>2504771694.570025</v>
      </c>
    </row>
    <row r="59" spans="1:6" s="96" customFormat="1" ht="84" x14ac:dyDescent="0.2">
      <c r="A59" s="127" t="s">
        <v>3626</v>
      </c>
      <c r="B59" s="128" t="s">
        <v>3635</v>
      </c>
      <c r="C59" s="129" t="s">
        <v>3636</v>
      </c>
      <c r="D59" s="179"/>
      <c r="E59" s="179">
        <v>1416176.08</v>
      </c>
      <c r="F59" s="177">
        <f t="shared" si="0"/>
        <v>2503355518.490025</v>
      </c>
    </row>
    <row r="60" spans="1:6" s="96" customFormat="1" ht="48" x14ac:dyDescent="0.2">
      <c r="A60" s="127" t="s">
        <v>3626</v>
      </c>
      <c r="B60" s="128" t="s">
        <v>3637</v>
      </c>
      <c r="C60" s="129" t="s">
        <v>3638</v>
      </c>
      <c r="D60" s="179"/>
      <c r="E60" s="179">
        <v>2292475</v>
      </c>
      <c r="F60" s="177">
        <f t="shared" si="0"/>
        <v>2501063043.490025</v>
      </c>
    </row>
    <row r="61" spans="1:6" s="96" customFormat="1" ht="36" x14ac:dyDescent="0.2">
      <c r="A61" s="127" t="s">
        <v>3639</v>
      </c>
      <c r="B61" s="128" t="s">
        <v>3640</v>
      </c>
      <c r="C61" s="129" t="s">
        <v>3641</v>
      </c>
      <c r="D61" s="179"/>
      <c r="E61" s="179">
        <v>352333.26</v>
      </c>
      <c r="F61" s="177">
        <f t="shared" si="0"/>
        <v>2500710710.2300248</v>
      </c>
    </row>
    <row r="62" spans="1:6" s="96" customFormat="1" ht="36" x14ac:dyDescent="0.2">
      <c r="A62" s="127" t="s">
        <v>3639</v>
      </c>
      <c r="B62" s="128" t="s">
        <v>3640</v>
      </c>
      <c r="C62" s="129" t="s">
        <v>3641</v>
      </c>
      <c r="D62" s="179"/>
      <c r="E62" s="179">
        <v>24980.43</v>
      </c>
      <c r="F62" s="177">
        <f t="shared" si="0"/>
        <v>2500685729.800025</v>
      </c>
    </row>
    <row r="63" spans="1:6" s="96" customFormat="1" ht="36" x14ac:dyDescent="0.2">
      <c r="A63" s="127" t="s">
        <v>3639</v>
      </c>
      <c r="B63" s="128" t="s">
        <v>3640</v>
      </c>
      <c r="C63" s="129" t="s">
        <v>3641</v>
      </c>
      <c r="D63" s="179"/>
      <c r="E63" s="179">
        <v>25015.66</v>
      </c>
      <c r="F63" s="177">
        <f t="shared" si="0"/>
        <v>2500660714.1400251</v>
      </c>
    </row>
    <row r="64" spans="1:6" s="96" customFormat="1" ht="36" x14ac:dyDescent="0.2">
      <c r="A64" s="127" t="s">
        <v>3639</v>
      </c>
      <c r="B64" s="128" t="s">
        <v>3640</v>
      </c>
      <c r="C64" s="129" t="s">
        <v>3641</v>
      </c>
      <c r="D64" s="179"/>
      <c r="E64" s="179">
        <v>4141.8999999999996</v>
      </c>
      <c r="F64" s="177">
        <f t="shared" si="0"/>
        <v>2500656572.240025</v>
      </c>
    </row>
    <row r="65" spans="1:6" s="96" customFormat="1" ht="36" x14ac:dyDescent="0.2">
      <c r="A65" s="127" t="s">
        <v>3639</v>
      </c>
      <c r="B65" s="128" t="s">
        <v>3642</v>
      </c>
      <c r="C65" s="129" t="s">
        <v>3643</v>
      </c>
      <c r="D65" s="179"/>
      <c r="E65" s="179">
        <v>140000</v>
      </c>
      <c r="F65" s="177">
        <f t="shared" si="0"/>
        <v>2500516572.240025</v>
      </c>
    </row>
    <row r="66" spans="1:6" s="96" customFormat="1" ht="36" x14ac:dyDescent="0.2">
      <c r="A66" s="127" t="s">
        <v>3639</v>
      </c>
      <c r="B66" s="128" t="s">
        <v>3642</v>
      </c>
      <c r="C66" s="129" t="s">
        <v>3643</v>
      </c>
      <c r="D66" s="179"/>
      <c r="E66" s="179">
        <v>9926</v>
      </c>
      <c r="F66" s="177">
        <f t="shared" si="0"/>
        <v>2500506646.240025</v>
      </c>
    </row>
    <row r="67" spans="1:6" s="96" customFormat="1" ht="36" x14ac:dyDescent="0.2">
      <c r="A67" s="127" t="s">
        <v>3639</v>
      </c>
      <c r="B67" s="128" t="s">
        <v>3642</v>
      </c>
      <c r="C67" s="129" t="s">
        <v>3643</v>
      </c>
      <c r="D67" s="179"/>
      <c r="E67" s="179">
        <v>9940</v>
      </c>
      <c r="F67" s="177">
        <f t="shared" si="0"/>
        <v>2500496706.240025</v>
      </c>
    </row>
    <row r="68" spans="1:6" s="96" customFormat="1" ht="36" x14ac:dyDescent="0.2">
      <c r="A68" s="127" t="s">
        <v>3639</v>
      </c>
      <c r="B68" s="128" t="s">
        <v>3642</v>
      </c>
      <c r="C68" s="129" t="s">
        <v>3643</v>
      </c>
      <c r="D68" s="179"/>
      <c r="E68" s="179">
        <v>3454.24</v>
      </c>
      <c r="F68" s="177">
        <f t="shared" si="0"/>
        <v>2500493252.0000253</v>
      </c>
    </row>
    <row r="69" spans="1:6" s="96" customFormat="1" ht="72" x14ac:dyDescent="0.2">
      <c r="A69" s="127" t="s">
        <v>3639</v>
      </c>
      <c r="B69" s="128" t="s">
        <v>3644</v>
      </c>
      <c r="C69" s="129" t="s">
        <v>3645</v>
      </c>
      <c r="D69" s="179"/>
      <c r="E69" s="179">
        <v>978300</v>
      </c>
      <c r="F69" s="177">
        <f t="shared" si="0"/>
        <v>2499514952.0000253</v>
      </c>
    </row>
    <row r="70" spans="1:6" s="96" customFormat="1" ht="48" x14ac:dyDescent="0.2">
      <c r="A70" s="127" t="s">
        <v>3639</v>
      </c>
      <c r="B70" s="128" t="s">
        <v>3646</v>
      </c>
      <c r="C70" s="129" t="s">
        <v>3647</v>
      </c>
      <c r="D70" s="179"/>
      <c r="E70" s="179">
        <v>1189043.02</v>
      </c>
      <c r="F70" s="177">
        <f t="shared" si="0"/>
        <v>2498325908.9800253</v>
      </c>
    </row>
    <row r="71" spans="1:6" s="96" customFormat="1" ht="84" x14ac:dyDescent="0.2">
      <c r="A71" s="127" t="s">
        <v>3639</v>
      </c>
      <c r="B71" s="128" t="s">
        <v>3648</v>
      </c>
      <c r="C71" s="129" t="s">
        <v>3649</v>
      </c>
      <c r="D71" s="179"/>
      <c r="E71" s="179">
        <v>2132070.38</v>
      </c>
      <c r="F71" s="177">
        <f t="shared" si="0"/>
        <v>2496193838.6000252</v>
      </c>
    </row>
    <row r="72" spans="1:6" s="96" customFormat="1" ht="84" x14ac:dyDescent="0.2">
      <c r="A72" s="127" t="s">
        <v>3639</v>
      </c>
      <c r="B72" s="128" t="s">
        <v>3650</v>
      </c>
      <c r="C72" s="129" t="s">
        <v>3651</v>
      </c>
      <c r="D72" s="179"/>
      <c r="E72" s="179">
        <v>1027397.41</v>
      </c>
      <c r="F72" s="177">
        <f t="shared" si="0"/>
        <v>2495166441.1900253</v>
      </c>
    </row>
    <row r="73" spans="1:6" s="96" customFormat="1" ht="72" x14ac:dyDescent="0.2">
      <c r="A73" s="127" t="s">
        <v>3639</v>
      </c>
      <c r="B73" s="128" t="s">
        <v>3652</v>
      </c>
      <c r="C73" s="129" t="s">
        <v>3653</v>
      </c>
      <c r="D73" s="179"/>
      <c r="E73" s="179">
        <v>2350155</v>
      </c>
      <c r="F73" s="177">
        <f t="shared" si="0"/>
        <v>2492816286.1900253</v>
      </c>
    </row>
    <row r="74" spans="1:6" s="96" customFormat="1" ht="72" x14ac:dyDescent="0.2">
      <c r="A74" s="127" t="s">
        <v>3639</v>
      </c>
      <c r="B74" s="128" t="s">
        <v>3654</v>
      </c>
      <c r="C74" s="129" t="s">
        <v>3655</v>
      </c>
      <c r="D74" s="179"/>
      <c r="E74" s="179">
        <v>2622050</v>
      </c>
      <c r="F74" s="177">
        <f t="shared" si="0"/>
        <v>2490194236.1900253</v>
      </c>
    </row>
    <row r="75" spans="1:6" s="96" customFormat="1" ht="36" x14ac:dyDescent="0.2">
      <c r="A75" s="127" t="s">
        <v>3639</v>
      </c>
      <c r="B75" s="128" t="s">
        <v>3656</v>
      </c>
      <c r="C75" s="129" t="s">
        <v>3657</v>
      </c>
      <c r="D75" s="179"/>
      <c r="E75" s="179">
        <v>8968583.1099999994</v>
      </c>
      <c r="F75" s="177">
        <f t="shared" si="0"/>
        <v>2481225653.0800252</v>
      </c>
    </row>
    <row r="76" spans="1:6" s="96" customFormat="1" ht="48" x14ac:dyDescent="0.2">
      <c r="A76" s="127" t="s">
        <v>3658</v>
      </c>
      <c r="B76" s="128" t="s">
        <v>3659</v>
      </c>
      <c r="C76" s="129" t="s">
        <v>3660</v>
      </c>
      <c r="D76" s="179"/>
      <c r="E76" s="179">
        <v>18969458.809999999</v>
      </c>
      <c r="F76" s="177">
        <f t="shared" si="0"/>
        <v>2462256194.2700253</v>
      </c>
    </row>
    <row r="77" spans="1:6" s="96" customFormat="1" ht="48" x14ac:dyDescent="0.2">
      <c r="A77" s="127" t="s">
        <v>3658</v>
      </c>
      <c r="B77" s="128" t="s">
        <v>3661</v>
      </c>
      <c r="C77" s="129" t="s">
        <v>3662</v>
      </c>
      <c r="D77" s="179"/>
      <c r="E77" s="179">
        <v>14235188.48</v>
      </c>
      <c r="F77" s="177">
        <f t="shared" si="0"/>
        <v>2448021005.7900252</v>
      </c>
    </row>
    <row r="78" spans="1:6" s="96" customFormat="1" ht="48" x14ac:dyDescent="0.2">
      <c r="A78" s="127" t="s">
        <v>3658</v>
      </c>
      <c r="B78" s="128" t="s">
        <v>3663</v>
      </c>
      <c r="C78" s="129" t="s">
        <v>3664</v>
      </c>
      <c r="D78" s="179"/>
      <c r="E78" s="179">
        <v>10680615.07</v>
      </c>
      <c r="F78" s="177">
        <f t="shared" si="0"/>
        <v>2437340390.7200251</v>
      </c>
    </row>
    <row r="79" spans="1:6" s="96" customFormat="1" ht="48" x14ac:dyDescent="0.2">
      <c r="A79" s="127" t="s">
        <v>3658</v>
      </c>
      <c r="B79" s="128" t="s">
        <v>3665</v>
      </c>
      <c r="C79" s="129" t="s">
        <v>3666</v>
      </c>
      <c r="D79" s="179"/>
      <c r="E79" s="179">
        <v>12701228.98</v>
      </c>
      <c r="F79" s="177">
        <f t="shared" si="0"/>
        <v>2424639161.740025</v>
      </c>
    </row>
    <row r="80" spans="1:6" s="96" customFormat="1" ht="72" x14ac:dyDescent="0.2">
      <c r="A80" s="127" t="s">
        <v>3658</v>
      </c>
      <c r="B80" s="128" t="s">
        <v>3667</v>
      </c>
      <c r="C80" s="129" t="s">
        <v>3668</v>
      </c>
      <c r="D80" s="179"/>
      <c r="E80" s="179">
        <v>158716411.53999999</v>
      </c>
      <c r="F80" s="177">
        <f t="shared" si="0"/>
        <v>2265922750.2000251</v>
      </c>
    </row>
    <row r="81" spans="1:6" s="96" customFormat="1" ht="72" x14ac:dyDescent="0.2">
      <c r="A81" s="127" t="s">
        <v>3658</v>
      </c>
      <c r="B81" s="128" t="s">
        <v>3669</v>
      </c>
      <c r="C81" s="129" t="s">
        <v>3670</v>
      </c>
      <c r="D81" s="179"/>
      <c r="E81" s="179">
        <v>10282262.779999999</v>
      </c>
      <c r="F81" s="177">
        <f t="shared" si="0"/>
        <v>2255640487.4200249</v>
      </c>
    </row>
    <row r="82" spans="1:6" s="96" customFormat="1" ht="72" x14ac:dyDescent="0.2">
      <c r="A82" s="127" t="s">
        <v>3658</v>
      </c>
      <c r="B82" s="128" t="s">
        <v>3671</v>
      </c>
      <c r="C82" s="129" t="s">
        <v>3672</v>
      </c>
      <c r="D82" s="179"/>
      <c r="E82" s="179">
        <v>24914066.73</v>
      </c>
      <c r="F82" s="177">
        <f t="shared" si="0"/>
        <v>2230726420.6900249</v>
      </c>
    </row>
    <row r="83" spans="1:6" s="96" customFormat="1" ht="72" x14ac:dyDescent="0.2">
      <c r="A83" s="127" t="s">
        <v>3658</v>
      </c>
      <c r="B83" s="128" t="s">
        <v>3673</v>
      </c>
      <c r="C83" s="129" t="s">
        <v>3674</v>
      </c>
      <c r="D83" s="179"/>
      <c r="E83" s="179">
        <v>61906602.740000002</v>
      </c>
      <c r="F83" s="177">
        <f t="shared" si="0"/>
        <v>2168819817.9500251</v>
      </c>
    </row>
    <row r="84" spans="1:6" s="96" customFormat="1" ht="60" x14ac:dyDescent="0.2">
      <c r="A84" s="127" t="s">
        <v>3658</v>
      </c>
      <c r="B84" s="128" t="s">
        <v>3675</v>
      </c>
      <c r="C84" s="129" t="s">
        <v>3676</v>
      </c>
      <c r="D84" s="179"/>
      <c r="E84" s="179">
        <v>6378273.8499999996</v>
      </c>
      <c r="F84" s="177">
        <f t="shared" si="0"/>
        <v>2162441544.1000252</v>
      </c>
    </row>
    <row r="85" spans="1:6" s="96" customFormat="1" ht="72" x14ac:dyDescent="0.2">
      <c r="A85" s="127" t="s">
        <v>3658</v>
      </c>
      <c r="B85" s="128" t="s">
        <v>3677</v>
      </c>
      <c r="C85" s="129" t="s">
        <v>3678</v>
      </c>
      <c r="D85" s="179"/>
      <c r="E85" s="179">
        <v>34615051.670000002</v>
      </c>
      <c r="F85" s="177">
        <f t="shared" si="0"/>
        <v>2127826492.4300251</v>
      </c>
    </row>
    <row r="86" spans="1:6" s="96" customFormat="1" ht="60" x14ac:dyDescent="0.2">
      <c r="A86" s="127" t="s">
        <v>3658</v>
      </c>
      <c r="B86" s="128" t="s">
        <v>3679</v>
      </c>
      <c r="C86" s="129" t="s">
        <v>3680</v>
      </c>
      <c r="D86" s="179"/>
      <c r="E86" s="179">
        <v>9816407.7100000009</v>
      </c>
      <c r="F86" s="177">
        <f t="shared" si="0"/>
        <v>2118010084.7200251</v>
      </c>
    </row>
    <row r="87" spans="1:6" s="96" customFormat="1" ht="84" x14ac:dyDescent="0.2">
      <c r="A87" s="127" t="s">
        <v>3658</v>
      </c>
      <c r="B87" s="128" t="s">
        <v>3681</v>
      </c>
      <c r="C87" s="129" t="s">
        <v>3682</v>
      </c>
      <c r="D87" s="179"/>
      <c r="E87" s="179">
        <v>2789887.63</v>
      </c>
      <c r="F87" s="177">
        <f t="shared" ref="F87:F150" si="1">SUM(F86+D87-E87)</f>
        <v>2115220197.0900249</v>
      </c>
    </row>
    <row r="88" spans="1:6" s="96" customFormat="1" ht="72" x14ac:dyDescent="0.2">
      <c r="A88" s="127" t="s">
        <v>3658</v>
      </c>
      <c r="B88" s="128" t="s">
        <v>3683</v>
      </c>
      <c r="C88" s="129" t="s">
        <v>3684</v>
      </c>
      <c r="D88" s="179"/>
      <c r="E88" s="179">
        <v>9554236.8300000001</v>
      </c>
      <c r="F88" s="177">
        <f t="shared" si="1"/>
        <v>2105665960.260025</v>
      </c>
    </row>
    <row r="89" spans="1:6" s="96" customFormat="1" ht="72" x14ac:dyDescent="0.2">
      <c r="A89" s="127" t="s">
        <v>3658</v>
      </c>
      <c r="B89" s="128" t="s">
        <v>3685</v>
      </c>
      <c r="C89" s="129" t="s">
        <v>3686</v>
      </c>
      <c r="D89" s="179"/>
      <c r="E89" s="179">
        <v>23315607.390000001</v>
      </c>
      <c r="F89" s="177">
        <f t="shared" si="1"/>
        <v>2082350352.8700249</v>
      </c>
    </row>
    <row r="90" spans="1:6" s="96" customFormat="1" ht="60" x14ac:dyDescent="0.2">
      <c r="A90" s="127" t="s">
        <v>3658</v>
      </c>
      <c r="B90" s="128" t="s">
        <v>3687</v>
      </c>
      <c r="C90" s="129" t="s">
        <v>3688</v>
      </c>
      <c r="D90" s="179"/>
      <c r="E90" s="179">
        <v>36796365.590000004</v>
      </c>
      <c r="F90" s="177">
        <f t="shared" si="1"/>
        <v>2045553987.280025</v>
      </c>
    </row>
    <row r="91" spans="1:6" s="96" customFormat="1" ht="84" x14ac:dyDescent="0.2">
      <c r="A91" s="127" t="s">
        <v>3658</v>
      </c>
      <c r="B91" s="128" t="s">
        <v>3689</v>
      </c>
      <c r="C91" s="129" t="s">
        <v>3690</v>
      </c>
      <c r="D91" s="179"/>
      <c r="E91" s="179">
        <v>7232861.5199999996</v>
      </c>
      <c r="F91" s="177">
        <f t="shared" si="1"/>
        <v>2038321125.760025</v>
      </c>
    </row>
    <row r="92" spans="1:6" s="96" customFormat="1" ht="72" x14ac:dyDescent="0.2">
      <c r="A92" s="127" t="s">
        <v>3658</v>
      </c>
      <c r="B92" s="128" t="s">
        <v>3691</v>
      </c>
      <c r="C92" s="129" t="s">
        <v>3692</v>
      </c>
      <c r="D92" s="179"/>
      <c r="E92" s="179">
        <v>18394279.32</v>
      </c>
      <c r="F92" s="177">
        <f t="shared" si="1"/>
        <v>2019926846.4400251</v>
      </c>
    </row>
    <row r="93" spans="1:6" s="96" customFormat="1" ht="60" x14ac:dyDescent="0.2">
      <c r="A93" s="127" t="s">
        <v>3658</v>
      </c>
      <c r="B93" s="128" t="s">
        <v>3693</v>
      </c>
      <c r="C93" s="129" t="s">
        <v>3694</v>
      </c>
      <c r="D93" s="179"/>
      <c r="E93" s="179">
        <v>8963053.1999999993</v>
      </c>
      <c r="F93" s="177">
        <f t="shared" si="1"/>
        <v>2010963793.240025</v>
      </c>
    </row>
    <row r="94" spans="1:6" s="96" customFormat="1" ht="72" x14ac:dyDescent="0.2">
      <c r="A94" s="127" t="s">
        <v>3658</v>
      </c>
      <c r="B94" s="128" t="s">
        <v>3695</v>
      </c>
      <c r="C94" s="129" t="s">
        <v>3696</v>
      </c>
      <c r="D94" s="179"/>
      <c r="E94" s="179">
        <v>24924216.420000002</v>
      </c>
      <c r="F94" s="177">
        <f t="shared" si="1"/>
        <v>1986039576.820025</v>
      </c>
    </row>
    <row r="95" spans="1:6" s="96" customFormat="1" ht="60" x14ac:dyDescent="0.2">
      <c r="A95" s="127" t="s">
        <v>3658</v>
      </c>
      <c r="B95" s="128" t="s">
        <v>3697</v>
      </c>
      <c r="C95" s="129" t="s">
        <v>3698</v>
      </c>
      <c r="D95" s="179"/>
      <c r="E95" s="179">
        <v>4470310.1900000004</v>
      </c>
      <c r="F95" s="177">
        <f t="shared" si="1"/>
        <v>1981569266.6300249</v>
      </c>
    </row>
    <row r="96" spans="1:6" s="96" customFormat="1" ht="60" x14ac:dyDescent="0.2">
      <c r="A96" s="127" t="s">
        <v>3658</v>
      </c>
      <c r="B96" s="128" t="s">
        <v>3699</v>
      </c>
      <c r="C96" s="129" t="s">
        <v>3700</v>
      </c>
      <c r="D96" s="179"/>
      <c r="E96" s="179">
        <v>7633401.21</v>
      </c>
      <c r="F96" s="177">
        <f t="shared" si="1"/>
        <v>1973935865.4200249</v>
      </c>
    </row>
    <row r="97" spans="1:6" s="96" customFormat="1" ht="60" x14ac:dyDescent="0.2">
      <c r="A97" s="127" t="s">
        <v>3658</v>
      </c>
      <c r="B97" s="128" t="s">
        <v>3701</v>
      </c>
      <c r="C97" s="129" t="s">
        <v>3702</v>
      </c>
      <c r="D97" s="179"/>
      <c r="E97" s="179">
        <v>13512496.380000001</v>
      </c>
      <c r="F97" s="177">
        <f t="shared" si="1"/>
        <v>1960423369.0400248</v>
      </c>
    </row>
    <row r="98" spans="1:6" s="96" customFormat="1" ht="72" x14ac:dyDescent="0.2">
      <c r="A98" s="127" t="s">
        <v>3658</v>
      </c>
      <c r="B98" s="128" t="s">
        <v>3703</v>
      </c>
      <c r="C98" s="129" t="s">
        <v>3704</v>
      </c>
      <c r="D98" s="179"/>
      <c r="E98" s="179">
        <v>95841883.659999996</v>
      </c>
      <c r="F98" s="177">
        <f t="shared" si="1"/>
        <v>1864581485.3800247</v>
      </c>
    </row>
    <row r="99" spans="1:6" s="96" customFormat="1" ht="84" x14ac:dyDescent="0.2">
      <c r="A99" s="127" t="s">
        <v>3658</v>
      </c>
      <c r="B99" s="128" t="s">
        <v>3705</v>
      </c>
      <c r="C99" s="129" t="s">
        <v>3706</v>
      </c>
      <c r="D99" s="179"/>
      <c r="E99" s="179">
        <v>16752051.77</v>
      </c>
      <c r="F99" s="177">
        <f t="shared" si="1"/>
        <v>1847829433.6100247</v>
      </c>
    </row>
    <row r="100" spans="1:6" s="96" customFormat="1" ht="60" x14ac:dyDescent="0.2">
      <c r="A100" s="127" t="s">
        <v>3658</v>
      </c>
      <c r="B100" s="128" t="s">
        <v>3707</v>
      </c>
      <c r="C100" s="129" t="s">
        <v>3708</v>
      </c>
      <c r="D100" s="179"/>
      <c r="E100" s="179">
        <v>91754713.079999998</v>
      </c>
      <c r="F100" s="177">
        <f t="shared" si="1"/>
        <v>1756074720.5300248</v>
      </c>
    </row>
    <row r="101" spans="1:6" s="96" customFormat="1" ht="72" x14ac:dyDescent="0.2">
      <c r="A101" s="127" t="s">
        <v>3709</v>
      </c>
      <c r="B101" s="128" t="s">
        <v>3710</v>
      </c>
      <c r="C101" s="129" t="s">
        <v>3711</v>
      </c>
      <c r="D101" s="179"/>
      <c r="E101" s="179">
        <v>39858987.289999999</v>
      </c>
      <c r="F101" s="177">
        <f t="shared" si="1"/>
        <v>1716215733.2400248</v>
      </c>
    </row>
    <row r="102" spans="1:6" s="96" customFormat="1" ht="36" x14ac:dyDescent="0.2">
      <c r="A102" s="127" t="s">
        <v>3709</v>
      </c>
      <c r="B102" s="128" t="s">
        <v>3712</v>
      </c>
      <c r="C102" s="129" t="s">
        <v>3713</v>
      </c>
      <c r="D102" s="179"/>
      <c r="E102" s="179">
        <v>1740000</v>
      </c>
      <c r="F102" s="177">
        <f t="shared" si="1"/>
        <v>1714475733.2400248</v>
      </c>
    </row>
    <row r="103" spans="1:6" s="96" customFormat="1" ht="72" x14ac:dyDescent="0.2">
      <c r="A103" s="127" t="s">
        <v>3709</v>
      </c>
      <c r="B103" s="128" t="s">
        <v>3714</v>
      </c>
      <c r="C103" s="129" t="s">
        <v>3715</v>
      </c>
      <c r="D103" s="179"/>
      <c r="E103" s="179">
        <v>56231491.340000004</v>
      </c>
      <c r="F103" s="177">
        <f t="shared" si="1"/>
        <v>1658244241.9000249</v>
      </c>
    </row>
    <row r="104" spans="1:6" s="96" customFormat="1" ht="60" x14ac:dyDescent="0.2">
      <c r="A104" s="127" t="s">
        <v>3709</v>
      </c>
      <c r="B104" s="128" t="s">
        <v>3716</v>
      </c>
      <c r="C104" s="129" t="s">
        <v>3717</v>
      </c>
      <c r="D104" s="179"/>
      <c r="E104" s="179">
        <v>76175321.469999999</v>
      </c>
      <c r="F104" s="177">
        <f t="shared" si="1"/>
        <v>1582068920.4300249</v>
      </c>
    </row>
    <row r="105" spans="1:6" s="96" customFormat="1" ht="72" x14ac:dyDescent="0.2">
      <c r="A105" s="127" t="s">
        <v>3709</v>
      </c>
      <c r="B105" s="128" t="s">
        <v>3718</v>
      </c>
      <c r="C105" s="129" t="s">
        <v>3719</v>
      </c>
      <c r="D105" s="179"/>
      <c r="E105" s="179">
        <v>22536543.039999999</v>
      </c>
      <c r="F105" s="177">
        <f t="shared" si="1"/>
        <v>1559532377.3900249</v>
      </c>
    </row>
    <row r="106" spans="1:6" s="96" customFormat="1" ht="72" x14ac:dyDescent="0.2">
      <c r="A106" s="127" t="s">
        <v>3709</v>
      </c>
      <c r="B106" s="128" t="s">
        <v>3720</v>
      </c>
      <c r="C106" s="129" t="s">
        <v>3721</v>
      </c>
      <c r="D106" s="179"/>
      <c r="E106" s="179">
        <v>29656953.870000001</v>
      </c>
      <c r="F106" s="177">
        <f t="shared" si="1"/>
        <v>1529875423.520025</v>
      </c>
    </row>
    <row r="107" spans="1:6" s="96" customFormat="1" ht="72" x14ac:dyDescent="0.2">
      <c r="A107" s="127" t="s">
        <v>3709</v>
      </c>
      <c r="B107" s="128" t="s">
        <v>3722</v>
      </c>
      <c r="C107" s="129" t="s">
        <v>3723</v>
      </c>
      <c r="D107" s="179"/>
      <c r="E107" s="179">
        <v>23800537.210000001</v>
      </c>
      <c r="F107" s="177">
        <f t="shared" si="1"/>
        <v>1506074886.310025</v>
      </c>
    </row>
    <row r="108" spans="1:6" s="96" customFormat="1" ht="72" x14ac:dyDescent="0.2">
      <c r="A108" s="127" t="s">
        <v>3709</v>
      </c>
      <c r="B108" s="128" t="s">
        <v>3724</v>
      </c>
      <c r="C108" s="129" t="s">
        <v>3725</v>
      </c>
      <c r="D108" s="179"/>
      <c r="E108" s="179">
        <v>92311745.030000001</v>
      </c>
      <c r="F108" s="177">
        <f t="shared" si="1"/>
        <v>1413763141.280025</v>
      </c>
    </row>
    <row r="109" spans="1:6" s="96" customFormat="1" ht="84" x14ac:dyDescent="0.2">
      <c r="A109" s="127" t="s">
        <v>3709</v>
      </c>
      <c r="B109" s="128" t="s">
        <v>3726</v>
      </c>
      <c r="C109" s="129" t="s">
        <v>3727</v>
      </c>
      <c r="D109" s="179"/>
      <c r="E109" s="179">
        <v>9403399.0299999993</v>
      </c>
      <c r="F109" s="177">
        <f t="shared" si="1"/>
        <v>1404359742.250025</v>
      </c>
    </row>
    <row r="110" spans="1:6" s="96" customFormat="1" ht="84" x14ac:dyDescent="0.2">
      <c r="A110" s="127" t="s">
        <v>3709</v>
      </c>
      <c r="B110" s="128" t="s">
        <v>3728</v>
      </c>
      <c r="C110" s="129" t="s">
        <v>3729</v>
      </c>
      <c r="D110" s="179"/>
      <c r="E110" s="179">
        <v>8688565.1400000006</v>
      </c>
      <c r="F110" s="177">
        <f t="shared" si="1"/>
        <v>1395671177.1100249</v>
      </c>
    </row>
    <row r="111" spans="1:6" s="96" customFormat="1" ht="60" x14ac:dyDescent="0.2">
      <c r="A111" s="127" t="s">
        <v>3709</v>
      </c>
      <c r="B111" s="128" t="s">
        <v>3730</v>
      </c>
      <c r="C111" s="129" t="s">
        <v>3731</v>
      </c>
      <c r="D111" s="179"/>
      <c r="E111" s="179">
        <v>167172992.94999999</v>
      </c>
      <c r="F111" s="177">
        <f t="shared" si="1"/>
        <v>1228498184.1600249</v>
      </c>
    </row>
    <row r="112" spans="1:6" s="96" customFormat="1" ht="60" x14ac:dyDescent="0.2">
      <c r="A112" s="127" t="s">
        <v>3709</v>
      </c>
      <c r="B112" s="128" t="s">
        <v>3732</v>
      </c>
      <c r="C112" s="129" t="s">
        <v>3733</v>
      </c>
      <c r="D112" s="179"/>
      <c r="E112" s="179">
        <v>123989127.98</v>
      </c>
      <c r="F112" s="177">
        <f t="shared" si="1"/>
        <v>1104509056.1800249</v>
      </c>
    </row>
    <row r="113" spans="1:6" s="96" customFormat="1" ht="84" x14ac:dyDescent="0.2">
      <c r="A113" s="127" t="s">
        <v>3709</v>
      </c>
      <c r="B113" s="128" t="s">
        <v>3734</v>
      </c>
      <c r="C113" s="129" t="s">
        <v>3735</v>
      </c>
      <c r="D113" s="179"/>
      <c r="E113" s="179">
        <v>1229500.58</v>
      </c>
      <c r="F113" s="177">
        <f t="shared" si="1"/>
        <v>1103279555.6000249</v>
      </c>
    </row>
    <row r="114" spans="1:6" s="96" customFormat="1" ht="84" x14ac:dyDescent="0.2">
      <c r="A114" s="127" t="s">
        <v>3709</v>
      </c>
      <c r="B114" s="128" t="s">
        <v>3736</v>
      </c>
      <c r="C114" s="129" t="s">
        <v>3737</v>
      </c>
      <c r="D114" s="179"/>
      <c r="E114" s="179">
        <v>23290835.32</v>
      </c>
      <c r="F114" s="177">
        <f t="shared" si="1"/>
        <v>1079988720.280025</v>
      </c>
    </row>
    <row r="115" spans="1:6" s="96" customFormat="1" ht="60" x14ac:dyDescent="0.2">
      <c r="A115" s="127" t="s">
        <v>3709</v>
      </c>
      <c r="B115" s="128" t="s">
        <v>3738</v>
      </c>
      <c r="C115" s="129" t="s">
        <v>3739</v>
      </c>
      <c r="D115" s="179"/>
      <c r="E115" s="179">
        <v>15605793.52</v>
      </c>
      <c r="F115" s="177">
        <f t="shared" si="1"/>
        <v>1064382926.760025</v>
      </c>
    </row>
    <row r="116" spans="1:6" s="96" customFormat="1" ht="24" x14ac:dyDescent="0.2">
      <c r="A116" s="127" t="s">
        <v>3740</v>
      </c>
      <c r="B116" s="128" t="s">
        <v>3741</v>
      </c>
      <c r="C116" s="129" t="s">
        <v>3194</v>
      </c>
      <c r="D116" s="179"/>
      <c r="E116" s="179">
        <v>88000</v>
      </c>
      <c r="F116" s="177">
        <f t="shared" si="1"/>
        <v>1064294926.760025</v>
      </c>
    </row>
    <row r="117" spans="1:6" s="96" customFormat="1" ht="36" x14ac:dyDescent="0.2">
      <c r="A117" s="127" t="s">
        <v>3740</v>
      </c>
      <c r="B117" s="128" t="s">
        <v>3742</v>
      </c>
      <c r="C117" s="129" t="s">
        <v>3743</v>
      </c>
      <c r="D117" s="179"/>
      <c r="E117" s="179">
        <v>30715</v>
      </c>
      <c r="F117" s="177">
        <f t="shared" si="1"/>
        <v>1064264211.760025</v>
      </c>
    </row>
    <row r="118" spans="1:6" s="96" customFormat="1" ht="60" x14ac:dyDescent="0.2">
      <c r="A118" s="127" t="s">
        <v>3740</v>
      </c>
      <c r="B118" s="128" t="s">
        <v>3744</v>
      </c>
      <c r="C118" s="129" t="s">
        <v>3745</v>
      </c>
      <c r="D118" s="179"/>
      <c r="E118" s="179">
        <v>340631.38</v>
      </c>
      <c r="F118" s="177">
        <f t="shared" si="1"/>
        <v>1063923580.380025</v>
      </c>
    </row>
    <row r="119" spans="1:6" s="96" customFormat="1" ht="48" x14ac:dyDescent="0.2">
      <c r="A119" s="127" t="s">
        <v>3740</v>
      </c>
      <c r="B119" s="128" t="s">
        <v>3746</v>
      </c>
      <c r="C119" s="129" t="s">
        <v>3747</v>
      </c>
      <c r="D119" s="179"/>
      <c r="E119" s="179">
        <v>1061204.24</v>
      </c>
      <c r="F119" s="177">
        <f t="shared" si="1"/>
        <v>1062862376.140025</v>
      </c>
    </row>
    <row r="120" spans="1:6" s="96" customFormat="1" ht="48" x14ac:dyDescent="0.2">
      <c r="A120" s="127" t="s">
        <v>3740</v>
      </c>
      <c r="B120" s="128" t="s">
        <v>3746</v>
      </c>
      <c r="C120" s="129" t="s">
        <v>3747</v>
      </c>
      <c r="D120" s="179"/>
      <c r="E120" s="179">
        <v>4332943.16</v>
      </c>
      <c r="F120" s="177">
        <f t="shared" si="1"/>
        <v>1058529432.9800251</v>
      </c>
    </row>
    <row r="121" spans="1:6" s="96" customFormat="1" ht="48" x14ac:dyDescent="0.2">
      <c r="A121" s="127" t="s">
        <v>3740</v>
      </c>
      <c r="B121" s="128" t="s">
        <v>3746</v>
      </c>
      <c r="C121" s="129" t="s">
        <v>3747</v>
      </c>
      <c r="D121" s="179"/>
      <c r="E121" s="179">
        <v>3799533.29</v>
      </c>
      <c r="F121" s="177">
        <f t="shared" si="1"/>
        <v>1054729899.6900251</v>
      </c>
    </row>
    <row r="122" spans="1:6" s="96" customFormat="1" ht="36" x14ac:dyDescent="0.2">
      <c r="A122" s="127" t="s">
        <v>3740</v>
      </c>
      <c r="B122" s="128" t="s">
        <v>3748</v>
      </c>
      <c r="C122" s="129" t="s">
        <v>3555</v>
      </c>
      <c r="D122" s="179"/>
      <c r="E122" s="179">
        <v>581169.12</v>
      </c>
      <c r="F122" s="177">
        <f t="shared" si="1"/>
        <v>1054148730.5700251</v>
      </c>
    </row>
    <row r="123" spans="1:6" s="96" customFormat="1" ht="84" x14ac:dyDescent="0.2">
      <c r="A123" s="127" t="s">
        <v>3740</v>
      </c>
      <c r="B123" s="128" t="s">
        <v>3749</v>
      </c>
      <c r="C123" s="129" t="s">
        <v>3750</v>
      </c>
      <c r="D123" s="179"/>
      <c r="E123" s="179">
        <v>402643.12</v>
      </c>
      <c r="F123" s="177">
        <f t="shared" si="1"/>
        <v>1053746087.4500251</v>
      </c>
    </row>
    <row r="124" spans="1:6" s="96" customFormat="1" ht="84" x14ac:dyDescent="0.2">
      <c r="A124" s="127" t="s">
        <v>3740</v>
      </c>
      <c r="B124" s="128" t="s">
        <v>3751</v>
      </c>
      <c r="C124" s="129" t="s">
        <v>3752</v>
      </c>
      <c r="D124" s="179"/>
      <c r="E124" s="179">
        <v>1008959.65</v>
      </c>
      <c r="F124" s="177">
        <f t="shared" si="1"/>
        <v>1052737127.8000251</v>
      </c>
    </row>
    <row r="125" spans="1:6" s="96" customFormat="1" ht="72" x14ac:dyDescent="0.2">
      <c r="A125" s="127" t="s">
        <v>3740</v>
      </c>
      <c r="B125" s="128" t="s">
        <v>3753</v>
      </c>
      <c r="C125" s="129" t="s">
        <v>3754</v>
      </c>
      <c r="D125" s="179"/>
      <c r="E125" s="179">
        <v>595504.16</v>
      </c>
      <c r="F125" s="177">
        <f t="shared" si="1"/>
        <v>1052141623.6400251</v>
      </c>
    </row>
    <row r="126" spans="1:6" s="96" customFormat="1" ht="72" x14ac:dyDescent="0.2">
      <c r="A126" s="127" t="s">
        <v>3740</v>
      </c>
      <c r="B126" s="128" t="s">
        <v>3755</v>
      </c>
      <c r="C126" s="129" t="s">
        <v>3756</v>
      </c>
      <c r="D126" s="179"/>
      <c r="E126" s="179">
        <v>1872133.59</v>
      </c>
      <c r="F126" s="177">
        <f t="shared" si="1"/>
        <v>1050269490.0500251</v>
      </c>
    </row>
    <row r="127" spans="1:6" s="96" customFormat="1" ht="48" x14ac:dyDescent="0.2">
      <c r="A127" s="127" t="s">
        <v>3757</v>
      </c>
      <c r="B127" s="128" t="s">
        <v>3758</v>
      </c>
      <c r="C127" s="129" t="s">
        <v>3759</v>
      </c>
      <c r="D127" s="179"/>
      <c r="E127" s="179">
        <v>114876</v>
      </c>
      <c r="F127" s="177">
        <f t="shared" si="1"/>
        <v>1050154614.0500251</v>
      </c>
    </row>
    <row r="128" spans="1:6" s="96" customFormat="1" ht="48" x14ac:dyDescent="0.2">
      <c r="A128" s="127" t="s">
        <v>3757</v>
      </c>
      <c r="B128" s="128" t="s">
        <v>3760</v>
      </c>
      <c r="C128" s="129" t="s">
        <v>3761</v>
      </c>
      <c r="D128" s="179"/>
      <c r="E128" s="179">
        <v>20986</v>
      </c>
      <c r="F128" s="177">
        <f t="shared" si="1"/>
        <v>1050133628.0500251</v>
      </c>
    </row>
    <row r="129" spans="1:6" s="96" customFormat="1" ht="84" x14ac:dyDescent="0.2">
      <c r="A129" s="127" t="s">
        <v>3757</v>
      </c>
      <c r="B129" s="128" t="s">
        <v>3762</v>
      </c>
      <c r="C129" s="129" t="s">
        <v>3763</v>
      </c>
      <c r="D129" s="179"/>
      <c r="E129" s="179">
        <v>2161394.4</v>
      </c>
      <c r="F129" s="177">
        <f t="shared" si="1"/>
        <v>1047972233.6500251</v>
      </c>
    </row>
    <row r="130" spans="1:6" s="96" customFormat="1" ht="36" x14ac:dyDescent="0.2">
      <c r="A130" s="127" t="s">
        <v>3757</v>
      </c>
      <c r="B130" s="128" t="s">
        <v>3764</v>
      </c>
      <c r="C130" s="129" t="s">
        <v>3765</v>
      </c>
      <c r="D130" s="179"/>
      <c r="E130" s="179">
        <v>21127.55</v>
      </c>
      <c r="F130" s="177">
        <f t="shared" si="1"/>
        <v>1047951106.1000252</v>
      </c>
    </row>
    <row r="131" spans="1:6" s="96" customFormat="1" ht="48" x14ac:dyDescent="0.2">
      <c r="A131" s="127" t="s">
        <v>3757</v>
      </c>
      <c r="B131" s="128" t="s">
        <v>3766</v>
      </c>
      <c r="C131" s="129" t="s">
        <v>3767</v>
      </c>
      <c r="D131" s="179"/>
      <c r="E131" s="179">
        <v>8000</v>
      </c>
      <c r="F131" s="177">
        <f t="shared" si="1"/>
        <v>1047943106.1000252</v>
      </c>
    </row>
    <row r="132" spans="1:6" s="96" customFormat="1" ht="60" x14ac:dyDescent="0.2">
      <c r="A132" s="127" t="s">
        <v>3757</v>
      </c>
      <c r="B132" s="128" t="s">
        <v>3768</v>
      </c>
      <c r="C132" s="129" t="s">
        <v>3769</v>
      </c>
      <c r="D132" s="179"/>
      <c r="E132" s="179">
        <v>1290443.73</v>
      </c>
      <c r="F132" s="177">
        <f t="shared" si="1"/>
        <v>1046652662.3700252</v>
      </c>
    </row>
    <row r="133" spans="1:6" s="96" customFormat="1" ht="48" x14ac:dyDescent="0.2">
      <c r="A133" s="127" t="s">
        <v>3757</v>
      </c>
      <c r="B133" s="128" t="s">
        <v>3770</v>
      </c>
      <c r="C133" s="129" t="s">
        <v>3771</v>
      </c>
      <c r="D133" s="179"/>
      <c r="E133" s="179">
        <v>16936670.210000001</v>
      </c>
      <c r="F133" s="177">
        <f t="shared" si="1"/>
        <v>1029715992.1600251</v>
      </c>
    </row>
    <row r="134" spans="1:6" s="96" customFormat="1" ht="60" x14ac:dyDescent="0.2">
      <c r="A134" s="127" t="s">
        <v>3757</v>
      </c>
      <c r="B134" s="128" t="s">
        <v>3772</v>
      </c>
      <c r="C134" s="129" t="s">
        <v>3773</v>
      </c>
      <c r="D134" s="179"/>
      <c r="E134" s="179">
        <v>3243096.79</v>
      </c>
      <c r="F134" s="177">
        <f t="shared" si="1"/>
        <v>1026472895.3700252</v>
      </c>
    </row>
    <row r="135" spans="1:6" s="96" customFormat="1" ht="60" x14ac:dyDescent="0.2">
      <c r="A135" s="127" t="s">
        <v>3757</v>
      </c>
      <c r="B135" s="128" t="s">
        <v>3774</v>
      </c>
      <c r="C135" s="129" t="s">
        <v>3775</v>
      </c>
      <c r="D135" s="179"/>
      <c r="E135" s="179">
        <v>70758322.409999996</v>
      </c>
      <c r="F135" s="177">
        <f t="shared" si="1"/>
        <v>955714572.96002519</v>
      </c>
    </row>
    <row r="136" spans="1:6" s="96" customFormat="1" ht="84" x14ac:dyDescent="0.2">
      <c r="A136" s="127" t="s">
        <v>3757</v>
      </c>
      <c r="B136" s="128" t="s">
        <v>3776</v>
      </c>
      <c r="C136" s="129" t="s">
        <v>3777</v>
      </c>
      <c r="D136" s="179"/>
      <c r="E136" s="179">
        <v>85683.81</v>
      </c>
      <c r="F136" s="177">
        <f t="shared" si="1"/>
        <v>955628889.15002525</v>
      </c>
    </row>
    <row r="137" spans="1:6" s="96" customFormat="1" ht="72" x14ac:dyDescent="0.2">
      <c r="A137" s="127" t="s">
        <v>3757</v>
      </c>
      <c r="B137" s="128" t="s">
        <v>3778</v>
      </c>
      <c r="C137" s="129" t="s">
        <v>3779</v>
      </c>
      <c r="D137" s="179"/>
      <c r="E137" s="179">
        <v>10521.6</v>
      </c>
      <c r="F137" s="177">
        <f t="shared" si="1"/>
        <v>955618367.55002522</v>
      </c>
    </row>
    <row r="138" spans="1:6" s="96" customFormat="1" ht="84" x14ac:dyDescent="0.2">
      <c r="A138" s="127" t="s">
        <v>3757</v>
      </c>
      <c r="B138" s="128" t="s">
        <v>3780</v>
      </c>
      <c r="C138" s="129" t="s">
        <v>3781</v>
      </c>
      <c r="D138" s="179"/>
      <c r="E138" s="179">
        <v>10000000</v>
      </c>
      <c r="F138" s="177">
        <f t="shared" si="1"/>
        <v>945618367.55002522</v>
      </c>
    </row>
    <row r="139" spans="1:6" s="96" customFormat="1" ht="84" x14ac:dyDescent="0.2">
      <c r="A139" s="127" t="s">
        <v>3782</v>
      </c>
      <c r="B139" s="128" t="s">
        <v>3783</v>
      </c>
      <c r="C139" s="129" t="s">
        <v>3784</v>
      </c>
      <c r="D139" s="179"/>
      <c r="E139" s="179">
        <v>8211510.04</v>
      </c>
      <c r="F139" s="177">
        <f t="shared" si="1"/>
        <v>937406857.51002526</v>
      </c>
    </row>
    <row r="140" spans="1:6" s="96" customFormat="1" ht="60" x14ac:dyDescent="0.2">
      <c r="A140" s="127" t="s">
        <v>3782</v>
      </c>
      <c r="B140" s="128" t="s">
        <v>3785</v>
      </c>
      <c r="C140" s="129" t="s">
        <v>3786</v>
      </c>
      <c r="D140" s="179"/>
      <c r="E140" s="179">
        <v>590000</v>
      </c>
      <c r="F140" s="177">
        <f t="shared" si="1"/>
        <v>936816857.51002526</v>
      </c>
    </row>
    <row r="141" spans="1:6" s="96" customFormat="1" ht="84" x14ac:dyDescent="0.2">
      <c r="A141" s="127" t="s">
        <v>3782</v>
      </c>
      <c r="B141" s="128" t="s">
        <v>3787</v>
      </c>
      <c r="C141" s="129" t="s">
        <v>3788</v>
      </c>
      <c r="D141" s="179"/>
      <c r="E141" s="179">
        <v>177000</v>
      </c>
      <c r="F141" s="177">
        <f t="shared" si="1"/>
        <v>936639857.51002526</v>
      </c>
    </row>
    <row r="142" spans="1:6" s="96" customFormat="1" ht="48" x14ac:dyDescent="0.2">
      <c r="A142" s="127" t="s">
        <v>3782</v>
      </c>
      <c r="B142" s="128" t="s">
        <v>3789</v>
      </c>
      <c r="C142" s="129" t="s">
        <v>3790</v>
      </c>
      <c r="D142" s="179"/>
      <c r="E142" s="179">
        <v>13328735</v>
      </c>
      <c r="F142" s="177">
        <f t="shared" si="1"/>
        <v>923311122.51002526</v>
      </c>
    </row>
    <row r="143" spans="1:6" s="96" customFormat="1" ht="72" x14ac:dyDescent="0.2">
      <c r="A143" s="127" t="s">
        <v>3782</v>
      </c>
      <c r="B143" s="128" t="s">
        <v>3791</v>
      </c>
      <c r="C143" s="129" t="s">
        <v>3792</v>
      </c>
      <c r="D143" s="179"/>
      <c r="E143" s="179">
        <v>10000000</v>
      </c>
      <c r="F143" s="177">
        <f t="shared" si="1"/>
        <v>913311122.51002526</v>
      </c>
    </row>
    <row r="144" spans="1:6" s="96" customFormat="1" ht="48" x14ac:dyDescent="0.2">
      <c r="A144" s="127" t="s">
        <v>3782</v>
      </c>
      <c r="B144" s="128" t="s">
        <v>3793</v>
      </c>
      <c r="C144" s="129" t="s">
        <v>3794</v>
      </c>
      <c r="D144" s="179"/>
      <c r="E144" s="179">
        <v>6805618</v>
      </c>
      <c r="F144" s="177">
        <f t="shared" si="1"/>
        <v>906505504.51002526</v>
      </c>
    </row>
    <row r="145" spans="1:6" s="96" customFormat="1" ht="60" x14ac:dyDescent="0.2">
      <c r="A145" s="127" t="s">
        <v>3782</v>
      </c>
      <c r="B145" s="128" t="s">
        <v>3795</v>
      </c>
      <c r="C145" s="129" t="s">
        <v>3796</v>
      </c>
      <c r="D145" s="179"/>
      <c r="E145" s="179">
        <v>1416000</v>
      </c>
      <c r="F145" s="177">
        <f t="shared" si="1"/>
        <v>905089504.51002526</v>
      </c>
    </row>
    <row r="146" spans="1:6" s="96" customFormat="1" ht="72" x14ac:dyDescent="0.2">
      <c r="A146" s="127" t="s">
        <v>3782</v>
      </c>
      <c r="B146" s="128" t="s">
        <v>3797</v>
      </c>
      <c r="C146" s="129" t="s">
        <v>3798</v>
      </c>
      <c r="D146" s="179"/>
      <c r="E146" s="179">
        <v>5983059.8600000003</v>
      </c>
      <c r="F146" s="177">
        <f t="shared" si="1"/>
        <v>899106444.65002525</v>
      </c>
    </row>
    <row r="147" spans="1:6" s="96" customFormat="1" ht="48" x14ac:dyDescent="0.2">
      <c r="A147" s="127" t="s">
        <v>3799</v>
      </c>
      <c r="B147" s="128" t="s">
        <v>3800</v>
      </c>
      <c r="C147" s="129" t="s">
        <v>3801</v>
      </c>
      <c r="D147" s="179"/>
      <c r="E147" s="179">
        <v>607200</v>
      </c>
      <c r="F147" s="177">
        <f t="shared" si="1"/>
        <v>898499244.65002525</v>
      </c>
    </row>
    <row r="148" spans="1:6" s="96" customFormat="1" ht="48" x14ac:dyDescent="0.2">
      <c r="A148" s="127" t="s">
        <v>3799</v>
      </c>
      <c r="B148" s="128" t="s">
        <v>3800</v>
      </c>
      <c r="C148" s="129" t="s">
        <v>3801</v>
      </c>
      <c r="D148" s="179"/>
      <c r="E148" s="179">
        <v>3264000</v>
      </c>
      <c r="F148" s="177">
        <f t="shared" si="1"/>
        <v>895235244.65002525</v>
      </c>
    </row>
    <row r="149" spans="1:6" s="96" customFormat="1" ht="48" x14ac:dyDescent="0.2">
      <c r="A149" s="127" t="s">
        <v>3799</v>
      </c>
      <c r="B149" s="128" t="s">
        <v>3802</v>
      </c>
      <c r="C149" s="129" t="s">
        <v>3803</v>
      </c>
      <c r="D149" s="179"/>
      <c r="E149" s="179">
        <v>1045767.64</v>
      </c>
      <c r="F149" s="177">
        <f t="shared" si="1"/>
        <v>894189477.01002526</v>
      </c>
    </row>
    <row r="150" spans="1:6" s="96" customFormat="1" ht="48" x14ac:dyDescent="0.2">
      <c r="A150" s="127" t="s">
        <v>3799</v>
      </c>
      <c r="B150" s="128" t="s">
        <v>3804</v>
      </c>
      <c r="C150" s="129" t="s">
        <v>3805</v>
      </c>
      <c r="D150" s="179"/>
      <c r="E150" s="179">
        <v>579653.76</v>
      </c>
      <c r="F150" s="177">
        <f t="shared" si="1"/>
        <v>893609823.25002527</v>
      </c>
    </row>
    <row r="151" spans="1:6" s="96" customFormat="1" ht="60" x14ac:dyDescent="0.2">
      <c r="A151" s="127" t="s">
        <v>3799</v>
      </c>
      <c r="B151" s="128" t="s">
        <v>3806</v>
      </c>
      <c r="C151" s="129" t="s">
        <v>3807</v>
      </c>
      <c r="D151" s="179"/>
      <c r="E151" s="179">
        <v>960472.8</v>
      </c>
      <c r="F151" s="177">
        <f t="shared" ref="F151:F214" si="2">SUM(F150+D151-E151)</f>
        <v>892649350.45002532</v>
      </c>
    </row>
    <row r="152" spans="1:6" s="96" customFormat="1" ht="48" x14ac:dyDescent="0.2">
      <c r="A152" s="127" t="s">
        <v>3799</v>
      </c>
      <c r="B152" s="128" t="s">
        <v>3808</v>
      </c>
      <c r="C152" s="129" t="s">
        <v>3809</v>
      </c>
      <c r="D152" s="179"/>
      <c r="E152" s="179">
        <v>1905480</v>
      </c>
      <c r="F152" s="177">
        <f t="shared" si="2"/>
        <v>890743870.45002532</v>
      </c>
    </row>
    <row r="153" spans="1:6" s="96" customFormat="1" ht="48" x14ac:dyDescent="0.2">
      <c r="A153" s="127" t="s">
        <v>3799</v>
      </c>
      <c r="B153" s="128" t="s">
        <v>3808</v>
      </c>
      <c r="C153" s="129" t="s">
        <v>3809</v>
      </c>
      <c r="D153" s="179"/>
      <c r="E153" s="179">
        <v>11711800</v>
      </c>
      <c r="F153" s="177">
        <f t="shared" si="2"/>
        <v>879032070.45002532</v>
      </c>
    </row>
    <row r="154" spans="1:6" s="96" customFormat="1" ht="72" x14ac:dyDescent="0.2">
      <c r="A154" s="127" t="s">
        <v>3799</v>
      </c>
      <c r="B154" s="128" t="s">
        <v>3810</v>
      </c>
      <c r="C154" s="129" t="s">
        <v>3811</v>
      </c>
      <c r="D154" s="179"/>
      <c r="E154" s="179">
        <v>1237194.6000000001</v>
      </c>
      <c r="F154" s="177">
        <f t="shared" si="2"/>
        <v>877794875.8500253</v>
      </c>
    </row>
    <row r="155" spans="1:6" s="96" customFormat="1" ht="36" x14ac:dyDescent="0.2">
      <c r="A155" s="127" t="s">
        <v>3799</v>
      </c>
      <c r="B155" s="128" t="s">
        <v>3812</v>
      </c>
      <c r="C155" s="129" t="s">
        <v>3813</v>
      </c>
      <c r="D155" s="179"/>
      <c r="E155" s="179">
        <v>10000000</v>
      </c>
      <c r="F155" s="177">
        <f t="shared" si="2"/>
        <v>867794875.8500253</v>
      </c>
    </row>
    <row r="156" spans="1:6" s="96" customFormat="1" ht="36" x14ac:dyDescent="0.2">
      <c r="A156" s="127" t="s">
        <v>3799</v>
      </c>
      <c r="B156" s="128" t="s">
        <v>3814</v>
      </c>
      <c r="C156" s="129" t="s">
        <v>3815</v>
      </c>
      <c r="D156" s="179"/>
      <c r="E156" s="179">
        <v>632700</v>
      </c>
      <c r="F156" s="177">
        <f t="shared" si="2"/>
        <v>867162175.8500253</v>
      </c>
    </row>
    <row r="157" spans="1:6" s="96" customFormat="1" ht="36" x14ac:dyDescent="0.2">
      <c r="A157" s="127" t="s">
        <v>3799</v>
      </c>
      <c r="B157" s="128" t="s">
        <v>3814</v>
      </c>
      <c r="C157" s="129" t="s">
        <v>3815</v>
      </c>
      <c r="D157" s="179"/>
      <c r="E157" s="179">
        <v>4247000</v>
      </c>
      <c r="F157" s="177">
        <f t="shared" si="2"/>
        <v>862915175.8500253</v>
      </c>
    </row>
    <row r="158" spans="1:6" s="96" customFormat="1" ht="84" x14ac:dyDescent="0.2">
      <c r="A158" s="127" t="s">
        <v>3816</v>
      </c>
      <c r="B158" s="128" t="s">
        <v>3817</v>
      </c>
      <c r="C158" s="129" t="s">
        <v>3818</v>
      </c>
      <c r="D158" s="179"/>
      <c r="E158" s="179">
        <v>944000</v>
      </c>
      <c r="F158" s="177">
        <f t="shared" si="2"/>
        <v>861971175.8500253</v>
      </c>
    </row>
    <row r="159" spans="1:6" s="96" customFormat="1" ht="84" x14ac:dyDescent="0.2">
      <c r="A159" s="127" t="s">
        <v>3816</v>
      </c>
      <c r="B159" s="128" t="s">
        <v>3819</v>
      </c>
      <c r="C159" s="129" t="s">
        <v>3820</v>
      </c>
      <c r="D159" s="179"/>
      <c r="E159" s="179">
        <v>15340</v>
      </c>
      <c r="F159" s="177">
        <f t="shared" si="2"/>
        <v>861955835.8500253</v>
      </c>
    </row>
    <row r="160" spans="1:6" s="96" customFormat="1" ht="60" x14ac:dyDescent="0.2">
      <c r="A160" s="127" t="s">
        <v>3816</v>
      </c>
      <c r="B160" s="128" t="s">
        <v>3821</v>
      </c>
      <c r="C160" s="129" t="s">
        <v>3822</v>
      </c>
      <c r="D160" s="179"/>
      <c r="E160" s="179">
        <v>354000</v>
      </c>
      <c r="F160" s="177">
        <f t="shared" si="2"/>
        <v>861601835.8500253</v>
      </c>
    </row>
    <row r="161" spans="1:6" s="96" customFormat="1" ht="84" x14ac:dyDescent="0.2">
      <c r="A161" s="127" t="s">
        <v>3816</v>
      </c>
      <c r="B161" s="128" t="s">
        <v>3823</v>
      </c>
      <c r="C161" s="129" t="s">
        <v>3824</v>
      </c>
      <c r="D161" s="179"/>
      <c r="E161" s="179">
        <v>826000</v>
      </c>
      <c r="F161" s="177">
        <f t="shared" si="2"/>
        <v>860775835.8500253</v>
      </c>
    </row>
    <row r="162" spans="1:6" s="96" customFormat="1" ht="60" x14ac:dyDescent="0.2">
      <c r="A162" s="127" t="s">
        <v>3816</v>
      </c>
      <c r="B162" s="128" t="s">
        <v>3825</v>
      </c>
      <c r="C162" s="129" t="s">
        <v>3826</v>
      </c>
      <c r="D162" s="179"/>
      <c r="E162" s="179">
        <v>500000</v>
      </c>
      <c r="F162" s="177">
        <f t="shared" si="2"/>
        <v>860275835.8500253</v>
      </c>
    </row>
    <row r="163" spans="1:6" s="96" customFormat="1" ht="48" x14ac:dyDescent="0.2">
      <c r="A163" s="127" t="s">
        <v>3816</v>
      </c>
      <c r="B163" s="128" t="s">
        <v>3827</v>
      </c>
      <c r="C163" s="129" t="s">
        <v>3828</v>
      </c>
      <c r="D163" s="179"/>
      <c r="E163" s="179">
        <v>811537.92000000004</v>
      </c>
      <c r="F163" s="177">
        <f t="shared" si="2"/>
        <v>859464297.93002534</v>
      </c>
    </row>
    <row r="164" spans="1:6" s="96" customFormat="1" ht="72" x14ac:dyDescent="0.2">
      <c r="A164" s="127" t="s">
        <v>3816</v>
      </c>
      <c r="B164" s="128" t="s">
        <v>3829</v>
      </c>
      <c r="C164" s="129" t="s">
        <v>3830</v>
      </c>
      <c r="D164" s="179"/>
      <c r="E164" s="179">
        <v>354000</v>
      </c>
      <c r="F164" s="177">
        <f t="shared" si="2"/>
        <v>859110297.93002534</v>
      </c>
    </row>
    <row r="165" spans="1:6" s="96" customFormat="1" ht="60" x14ac:dyDescent="0.2">
      <c r="A165" s="127" t="s">
        <v>3816</v>
      </c>
      <c r="B165" s="128" t="s">
        <v>3831</v>
      </c>
      <c r="C165" s="129" t="s">
        <v>3832</v>
      </c>
      <c r="D165" s="179"/>
      <c r="E165" s="179">
        <v>101829.88</v>
      </c>
      <c r="F165" s="177">
        <f t="shared" si="2"/>
        <v>859008468.05002534</v>
      </c>
    </row>
    <row r="166" spans="1:6" s="96" customFormat="1" ht="48" x14ac:dyDescent="0.2">
      <c r="A166" s="127" t="s">
        <v>3816</v>
      </c>
      <c r="B166" s="128" t="s">
        <v>3833</v>
      </c>
      <c r="C166" s="129" t="s">
        <v>3834</v>
      </c>
      <c r="D166" s="179"/>
      <c r="E166" s="179">
        <v>3000</v>
      </c>
      <c r="F166" s="177">
        <f t="shared" si="2"/>
        <v>859005468.05002534</v>
      </c>
    </row>
    <row r="167" spans="1:6" s="96" customFormat="1" ht="84" x14ac:dyDescent="0.2">
      <c r="A167" s="127" t="s">
        <v>3816</v>
      </c>
      <c r="B167" s="128" t="s">
        <v>3835</v>
      </c>
      <c r="C167" s="129" t="s">
        <v>3836</v>
      </c>
      <c r="D167" s="179"/>
      <c r="E167" s="179">
        <v>5925900</v>
      </c>
      <c r="F167" s="177">
        <f t="shared" si="2"/>
        <v>853079568.05002534</v>
      </c>
    </row>
    <row r="168" spans="1:6" s="96" customFormat="1" ht="84" x14ac:dyDescent="0.2">
      <c r="A168" s="127" t="s">
        <v>3816</v>
      </c>
      <c r="B168" s="128" t="s">
        <v>3837</v>
      </c>
      <c r="C168" s="129" t="s">
        <v>3838</v>
      </c>
      <c r="D168" s="179"/>
      <c r="E168" s="179">
        <v>11611500</v>
      </c>
      <c r="F168" s="177">
        <f t="shared" si="2"/>
        <v>841468068.05002534</v>
      </c>
    </row>
    <row r="169" spans="1:6" s="96" customFormat="1" ht="84" x14ac:dyDescent="0.2">
      <c r="A169" s="127" t="s">
        <v>3816</v>
      </c>
      <c r="B169" s="128" t="s">
        <v>3839</v>
      </c>
      <c r="C169" s="129" t="s">
        <v>3840</v>
      </c>
      <c r="D169" s="179"/>
      <c r="E169" s="179">
        <v>197700</v>
      </c>
      <c r="F169" s="177">
        <f t="shared" si="2"/>
        <v>841270368.05002534</v>
      </c>
    </row>
    <row r="170" spans="1:6" s="96" customFormat="1" ht="84" x14ac:dyDescent="0.2">
      <c r="A170" s="127" t="s">
        <v>3816</v>
      </c>
      <c r="B170" s="128" t="s">
        <v>3841</v>
      </c>
      <c r="C170" s="129" t="s">
        <v>3842</v>
      </c>
      <c r="D170" s="179"/>
      <c r="E170" s="179">
        <v>3406500</v>
      </c>
      <c r="F170" s="177">
        <f t="shared" si="2"/>
        <v>837863868.05002534</v>
      </c>
    </row>
    <row r="171" spans="1:6" s="96" customFormat="1" ht="48" x14ac:dyDescent="0.2">
      <c r="A171" s="127" t="s">
        <v>3843</v>
      </c>
      <c r="B171" s="128" t="s">
        <v>3844</v>
      </c>
      <c r="C171" s="129" t="s">
        <v>3845</v>
      </c>
      <c r="D171" s="179"/>
      <c r="E171" s="179">
        <v>39594</v>
      </c>
      <c r="F171" s="177">
        <f t="shared" si="2"/>
        <v>837824274.05002534</v>
      </c>
    </row>
    <row r="172" spans="1:6" s="96" customFormat="1" ht="84" x14ac:dyDescent="0.2">
      <c r="A172" s="127" t="s">
        <v>3843</v>
      </c>
      <c r="B172" s="128" t="s">
        <v>3846</v>
      </c>
      <c r="C172" s="129" t="s">
        <v>3847</v>
      </c>
      <c r="D172" s="179"/>
      <c r="E172" s="179">
        <v>20850040</v>
      </c>
      <c r="F172" s="177">
        <f t="shared" si="2"/>
        <v>816974234.05002534</v>
      </c>
    </row>
    <row r="173" spans="1:6" s="96" customFormat="1" ht="48" x14ac:dyDescent="0.2">
      <c r="A173" s="127" t="s">
        <v>3843</v>
      </c>
      <c r="B173" s="128" t="s">
        <v>3848</v>
      </c>
      <c r="C173" s="129" t="s">
        <v>3849</v>
      </c>
      <c r="D173" s="179"/>
      <c r="E173" s="179">
        <v>177839.4</v>
      </c>
      <c r="F173" s="177">
        <f t="shared" si="2"/>
        <v>816796394.65002537</v>
      </c>
    </row>
    <row r="174" spans="1:6" s="96" customFormat="1" ht="72" x14ac:dyDescent="0.2">
      <c r="A174" s="127" t="s">
        <v>3843</v>
      </c>
      <c r="B174" s="128" t="s">
        <v>3850</v>
      </c>
      <c r="C174" s="129" t="s">
        <v>3851</v>
      </c>
      <c r="D174" s="179"/>
      <c r="E174" s="179">
        <v>3429528.38</v>
      </c>
      <c r="F174" s="177">
        <f t="shared" si="2"/>
        <v>813366866.27002537</v>
      </c>
    </row>
    <row r="175" spans="1:6" s="96" customFormat="1" ht="84" x14ac:dyDescent="0.2">
      <c r="A175" s="127" t="s">
        <v>3843</v>
      </c>
      <c r="B175" s="128" t="s">
        <v>3852</v>
      </c>
      <c r="C175" s="129" t="s">
        <v>3853</v>
      </c>
      <c r="D175" s="179"/>
      <c r="E175" s="179">
        <v>11802126</v>
      </c>
      <c r="F175" s="177">
        <f t="shared" si="2"/>
        <v>801564740.27002537</v>
      </c>
    </row>
    <row r="176" spans="1:6" s="96" customFormat="1" ht="60" x14ac:dyDescent="0.2">
      <c r="A176" s="127" t="s">
        <v>3843</v>
      </c>
      <c r="B176" s="128" t="s">
        <v>3854</v>
      </c>
      <c r="C176" s="129" t="s">
        <v>3855</v>
      </c>
      <c r="D176" s="179"/>
      <c r="E176" s="179">
        <v>342465.75</v>
      </c>
      <c r="F176" s="177">
        <f t="shared" si="2"/>
        <v>801222274.52002537</v>
      </c>
    </row>
    <row r="177" spans="1:6" s="96" customFormat="1" ht="84" x14ac:dyDescent="0.2">
      <c r="A177" s="127" t="s">
        <v>3856</v>
      </c>
      <c r="B177" s="128" t="s">
        <v>3857</v>
      </c>
      <c r="C177" s="129" t="s">
        <v>3858</v>
      </c>
      <c r="D177" s="179"/>
      <c r="E177" s="179">
        <v>196697.15</v>
      </c>
      <c r="F177" s="177">
        <f t="shared" si="2"/>
        <v>801025577.3700254</v>
      </c>
    </row>
    <row r="178" spans="1:6" s="96" customFormat="1" ht="24" x14ac:dyDescent="0.2">
      <c r="A178" s="127" t="s">
        <v>3856</v>
      </c>
      <c r="B178" s="128" t="s">
        <v>3859</v>
      </c>
      <c r="C178" s="129" t="s">
        <v>3860</v>
      </c>
      <c r="D178" s="179"/>
      <c r="E178" s="179">
        <v>39961219.880000003</v>
      </c>
      <c r="F178" s="177">
        <f t="shared" si="2"/>
        <v>761064357.4900254</v>
      </c>
    </row>
    <row r="179" spans="1:6" s="96" customFormat="1" ht="24" x14ac:dyDescent="0.2">
      <c r="A179" s="127" t="s">
        <v>3856</v>
      </c>
      <c r="B179" s="128" t="s">
        <v>3859</v>
      </c>
      <c r="C179" s="129" t="s">
        <v>3860</v>
      </c>
      <c r="D179" s="179"/>
      <c r="E179" s="179">
        <v>2742509.27</v>
      </c>
      <c r="F179" s="177">
        <f t="shared" si="2"/>
        <v>758321848.22002542</v>
      </c>
    </row>
    <row r="180" spans="1:6" s="96" customFormat="1" ht="24" x14ac:dyDescent="0.2">
      <c r="A180" s="127" t="s">
        <v>3856</v>
      </c>
      <c r="B180" s="128" t="s">
        <v>3859</v>
      </c>
      <c r="C180" s="129" t="s">
        <v>3860</v>
      </c>
      <c r="D180" s="179"/>
      <c r="E180" s="179">
        <v>2837246.66</v>
      </c>
      <c r="F180" s="177">
        <f t="shared" si="2"/>
        <v>755484601.56002545</v>
      </c>
    </row>
    <row r="181" spans="1:6" s="96" customFormat="1" ht="24" x14ac:dyDescent="0.2">
      <c r="A181" s="127" t="s">
        <v>3856</v>
      </c>
      <c r="B181" s="128" t="s">
        <v>3859</v>
      </c>
      <c r="C181" s="129" t="s">
        <v>3860</v>
      </c>
      <c r="D181" s="179"/>
      <c r="E181" s="179">
        <v>431923.35</v>
      </c>
      <c r="F181" s="177">
        <f t="shared" si="2"/>
        <v>755052678.21002543</v>
      </c>
    </row>
    <row r="182" spans="1:6" s="96" customFormat="1" ht="24" x14ac:dyDescent="0.2">
      <c r="A182" s="127" t="s">
        <v>3856</v>
      </c>
      <c r="B182" s="128" t="s">
        <v>3861</v>
      </c>
      <c r="C182" s="129" t="s">
        <v>3862</v>
      </c>
      <c r="D182" s="179"/>
      <c r="E182" s="179">
        <v>13231689.73</v>
      </c>
      <c r="F182" s="177">
        <f t="shared" si="2"/>
        <v>741820988.48002541</v>
      </c>
    </row>
    <row r="183" spans="1:6" s="96" customFormat="1" ht="24" x14ac:dyDescent="0.2">
      <c r="A183" s="127" t="s">
        <v>3856</v>
      </c>
      <c r="B183" s="128" t="s">
        <v>3861</v>
      </c>
      <c r="C183" s="129" t="s">
        <v>3862</v>
      </c>
      <c r="D183" s="179"/>
      <c r="E183" s="179">
        <v>908981.44</v>
      </c>
      <c r="F183" s="177">
        <f t="shared" si="2"/>
        <v>740912007.04002535</v>
      </c>
    </row>
    <row r="184" spans="1:6" s="96" customFormat="1" ht="24" x14ac:dyDescent="0.2">
      <c r="A184" s="127" t="s">
        <v>3856</v>
      </c>
      <c r="B184" s="128" t="s">
        <v>3861</v>
      </c>
      <c r="C184" s="129" t="s">
        <v>3862</v>
      </c>
      <c r="D184" s="179"/>
      <c r="E184" s="179">
        <v>939450</v>
      </c>
      <c r="F184" s="177">
        <f t="shared" si="2"/>
        <v>739972557.04002535</v>
      </c>
    </row>
    <row r="185" spans="1:6" s="96" customFormat="1" ht="24" x14ac:dyDescent="0.2">
      <c r="A185" s="127" t="s">
        <v>3856</v>
      </c>
      <c r="B185" s="128" t="s">
        <v>3861</v>
      </c>
      <c r="C185" s="129" t="s">
        <v>3862</v>
      </c>
      <c r="D185" s="179"/>
      <c r="E185" s="179">
        <v>146847.13</v>
      </c>
      <c r="F185" s="177">
        <f t="shared" si="2"/>
        <v>739825709.91002536</v>
      </c>
    </row>
    <row r="186" spans="1:6" s="96" customFormat="1" ht="24" x14ac:dyDescent="0.2">
      <c r="A186" s="127" t="s">
        <v>3856</v>
      </c>
      <c r="B186" s="128" t="s">
        <v>3863</v>
      </c>
      <c r="C186" s="129" t="s">
        <v>3864</v>
      </c>
      <c r="D186" s="179"/>
      <c r="E186" s="179">
        <v>28131914.57</v>
      </c>
      <c r="F186" s="177">
        <f t="shared" si="2"/>
        <v>711693795.34002531</v>
      </c>
    </row>
    <row r="187" spans="1:6" s="96" customFormat="1" ht="24" x14ac:dyDescent="0.2">
      <c r="A187" s="127" t="s">
        <v>3856</v>
      </c>
      <c r="B187" s="128" t="s">
        <v>3863</v>
      </c>
      <c r="C187" s="129" t="s">
        <v>3864</v>
      </c>
      <c r="D187" s="179"/>
      <c r="E187" s="179">
        <v>1955430.26</v>
      </c>
      <c r="F187" s="177">
        <f t="shared" si="2"/>
        <v>709738365.08002532</v>
      </c>
    </row>
    <row r="188" spans="1:6" s="96" customFormat="1" ht="24" x14ac:dyDescent="0.2">
      <c r="A188" s="127" t="s">
        <v>3856</v>
      </c>
      <c r="B188" s="128" t="s">
        <v>3863</v>
      </c>
      <c r="C188" s="129" t="s">
        <v>3864</v>
      </c>
      <c r="D188" s="179"/>
      <c r="E188" s="179">
        <v>1997365.96</v>
      </c>
      <c r="F188" s="177">
        <f t="shared" si="2"/>
        <v>707740999.12002528</v>
      </c>
    </row>
    <row r="189" spans="1:6" s="96" customFormat="1" ht="24" x14ac:dyDescent="0.2">
      <c r="A189" s="127" t="s">
        <v>3856</v>
      </c>
      <c r="B189" s="128" t="s">
        <v>3863</v>
      </c>
      <c r="C189" s="129" t="s">
        <v>3864</v>
      </c>
      <c r="D189" s="179"/>
      <c r="E189" s="179">
        <v>327799.28000000003</v>
      </c>
      <c r="F189" s="177">
        <f t="shared" si="2"/>
        <v>707413199.84002531</v>
      </c>
    </row>
    <row r="190" spans="1:6" s="96" customFormat="1" ht="24" x14ac:dyDescent="0.2">
      <c r="A190" s="127" t="s">
        <v>3856</v>
      </c>
      <c r="B190" s="128" t="s">
        <v>3865</v>
      </c>
      <c r="C190" s="129" t="s">
        <v>3866</v>
      </c>
      <c r="D190" s="179"/>
      <c r="E190" s="179">
        <v>61374944.939999998</v>
      </c>
      <c r="F190" s="177">
        <f t="shared" si="2"/>
        <v>646038254.90002537</v>
      </c>
    </row>
    <row r="191" spans="1:6" s="96" customFormat="1" ht="24" x14ac:dyDescent="0.2">
      <c r="A191" s="127" t="s">
        <v>3856</v>
      </c>
      <c r="B191" s="128" t="s">
        <v>3865</v>
      </c>
      <c r="C191" s="129" t="s">
        <v>3866</v>
      </c>
      <c r="D191" s="179"/>
      <c r="E191" s="179">
        <v>4251234.38</v>
      </c>
      <c r="F191" s="177">
        <f t="shared" si="2"/>
        <v>641787020.52002537</v>
      </c>
    </row>
    <row r="192" spans="1:6" s="96" customFormat="1" ht="24" x14ac:dyDescent="0.2">
      <c r="A192" s="127" t="s">
        <v>3856</v>
      </c>
      <c r="B192" s="128" t="s">
        <v>3865</v>
      </c>
      <c r="C192" s="129" t="s">
        <v>3866</v>
      </c>
      <c r="D192" s="179"/>
      <c r="E192" s="179">
        <v>4357621.26</v>
      </c>
      <c r="F192" s="177">
        <f t="shared" si="2"/>
        <v>637429399.26002538</v>
      </c>
    </row>
    <row r="193" spans="1:6" s="96" customFormat="1" ht="24" x14ac:dyDescent="0.2">
      <c r="A193" s="127" t="s">
        <v>3856</v>
      </c>
      <c r="B193" s="128" t="s">
        <v>3865</v>
      </c>
      <c r="C193" s="129" t="s">
        <v>3866</v>
      </c>
      <c r="D193" s="179"/>
      <c r="E193" s="179">
        <v>723255.7</v>
      </c>
      <c r="F193" s="177">
        <f t="shared" si="2"/>
        <v>636706143.56002533</v>
      </c>
    </row>
    <row r="194" spans="1:6" s="96" customFormat="1" ht="36" x14ac:dyDescent="0.2">
      <c r="A194" s="127" t="s">
        <v>3856</v>
      </c>
      <c r="B194" s="128" t="s">
        <v>3867</v>
      </c>
      <c r="C194" s="129" t="s">
        <v>3868</v>
      </c>
      <c r="D194" s="179"/>
      <c r="E194" s="179">
        <v>2469630.6</v>
      </c>
      <c r="F194" s="177">
        <f t="shared" si="2"/>
        <v>634236512.96002531</v>
      </c>
    </row>
    <row r="195" spans="1:6" s="96" customFormat="1" ht="36" x14ac:dyDescent="0.2">
      <c r="A195" s="127" t="s">
        <v>3856</v>
      </c>
      <c r="B195" s="128" t="s">
        <v>3867</v>
      </c>
      <c r="C195" s="129" t="s">
        <v>3868</v>
      </c>
      <c r="D195" s="179"/>
      <c r="E195" s="179">
        <v>175096.83</v>
      </c>
      <c r="F195" s="177">
        <f t="shared" si="2"/>
        <v>634061416.13002527</v>
      </c>
    </row>
    <row r="196" spans="1:6" s="96" customFormat="1" ht="36" x14ac:dyDescent="0.2">
      <c r="A196" s="127" t="s">
        <v>3856</v>
      </c>
      <c r="B196" s="128" t="s">
        <v>3867</v>
      </c>
      <c r="C196" s="129" t="s">
        <v>3868</v>
      </c>
      <c r="D196" s="179"/>
      <c r="E196" s="179">
        <v>175343.78</v>
      </c>
      <c r="F196" s="177">
        <f t="shared" si="2"/>
        <v>633886072.3500253</v>
      </c>
    </row>
    <row r="197" spans="1:6" s="96" customFormat="1" ht="36" x14ac:dyDescent="0.2">
      <c r="A197" s="127" t="s">
        <v>3856</v>
      </c>
      <c r="B197" s="128" t="s">
        <v>3867</v>
      </c>
      <c r="C197" s="129" t="s">
        <v>3868</v>
      </c>
      <c r="D197" s="179"/>
      <c r="E197" s="179">
        <v>31409.47</v>
      </c>
      <c r="F197" s="177">
        <f t="shared" si="2"/>
        <v>633854662.88002527</v>
      </c>
    </row>
    <row r="198" spans="1:6" s="96" customFormat="1" ht="36" x14ac:dyDescent="0.2">
      <c r="A198" s="127" t="s">
        <v>3856</v>
      </c>
      <c r="B198" s="128" t="s">
        <v>3869</v>
      </c>
      <c r="C198" s="129" t="s">
        <v>3870</v>
      </c>
      <c r="D198" s="179"/>
      <c r="E198" s="179">
        <v>346500</v>
      </c>
      <c r="F198" s="177">
        <f t="shared" si="2"/>
        <v>633508162.88002527</v>
      </c>
    </row>
    <row r="199" spans="1:6" s="96" customFormat="1" ht="36" x14ac:dyDescent="0.2">
      <c r="A199" s="127" t="s">
        <v>3856</v>
      </c>
      <c r="B199" s="128" t="s">
        <v>3869</v>
      </c>
      <c r="C199" s="129" t="s">
        <v>3870</v>
      </c>
      <c r="D199" s="179"/>
      <c r="E199" s="179">
        <v>24566.85</v>
      </c>
      <c r="F199" s="177">
        <f t="shared" si="2"/>
        <v>633483596.03002524</v>
      </c>
    </row>
    <row r="200" spans="1:6" s="96" customFormat="1" ht="36" x14ac:dyDescent="0.2">
      <c r="A200" s="127" t="s">
        <v>3856</v>
      </c>
      <c r="B200" s="128" t="s">
        <v>3869</v>
      </c>
      <c r="C200" s="129" t="s">
        <v>3870</v>
      </c>
      <c r="D200" s="179"/>
      <c r="E200" s="179">
        <v>24601.5</v>
      </c>
      <c r="F200" s="177">
        <f t="shared" si="2"/>
        <v>633458994.53002524</v>
      </c>
    </row>
    <row r="201" spans="1:6" s="96" customFormat="1" ht="36" x14ac:dyDescent="0.2">
      <c r="A201" s="127" t="s">
        <v>3856</v>
      </c>
      <c r="B201" s="128" t="s">
        <v>3869</v>
      </c>
      <c r="C201" s="129" t="s">
        <v>3870</v>
      </c>
      <c r="D201" s="179"/>
      <c r="E201" s="179">
        <v>4504.5</v>
      </c>
      <c r="F201" s="177">
        <f t="shared" si="2"/>
        <v>633454490.03002524</v>
      </c>
    </row>
    <row r="202" spans="1:6" s="96" customFormat="1" ht="36" x14ac:dyDescent="0.2">
      <c r="A202" s="127" t="s">
        <v>3856</v>
      </c>
      <c r="B202" s="128" t="s">
        <v>3871</v>
      </c>
      <c r="C202" s="129" t="s">
        <v>3872</v>
      </c>
      <c r="D202" s="179"/>
      <c r="E202" s="179">
        <v>13741600</v>
      </c>
      <c r="F202" s="177">
        <f t="shared" si="2"/>
        <v>619712890.03002524</v>
      </c>
    </row>
    <row r="203" spans="1:6" s="96" customFormat="1" ht="36" x14ac:dyDescent="0.2">
      <c r="A203" s="127" t="s">
        <v>3856</v>
      </c>
      <c r="B203" s="128" t="s">
        <v>3873</v>
      </c>
      <c r="C203" s="129" t="s">
        <v>3874</v>
      </c>
      <c r="D203" s="179"/>
      <c r="E203" s="179">
        <v>227520.75</v>
      </c>
      <c r="F203" s="177">
        <f t="shared" si="2"/>
        <v>619485369.28002524</v>
      </c>
    </row>
    <row r="204" spans="1:6" s="96" customFormat="1" ht="48" x14ac:dyDescent="0.2">
      <c r="A204" s="127" t="s">
        <v>3856</v>
      </c>
      <c r="B204" s="128" t="s">
        <v>3875</v>
      </c>
      <c r="C204" s="129" t="s">
        <v>3876</v>
      </c>
      <c r="D204" s="179"/>
      <c r="E204" s="179">
        <v>5140000</v>
      </c>
      <c r="F204" s="177">
        <f t="shared" si="2"/>
        <v>614345369.28002524</v>
      </c>
    </row>
    <row r="205" spans="1:6" s="96" customFormat="1" ht="36" x14ac:dyDescent="0.2">
      <c r="A205" s="127" t="s">
        <v>3856</v>
      </c>
      <c r="B205" s="128" t="s">
        <v>3877</v>
      </c>
      <c r="C205" s="129" t="s">
        <v>3878</v>
      </c>
      <c r="D205" s="179"/>
      <c r="E205" s="179">
        <v>529422.92000000004</v>
      </c>
      <c r="F205" s="177">
        <f t="shared" si="2"/>
        <v>613815946.36002529</v>
      </c>
    </row>
    <row r="206" spans="1:6" s="96" customFormat="1" ht="48" x14ac:dyDescent="0.2">
      <c r="A206" s="127" t="s">
        <v>3856</v>
      </c>
      <c r="B206" s="128" t="s">
        <v>3879</v>
      </c>
      <c r="C206" s="129" t="s">
        <v>3880</v>
      </c>
      <c r="D206" s="179"/>
      <c r="E206" s="179">
        <v>544000</v>
      </c>
      <c r="F206" s="177">
        <f t="shared" si="2"/>
        <v>613271946.36002529</v>
      </c>
    </row>
    <row r="207" spans="1:6" s="96" customFormat="1" ht="36" x14ac:dyDescent="0.2">
      <c r="A207" s="127" t="s">
        <v>3856</v>
      </c>
      <c r="B207" s="128" t="s">
        <v>3881</v>
      </c>
      <c r="C207" s="129" t="s">
        <v>3882</v>
      </c>
      <c r="D207" s="179"/>
      <c r="E207" s="179">
        <v>3054995.16</v>
      </c>
      <c r="F207" s="177">
        <f t="shared" si="2"/>
        <v>610216951.20002532</v>
      </c>
    </row>
    <row r="208" spans="1:6" s="96" customFormat="1" ht="84" x14ac:dyDescent="0.2">
      <c r="A208" s="127" t="s">
        <v>3883</v>
      </c>
      <c r="B208" s="128" t="s">
        <v>3884</v>
      </c>
      <c r="C208" s="129" t="s">
        <v>3885</v>
      </c>
      <c r="D208" s="179"/>
      <c r="E208" s="179">
        <v>21787.99</v>
      </c>
      <c r="F208" s="177">
        <f t="shared" si="2"/>
        <v>610195163.21002531</v>
      </c>
    </row>
    <row r="209" spans="1:6" s="96" customFormat="1" ht="84" x14ac:dyDescent="0.2">
      <c r="A209" s="127" t="s">
        <v>3883</v>
      </c>
      <c r="B209" s="128" t="s">
        <v>3886</v>
      </c>
      <c r="C209" s="129" t="s">
        <v>3887</v>
      </c>
      <c r="D209" s="179"/>
      <c r="E209" s="179">
        <v>21787.99</v>
      </c>
      <c r="F209" s="177">
        <f t="shared" si="2"/>
        <v>610173375.2200253</v>
      </c>
    </row>
    <row r="210" spans="1:6" s="96" customFormat="1" ht="72" x14ac:dyDescent="0.2">
      <c r="A210" s="127" t="s">
        <v>3883</v>
      </c>
      <c r="B210" s="128" t="s">
        <v>3888</v>
      </c>
      <c r="C210" s="129" t="s">
        <v>3889</v>
      </c>
      <c r="D210" s="179"/>
      <c r="E210" s="179">
        <v>21787.99</v>
      </c>
      <c r="F210" s="177">
        <f t="shared" si="2"/>
        <v>610151587.23002529</v>
      </c>
    </row>
    <row r="211" spans="1:6" s="96" customFormat="1" ht="84" x14ac:dyDescent="0.2">
      <c r="A211" s="127" t="s">
        <v>3883</v>
      </c>
      <c r="B211" s="128" t="s">
        <v>3890</v>
      </c>
      <c r="C211" s="129" t="s">
        <v>3891</v>
      </c>
      <c r="D211" s="179"/>
      <c r="E211" s="179">
        <v>21787.99</v>
      </c>
      <c r="F211" s="177">
        <f t="shared" si="2"/>
        <v>610129799.24002528</v>
      </c>
    </row>
    <row r="212" spans="1:6" s="96" customFormat="1" ht="36" x14ac:dyDescent="0.2">
      <c r="A212" s="127" t="s">
        <v>3883</v>
      </c>
      <c r="B212" s="128" t="s">
        <v>3892</v>
      </c>
      <c r="C212" s="129" t="s">
        <v>3893</v>
      </c>
      <c r="D212" s="179"/>
      <c r="E212" s="179">
        <v>858900</v>
      </c>
      <c r="F212" s="177">
        <f t="shared" si="2"/>
        <v>609270899.24002528</v>
      </c>
    </row>
    <row r="213" spans="1:6" s="96" customFormat="1" ht="36" x14ac:dyDescent="0.2">
      <c r="A213" s="127" t="s">
        <v>3883</v>
      </c>
      <c r="B213" s="128" t="s">
        <v>3894</v>
      </c>
      <c r="C213" s="129" t="s">
        <v>3895</v>
      </c>
      <c r="D213" s="179"/>
      <c r="E213" s="179">
        <v>42049000</v>
      </c>
      <c r="F213" s="177">
        <f t="shared" si="2"/>
        <v>567221899.24002528</v>
      </c>
    </row>
    <row r="214" spans="1:6" s="96" customFormat="1" ht="72" x14ac:dyDescent="0.2">
      <c r="A214" s="127" t="s">
        <v>3883</v>
      </c>
      <c r="B214" s="128" t="s">
        <v>3896</v>
      </c>
      <c r="C214" s="129" t="s">
        <v>3897</v>
      </c>
      <c r="D214" s="179"/>
      <c r="E214" s="179">
        <v>1650525.66</v>
      </c>
      <c r="F214" s="177">
        <f t="shared" si="2"/>
        <v>565571373.58002532</v>
      </c>
    </row>
    <row r="215" spans="1:6" s="96" customFormat="1" ht="84" x14ac:dyDescent="0.2">
      <c r="A215" s="127" t="s">
        <v>3883</v>
      </c>
      <c r="B215" s="128" t="s">
        <v>3898</v>
      </c>
      <c r="C215" s="129" t="s">
        <v>3899</v>
      </c>
      <c r="D215" s="179"/>
      <c r="E215" s="179">
        <v>456972.23</v>
      </c>
      <c r="F215" s="177">
        <f t="shared" ref="F215:F244" si="3">SUM(F214+D215-E215)</f>
        <v>565114401.3500253</v>
      </c>
    </row>
    <row r="216" spans="1:6" s="96" customFormat="1" ht="36" x14ac:dyDescent="0.2">
      <c r="A216" s="127" t="s">
        <v>3883</v>
      </c>
      <c r="B216" s="128" t="s">
        <v>3900</v>
      </c>
      <c r="C216" s="129" t="s">
        <v>3901</v>
      </c>
      <c r="D216" s="179"/>
      <c r="E216" s="179">
        <v>1938800</v>
      </c>
      <c r="F216" s="177">
        <f t="shared" si="3"/>
        <v>563175601.3500253</v>
      </c>
    </row>
    <row r="217" spans="1:6" s="96" customFormat="1" ht="60" x14ac:dyDescent="0.2">
      <c r="A217" s="127" t="s">
        <v>3883</v>
      </c>
      <c r="B217" s="128" t="s">
        <v>3902</v>
      </c>
      <c r="C217" s="129" t="s">
        <v>3903</v>
      </c>
      <c r="D217" s="179"/>
      <c r="E217" s="179">
        <v>143537</v>
      </c>
      <c r="F217" s="177">
        <f t="shared" si="3"/>
        <v>563032064.3500253</v>
      </c>
    </row>
    <row r="218" spans="1:6" s="96" customFormat="1" ht="48" x14ac:dyDescent="0.2">
      <c r="A218" s="127" t="s">
        <v>3883</v>
      </c>
      <c r="B218" s="128" t="s">
        <v>3904</v>
      </c>
      <c r="C218" s="129" t="s">
        <v>3905</v>
      </c>
      <c r="D218" s="179"/>
      <c r="E218" s="179">
        <v>88500</v>
      </c>
      <c r="F218" s="177">
        <f t="shared" si="3"/>
        <v>562943564.3500253</v>
      </c>
    </row>
    <row r="219" spans="1:6" s="96" customFormat="1" ht="60" x14ac:dyDescent="0.2">
      <c r="A219" s="127" t="s">
        <v>3883</v>
      </c>
      <c r="B219" s="128" t="s">
        <v>3906</v>
      </c>
      <c r="C219" s="129" t="s">
        <v>3907</v>
      </c>
      <c r="D219" s="179"/>
      <c r="E219" s="179">
        <v>302482.64</v>
      </c>
      <c r="F219" s="177">
        <f t="shared" si="3"/>
        <v>562641081.71002531</v>
      </c>
    </row>
    <row r="220" spans="1:6" s="96" customFormat="1" ht="60" x14ac:dyDescent="0.2">
      <c r="A220" s="127" t="s">
        <v>3883</v>
      </c>
      <c r="B220" s="128" t="s">
        <v>3908</v>
      </c>
      <c r="C220" s="129" t="s">
        <v>3909</v>
      </c>
      <c r="D220" s="179"/>
      <c r="E220" s="179">
        <v>3154659.2</v>
      </c>
      <c r="F220" s="177">
        <f t="shared" si="3"/>
        <v>559486422.51002526</v>
      </c>
    </row>
    <row r="221" spans="1:6" s="96" customFormat="1" ht="48" x14ac:dyDescent="0.2">
      <c r="A221" s="127" t="s">
        <v>3883</v>
      </c>
      <c r="B221" s="128" t="s">
        <v>3910</v>
      </c>
      <c r="C221" s="129" t="s">
        <v>3911</v>
      </c>
      <c r="D221" s="179"/>
      <c r="E221" s="179">
        <v>672084.36</v>
      </c>
      <c r="F221" s="177">
        <f t="shared" si="3"/>
        <v>558814338.15002525</v>
      </c>
    </row>
    <row r="222" spans="1:6" s="96" customFormat="1" ht="48" x14ac:dyDescent="0.2">
      <c r="A222" s="127" t="s">
        <v>3912</v>
      </c>
      <c r="B222" s="128" t="s">
        <v>3913</v>
      </c>
      <c r="C222" s="129" t="s">
        <v>3914</v>
      </c>
      <c r="D222" s="179"/>
      <c r="E222" s="179">
        <v>672000</v>
      </c>
      <c r="F222" s="177">
        <f t="shared" si="3"/>
        <v>558142338.15002525</v>
      </c>
    </row>
    <row r="223" spans="1:6" s="96" customFormat="1" ht="36" x14ac:dyDescent="0.2">
      <c r="A223" s="127" t="s">
        <v>3912</v>
      </c>
      <c r="B223" s="128" t="s">
        <v>3915</v>
      </c>
      <c r="C223" s="129" t="s">
        <v>3916</v>
      </c>
      <c r="D223" s="179"/>
      <c r="E223" s="179">
        <v>2000000</v>
      </c>
      <c r="F223" s="177">
        <f t="shared" si="3"/>
        <v>556142338.15002525</v>
      </c>
    </row>
    <row r="224" spans="1:6" s="96" customFormat="1" ht="84" x14ac:dyDescent="0.2">
      <c r="A224" s="127" t="s">
        <v>3912</v>
      </c>
      <c r="B224" s="128" t="s">
        <v>3917</v>
      </c>
      <c r="C224" s="129" t="s">
        <v>3918</v>
      </c>
      <c r="D224" s="179"/>
      <c r="E224" s="179">
        <v>9522415.8000000007</v>
      </c>
      <c r="F224" s="177">
        <f t="shared" si="3"/>
        <v>546619922.3500253</v>
      </c>
    </row>
    <row r="225" spans="1:8" s="96" customFormat="1" ht="96" x14ac:dyDescent="0.2">
      <c r="A225" s="127" t="s">
        <v>3919</v>
      </c>
      <c r="B225" s="128" t="s">
        <v>3920</v>
      </c>
      <c r="C225" s="129" t="s">
        <v>3433</v>
      </c>
      <c r="D225" s="179"/>
      <c r="E225" s="179">
        <v>56008954.909999996</v>
      </c>
      <c r="F225" s="177">
        <f t="shared" si="3"/>
        <v>490610967.44002533</v>
      </c>
    </row>
    <row r="226" spans="1:8" ht="36" x14ac:dyDescent="0.2">
      <c r="A226" s="127" t="s">
        <v>3919</v>
      </c>
      <c r="B226" s="128" t="s">
        <v>3921</v>
      </c>
      <c r="C226" s="129" t="s">
        <v>3922</v>
      </c>
      <c r="D226" s="179"/>
      <c r="E226" s="179">
        <v>6609800</v>
      </c>
      <c r="F226" s="177">
        <f t="shared" si="3"/>
        <v>484001167.44002533</v>
      </c>
      <c r="G226" s="96"/>
      <c r="H226" s="96"/>
    </row>
    <row r="227" spans="1:8" ht="36" x14ac:dyDescent="0.2">
      <c r="A227" s="127" t="s">
        <v>3919</v>
      </c>
      <c r="B227" s="128" t="s">
        <v>3923</v>
      </c>
      <c r="C227" s="129" t="s">
        <v>3924</v>
      </c>
      <c r="D227" s="179"/>
      <c r="E227" s="179">
        <v>1291342.06</v>
      </c>
      <c r="F227" s="177">
        <f t="shared" si="3"/>
        <v>482709825.38002533</v>
      </c>
      <c r="G227" s="96"/>
      <c r="H227" s="96"/>
    </row>
    <row r="228" spans="1:8" ht="36" x14ac:dyDescent="0.2">
      <c r="A228" s="127" t="s">
        <v>3919</v>
      </c>
      <c r="B228" s="128" t="s">
        <v>3925</v>
      </c>
      <c r="C228" s="129" t="s">
        <v>3926</v>
      </c>
      <c r="D228" s="179"/>
      <c r="E228" s="179">
        <v>968199.84</v>
      </c>
      <c r="F228" s="177">
        <f t="shared" si="3"/>
        <v>481741625.54002535</v>
      </c>
      <c r="G228" s="96"/>
      <c r="H228" s="96"/>
    </row>
    <row r="229" spans="1:8" ht="36" x14ac:dyDescent="0.2">
      <c r="A229" s="127" t="s">
        <v>3919</v>
      </c>
      <c r="B229" s="128" t="s">
        <v>3927</v>
      </c>
      <c r="C229" s="129" t="s">
        <v>3928</v>
      </c>
      <c r="D229" s="179"/>
      <c r="E229" s="179">
        <v>12480350</v>
      </c>
      <c r="F229" s="177">
        <f t="shared" si="3"/>
        <v>469261275.54002535</v>
      </c>
      <c r="G229" s="96"/>
    </row>
    <row r="230" spans="1:8" ht="36" x14ac:dyDescent="0.2">
      <c r="A230" s="127" t="s">
        <v>3919</v>
      </c>
      <c r="B230" s="128" t="s">
        <v>3927</v>
      </c>
      <c r="C230" s="129" t="s">
        <v>3928</v>
      </c>
      <c r="D230" s="179"/>
      <c r="E230" s="179">
        <v>872740.05</v>
      </c>
      <c r="F230" s="177">
        <f t="shared" si="3"/>
        <v>468388535.49002534</v>
      </c>
      <c r="G230" s="96"/>
    </row>
    <row r="231" spans="1:8" ht="36" x14ac:dyDescent="0.2">
      <c r="A231" s="127" t="s">
        <v>3919</v>
      </c>
      <c r="B231" s="128" t="s">
        <v>3927</v>
      </c>
      <c r="C231" s="129" t="s">
        <v>3928</v>
      </c>
      <c r="D231" s="179"/>
      <c r="E231" s="179">
        <v>886104.85</v>
      </c>
      <c r="F231" s="177">
        <f t="shared" si="3"/>
        <v>467502430.64002532</v>
      </c>
      <c r="G231" s="96"/>
    </row>
    <row r="232" spans="1:8" ht="36" x14ac:dyDescent="0.2">
      <c r="A232" s="127" t="s">
        <v>3919</v>
      </c>
      <c r="B232" s="128" t="s">
        <v>3927</v>
      </c>
      <c r="C232" s="129" t="s">
        <v>3928</v>
      </c>
      <c r="D232" s="179"/>
      <c r="E232" s="179">
        <v>142209.19</v>
      </c>
      <c r="F232" s="177">
        <f t="shared" si="3"/>
        <v>467360221.45002532</v>
      </c>
      <c r="G232" s="96"/>
    </row>
    <row r="233" spans="1:8" ht="24" x14ac:dyDescent="0.2">
      <c r="A233" s="127" t="s">
        <v>3919</v>
      </c>
      <c r="B233" s="128" t="s">
        <v>3929</v>
      </c>
      <c r="C233" s="129" t="s">
        <v>3930</v>
      </c>
      <c r="D233" s="179"/>
      <c r="E233" s="179">
        <v>13531250</v>
      </c>
      <c r="F233" s="177">
        <f t="shared" si="3"/>
        <v>453828971.45002532</v>
      </c>
      <c r="G233" s="96"/>
    </row>
    <row r="234" spans="1:8" ht="24" x14ac:dyDescent="0.2">
      <c r="A234" s="127" t="s">
        <v>3919</v>
      </c>
      <c r="B234" s="128" t="s">
        <v>3929</v>
      </c>
      <c r="C234" s="129" t="s">
        <v>3930</v>
      </c>
      <c r="D234" s="179"/>
      <c r="E234" s="179">
        <v>959365.7</v>
      </c>
      <c r="F234" s="177">
        <f t="shared" si="3"/>
        <v>452869605.75002533</v>
      </c>
      <c r="G234" s="96"/>
    </row>
    <row r="235" spans="1:8" ht="24" x14ac:dyDescent="0.2">
      <c r="A235" s="127" t="s">
        <v>3919</v>
      </c>
      <c r="B235" s="128" t="s">
        <v>3929</v>
      </c>
      <c r="C235" s="129" t="s">
        <v>3930</v>
      </c>
      <c r="D235" s="179"/>
      <c r="E235" s="179">
        <v>960718.75</v>
      </c>
      <c r="F235" s="177">
        <f t="shared" si="3"/>
        <v>451908887.00002533</v>
      </c>
      <c r="G235" s="96"/>
    </row>
    <row r="236" spans="1:8" ht="24" x14ac:dyDescent="0.2">
      <c r="A236" s="127" t="s">
        <v>3919</v>
      </c>
      <c r="B236" s="128" t="s">
        <v>3929</v>
      </c>
      <c r="C236" s="129" t="s">
        <v>3930</v>
      </c>
      <c r="D236" s="179"/>
      <c r="E236" s="179">
        <v>169303.65</v>
      </c>
      <c r="F236" s="177">
        <f t="shared" si="3"/>
        <v>451739583.35002536</v>
      </c>
      <c r="G236" s="96"/>
    </row>
    <row r="237" spans="1:8" ht="48" x14ac:dyDescent="0.2">
      <c r="A237" s="127" t="s">
        <v>3931</v>
      </c>
      <c r="B237" s="128" t="s">
        <v>3932</v>
      </c>
      <c r="C237" s="129" t="s">
        <v>3933</v>
      </c>
      <c r="D237" s="179"/>
      <c r="E237" s="179">
        <v>20904652.48</v>
      </c>
      <c r="F237" s="177">
        <f t="shared" si="3"/>
        <v>430834930.87002534</v>
      </c>
      <c r="G237" s="96"/>
    </row>
    <row r="238" spans="1:8" ht="48" x14ac:dyDescent="0.2">
      <c r="A238" s="127" t="s">
        <v>3931</v>
      </c>
      <c r="B238" s="128" t="s">
        <v>3934</v>
      </c>
      <c r="C238" s="129" t="s">
        <v>3935</v>
      </c>
      <c r="D238" s="179"/>
      <c r="E238" s="179">
        <v>2545700</v>
      </c>
      <c r="F238" s="177">
        <f t="shared" si="3"/>
        <v>428289230.87002534</v>
      </c>
      <c r="G238" s="96"/>
    </row>
    <row r="239" spans="1:8" ht="48" x14ac:dyDescent="0.2">
      <c r="A239" s="127" t="s">
        <v>3931</v>
      </c>
      <c r="B239" s="128" t="s">
        <v>3936</v>
      </c>
      <c r="C239" s="129" t="s">
        <v>3937</v>
      </c>
      <c r="D239" s="179"/>
      <c r="E239" s="179">
        <v>14331762.57</v>
      </c>
      <c r="F239" s="177">
        <f t="shared" si="3"/>
        <v>413957468.30002534</v>
      </c>
      <c r="G239" s="96"/>
    </row>
    <row r="240" spans="1:8" ht="48" x14ac:dyDescent="0.2">
      <c r="A240" s="127" t="s">
        <v>3931</v>
      </c>
      <c r="B240" s="128" t="s">
        <v>3938</v>
      </c>
      <c r="C240" s="129" t="s">
        <v>3939</v>
      </c>
      <c r="D240" s="179"/>
      <c r="E240" s="179">
        <v>12595342.66</v>
      </c>
      <c r="F240" s="177">
        <f t="shared" si="3"/>
        <v>401362125.64002532</v>
      </c>
      <c r="G240" s="96"/>
    </row>
    <row r="241" spans="1:8" ht="72" x14ac:dyDescent="0.2">
      <c r="A241" s="127" t="s">
        <v>3931</v>
      </c>
      <c r="B241" s="128" t="s">
        <v>3940</v>
      </c>
      <c r="C241" s="129" t="s">
        <v>3941</v>
      </c>
      <c r="D241" s="179"/>
      <c r="E241" s="179">
        <v>331069.78000000003</v>
      </c>
      <c r="F241" s="177">
        <f t="shared" si="3"/>
        <v>401031055.86002535</v>
      </c>
      <c r="G241" s="96"/>
    </row>
    <row r="242" spans="1:8" ht="72" x14ac:dyDescent="0.2">
      <c r="A242" s="127" t="s">
        <v>3931</v>
      </c>
      <c r="B242" s="128" t="s">
        <v>3942</v>
      </c>
      <c r="C242" s="129" t="s">
        <v>3943</v>
      </c>
      <c r="D242" s="179"/>
      <c r="E242" s="179">
        <v>1635656.31</v>
      </c>
      <c r="F242" s="177">
        <f t="shared" si="3"/>
        <v>399395399.55002534</v>
      </c>
      <c r="G242" s="96"/>
    </row>
    <row r="243" spans="1:8" ht="84" x14ac:dyDescent="0.2">
      <c r="A243" s="127" t="s">
        <v>3931</v>
      </c>
      <c r="B243" s="128" t="s">
        <v>3944</v>
      </c>
      <c r="C243" s="129" t="s">
        <v>3945</v>
      </c>
      <c r="D243" s="179"/>
      <c r="E243" s="179">
        <v>30738035.760000002</v>
      </c>
      <c r="F243" s="177">
        <f t="shared" si="3"/>
        <v>368657363.79002535</v>
      </c>
      <c r="G243" s="96"/>
    </row>
    <row r="244" spans="1:8" ht="84" x14ac:dyDescent="0.2">
      <c r="A244" s="127" t="s">
        <v>3931</v>
      </c>
      <c r="B244" s="128" t="s">
        <v>3946</v>
      </c>
      <c r="C244" s="129" t="s">
        <v>3947</v>
      </c>
      <c r="D244" s="179"/>
      <c r="E244" s="179">
        <v>4130000</v>
      </c>
      <c r="F244" s="177">
        <f t="shared" si="3"/>
        <v>364527363.79002535</v>
      </c>
      <c r="G244" s="96"/>
    </row>
    <row r="245" spans="1:8" ht="22.5" customHeight="1" thickBot="1" x14ac:dyDescent="0.25">
      <c r="B245" s="134"/>
      <c r="C245" s="135" t="s">
        <v>616</v>
      </c>
      <c r="D245" s="144">
        <f>SUM(D20:D244)</f>
        <v>2689925432.5300002</v>
      </c>
      <c r="E245" s="144">
        <f>SUM(E20:E244)</f>
        <v>2934826440.5800004</v>
      </c>
      <c r="F245" s="144">
        <f>SUM(D245-E245)</f>
        <v>-244901008.05000019</v>
      </c>
    </row>
    <row r="246" spans="1:8" ht="13.5" thickTop="1" x14ac:dyDescent="0.2">
      <c r="B246" s="134"/>
      <c r="C246" s="136"/>
      <c r="D246" s="136"/>
      <c r="E246" s="123"/>
      <c r="H246" s="162"/>
    </row>
    <row r="247" spans="1:8" x14ac:dyDescent="0.2">
      <c r="B247" s="134"/>
      <c r="C247" s="136"/>
      <c r="D247" s="136"/>
      <c r="E247" s="145"/>
      <c r="F247" s="162"/>
    </row>
    <row r="248" spans="1:8" x14ac:dyDescent="0.2">
      <c r="B248" s="134"/>
      <c r="C248" s="136"/>
      <c r="D248" s="136"/>
      <c r="E248" s="123"/>
      <c r="F248" s="180"/>
    </row>
    <row r="249" spans="1:8" x14ac:dyDescent="0.2">
      <c r="D249" s="134"/>
      <c r="E249" s="145"/>
      <c r="F249" s="162"/>
    </row>
    <row r="250" spans="1:8" x14ac:dyDescent="0.2">
      <c r="D250" s="134"/>
      <c r="E250" s="123"/>
      <c r="F250" s="162"/>
    </row>
    <row r="251" spans="1:8" x14ac:dyDescent="0.2">
      <c r="D251" s="134"/>
      <c r="E251" s="123"/>
    </row>
    <row r="252" spans="1:8" x14ac:dyDescent="0.2">
      <c r="F252" s="180"/>
    </row>
    <row r="254" spans="1:8" x14ac:dyDescent="0.2">
      <c r="F254"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JULIO 2019</vt:lpstr>
      <vt:lpstr>INGRESOS Y GASTOS AGOSTO 2019</vt:lpstr>
      <vt:lpstr>INGRESOS Y GASTOS SEPTIEMB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2019-10-07T14:55:59Z</dcterms:modified>
</cp:coreProperties>
</file>