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OFERTA ECONOMICA" sheetId="1" r:id="rId1"/>
  </sheets>
  <definedNames>
    <definedName name="_xlnm.Print_Area" localSheetId="0">'OFERTA ECONOMICA'!$A$1:$I$73</definedName>
    <definedName name="_xlnm.Print_Titles" localSheetId="0">'OFERTA ECONOMICA'!$1:$13</definedName>
  </definedNames>
  <calcPr fullCalcOnLoad="1"/>
</workbook>
</file>

<file path=xl/sharedStrings.xml><?xml version="1.0" encoding="utf-8"?>
<sst xmlns="http://schemas.openxmlformats.org/spreadsheetml/2006/main" count="125" uniqueCount="82">
  <si>
    <t>República Dominicana</t>
  </si>
  <si>
    <t>“FIDEICOMISO PARA LA OPERACIÓN, MANTENIMIENTO Y EXPANSIÓN 
DE LA RED VIAL PRINCIPAL DE LA REPÚBLICA DOMINICANA"
(FIDEICOMISO RD VIAL)</t>
  </si>
  <si>
    <t>Santo Domingo, D.N.</t>
  </si>
  <si>
    <t xml:space="preserve">Nombre del Oferente: </t>
  </si>
  <si>
    <t>Fecha:</t>
  </si>
  <si>
    <t>Descripción del Bien, Servicio u Obra</t>
  </si>
  <si>
    <t>Unidad de medida</t>
  </si>
  <si>
    <t>Cantidad</t>
  </si>
  <si>
    <t>Precio Unitario</t>
  </si>
  <si>
    <t>Precio Unitario Final</t>
  </si>
  <si>
    <t>Precio Total Final</t>
  </si>
  <si>
    <t>Unidad</t>
  </si>
  <si>
    <t>Valor total de la oferta en letras:……………………………………………………………………………………………………………………………………</t>
  </si>
  <si>
    <t>Item No.</t>
  </si>
  <si>
    <t>Firma ___________________________________</t>
  </si>
  <si>
    <r>
      <t xml:space="preserve">2 </t>
    </r>
    <r>
      <rPr>
        <sz val="8"/>
        <color indexed="8"/>
        <rFont val="Arial"/>
        <family val="2"/>
      </rPr>
      <t>Si aplica.</t>
    </r>
  </si>
  <si>
    <r>
      <t>1</t>
    </r>
    <r>
      <rPr>
        <sz val="8"/>
        <color indexed="8"/>
        <rFont val="Arial"/>
        <family val="2"/>
      </rPr>
      <t xml:space="preserve"> Si aplica.</t>
    </r>
  </si>
  <si>
    <r>
      <t>………………</t>
    </r>
    <r>
      <rPr>
        <sz val="12"/>
        <color indexed="10"/>
        <rFont val="Arial Narrow"/>
        <family val="2"/>
      </rPr>
      <t>nombre y apellido</t>
    </r>
    <r>
      <rPr>
        <sz val="12"/>
        <color indexed="8"/>
        <rFont val="Arial Narrow"/>
        <family val="2"/>
      </rPr>
      <t>…………………………………… en calidad de ……………………………………………….., debidamente autorizado para</t>
    </r>
  </si>
  <si>
    <r>
      <t xml:space="preserve">actuar en nombre y representación de </t>
    </r>
    <r>
      <rPr>
        <sz val="12"/>
        <color indexed="10"/>
        <rFont val="Arial Narrow"/>
        <family val="2"/>
      </rPr>
      <t>(poner aquí nombre del Oferente y sello de la compañía, si procede)</t>
    </r>
  </si>
  <si>
    <r>
      <t xml:space="preserve">……../……../……….… </t>
    </r>
    <r>
      <rPr>
        <sz val="12"/>
        <color indexed="10"/>
        <rFont val="Arial Narrow"/>
        <family val="2"/>
      </rPr>
      <t>fecha</t>
    </r>
  </si>
  <si>
    <t>VALOR  TOTAL DE LA OFERTA: ………………………………………..………………………………………………………………………………………</t>
  </si>
  <si>
    <t xml:space="preserve">          SNCC.F.033</t>
  </si>
  <si>
    <t>Plazo de Mantenimiento de Oferta: …………………………...……………………………...................................</t>
  </si>
  <si>
    <r>
      <t xml:space="preserve">ITBIS Unitario                                               </t>
    </r>
    <r>
      <rPr>
        <b/>
        <sz val="10"/>
        <rFont val="Arial Narrow"/>
        <family val="2"/>
      </rPr>
      <t>(aplicar % de  ITBIS correspondiente)</t>
    </r>
  </si>
  <si>
    <t>Tiempo de Entrega: ………………………………………………………………………………………………………..</t>
  </si>
  <si>
    <t>Condiciones de Pago: …….………….…………………………………………………………………………………….</t>
  </si>
  <si>
    <t>OFERTA ECONÓMICA</t>
  </si>
  <si>
    <t>Referencia</t>
  </si>
  <si>
    <t>Filtro de Aceite Motor Diesel</t>
  </si>
  <si>
    <t>HU 7008 Z</t>
  </si>
  <si>
    <t>Filtro de Combustible  Motor Diesel</t>
  </si>
  <si>
    <t>WK 9016</t>
  </si>
  <si>
    <t>Filtro de Admision (Aire) Motor Diesel</t>
  </si>
  <si>
    <t>C 31 003/1</t>
  </si>
  <si>
    <t>Filtro De A/C (Aire Acondicionado)</t>
  </si>
  <si>
    <t>CU 2842 </t>
  </si>
  <si>
    <t>Lote I- Filtros para Camionetas Volkswagen Amarok Año 2013-2015</t>
  </si>
  <si>
    <t>Lote II- Filtros para Camionetas Nissan Frontier Año 2017</t>
  </si>
  <si>
    <t> PH16</t>
  </si>
  <si>
    <t>EF-1850</t>
  </si>
  <si>
    <t> A-61530</t>
  </si>
  <si>
    <t> 272775JJ0A</t>
  </si>
  <si>
    <t>LOTE III- Filtros para Camionetas Nissan Frontier Año 2014</t>
  </si>
  <si>
    <t>PH16</t>
  </si>
  <si>
    <t>Filtro de Gasoil Primario</t>
  </si>
  <si>
    <t>16405-02N10</t>
  </si>
  <si>
    <t>Filtro de Gasoil Secundario</t>
  </si>
  <si>
    <t>16405-01T70</t>
  </si>
  <si>
    <t>Filtro de Admision (Aire)</t>
  </si>
  <si>
    <t>16546-25600</t>
  </si>
  <si>
    <t>LOTE IV- Filtros para Camionetas Mazda Bt-50 Año 2012</t>
  </si>
  <si>
    <t>PH8A</t>
  </si>
  <si>
    <t>Filtro de Combustible  Diesel</t>
  </si>
  <si>
    <t>23303-64010</t>
  </si>
  <si>
    <t>Filtro de Admision (Aire) Diesel</t>
  </si>
  <si>
    <t>WL81-13-Z40</t>
  </si>
  <si>
    <t>LOTE V- Filtros para Camion Hyundai H-100 Año 2016</t>
  </si>
  <si>
    <t> 26300-42030</t>
  </si>
  <si>
    <t> MB220900</t>
  </si>
  <si>
    <t> 1654625600</t>
  </si>
  <si>
    <t>LOTE VI- Filtros para Furgonetas Gonow Way Año 2016</t>
  </si>
  <si>
    <t>Filtro de Aceite Motor  Gasolina</t>
  </si>
  <si>
    <t>JX0605B </t>
  </si>
  <si>
    <t>Filtro de Combustible Gasolina</t>
  </si>
  <si>
    <t> G6400</t>
  </si>
  <si>
    <t> 1109120-SA02</t>
  </si>
  <si>
    <t>LOTE VII- Filtros para Planta Electrica Powerink 125 Y 204 KG con Motor Cummins 6CT Y 6BT</t>
  </si>
  <si>
    <t>P4102 </t>
  </si>
  <si>
    <t> BF1280</t>
  </si>
  <si>
    <t>LOTE VIII- Filtros Para Planta Electrica Powerink 125 KG con motor Cummins 6BT</t>
  </si>
  <si>
    <t xml:space="preserve">Filtro de Aceite  </t>
  </si>
  <si>
    <t>Filtro de Aire</t>
  </si>
  <si>
    <t> C5704</t>
  </si>
  <si>
    <t> PA2756</t>
  </si>
  <si>
    <t>LOTE IX- Filtros para Planta Electrica Powerink 204 KG con Motor Cummins 6CT</t>
  </si>
  <si>
    <t> C5706</t>
  </si>
  <si>
    <t>PA2756</t>
  </si>
  <si>
    <t>LOTE X- Filtros para Planta Eléctrica GP110 con Motor Perking de 100 KG Marca Olimpia</t>
  </si>
  <si>
    <t> PH8A</t>
  </si>
  <si>
    <t>LOTE XI- Filtros Para Tanque De Combustible de 1000 - 6000 Galones</t>
  </si>
  <si>
    <t>Filtro Trampa de Agua</t>
  </si>
  <si>
    <t> PF10</t>
  </si>
</sst>
</file>

<file path=xl/styles.xml><?xml version="1.0" encoding="utf-8"?>
<styleSheet xmlns="http://schemas.openxmlformats.org/spreadsheetml/2006/main">
  <numFmts count="4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[$USD]\ * #,##0.00_);_([$USD]\ * \(#,##0.00\);_([$USD]\ * &quot;-&quot;??_);_(@_)"/>
    <numFmt numFmtId="191" formatCode="_([$RD$-1C0A]* #,##0.00_);_([$RD$-1C0A]* \(#,##0.00\);_([$RD$-1C0A]* &quot;-&quot;??_);_(@_)"/>
    <numFmt numFmtId="192" formatCode="_-[$US$-580A]* #,##0.00_-;\-[$US$-580A]* #,##0.00_-;_-[$US$-580A]* &quot;-&quot;??_-;_-@_-"/>
    <numFmt numFmtId="193" formatCode="[$-1C0A]dddd\,\ dd&quot; de &quot;mmmm&quot; de &quot;yyyy"/>
    <numFmt numFmtId="194" formatCode="[$-1C0A]h:mm:ss\ AM/PM"/>
    <numFmt numFmtId="195" formatCode="&quot;RD$&quot;#,##0.00"/>
    <numFmt numFmtId="196" formatCode="_-[$RD$-1C0A]* #,##0.00_-;\-[$RD$-1C0A]* #,##0.00_-;_-[$RD$-1C0A]* &quot;-&quot;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sz val="12"/>
      <color indexed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8"/>
      <color indexed="8"/>
      <name val="Arial"/>
      <family val="2"/>
    </font>
    <font>
      <b/>
      <sz val="12"/>
      <color indexed="8"/>
      <name val="Arial Narrow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1"/>
      <color indexed="60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36"/>
      <color indexed="8"/>
      <name val="Calibri"/>
      <family val="2"/>
    </font>
    <font>
      <b/>
      <sz val="12"/>
      <name val="Calibri"/>
      <family val="2"/>
    </font>
    <font>
      <b/>
      <sz val="9"/>
      <color indexed="9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</font>
    <font>
      <sz val="12"/>
      <color rgb="FF000000"/>
      <name val="Arial Narrow"/>
      <family val="2"/>
    </font>
    <font>
      <b/>
      <sz val="11"/>
      <color rgb="FFC00000"/>
      <name val="Arial"/>
      <family val="2"/>
    </font>
    <font>
      <sz val="12"/>
      <color rgb="FF00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36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>
        <color indexed="63"/>
      </top>
      <bottom/>
    </border>
    <border>
      <left style="medium"/>
      <right/>
      <top>
        <color indexed="63"/>
      </top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 vertical="center"/>
    </xf>
    <xf numFmtId="0" fontId="52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0" xfId="0" applyFont="1" applyAlignment="1">
      <alignment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191" fontId="53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justify" vertical="center" wrapText="1"/>
    </xf>
    <xf numFmtId="0" fontId="57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8" fillId="0" borderId="11" xfId="0" applyFont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9" fillId="0" borderId="0" xfId="0" applyFont="1" applyAlignment="1">
      <alignment horizontal="left" vertical="center"/>
    </xf>
    <xf numFmtId="0" fontId="24" fillId="0" borderId="11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vertical="center" wrapText="1"/>
    </xf>
    <xf numFmtId="0" fontId="60" fillId="0" borderId="11" xfId="0" applyFont="1" applyBorder="1" applyAlignment="1">
      <alignment horizontal="center" vertical="center" wrapText="1"/>
    </xf>
    <xf numFmtId="3" fontId="54" fillId="33" borderId="11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/>
    </xf>
    <xf numFmtId="0" fontId="60" fillId="0" borderId="11" xfId="0" applyFont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6" fillId="0" borderId="0" xfId="0" applyNumberFormat="1" applyFont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7" fillId="0" borderId="12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left" vertical="center"/>
    </xf>
    <xf numFmtId="0" fontId="61" fillId="0" borderId="0" xfId="0" applyNumberFormat="1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top"/>
    </xf>
    <xf numFmtId="0" fontId="62" fillId="0" borderId="0" xfId="0" applyFont="1" applyFill="1" applyAlignment="1">
      <alignment horizontal="center" vertical="center" wrapText="1"/>
    </xf>
    <xf numFmtId="0" fontId="53" fillId="0" borderId="17" xfId="0" applyFont="1" applyBorder="1" applyAlignment="1">
      <alignment horizontal="justify" vertical="center" wrapText="1"/>
    </xf>
    <xf numFmtId="0" fontId="53" fillId="0" borderId="18" xfId="0" applyFont="1" applyBorder="1" applyAlignment="1">
      <alignment horizontal="justify" vertical="center" wrapText="1"/>
    </xf>
    <xf numFmtId="0" fontId="53" fillId="0" borderId="19" xfId="0" applyFont="1" applyBorder="1" applyAlignment="1">
      <alignment horizontal="justify" vertical="center" wrapText="1"/>
    </xf>
    <xf numFmtId="0" fontId="63" fillId="0" borderId="0" xfId="0" applyFont="1" applyAlignment="1">
      <alignment horizontal="center"/>
    </xf>
    <xf numFmtId="191" fontId="5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695325</xdr:colOff>
      <xdr:row>0</xdr:row>
      <xdr:rowOff>85725</xdr:rowOff>
    </xdr:from>
    <xdr:to>
      <xdr:col>5</xdr:col>
      <xdr:colOff>466725</xdr:colOff>
      <xdr:row>5</xdr:row>
      <xdr:rowOff>76200</xdr:rowOff>
    </xdr:to>
    <xdr:pic>
      <xdr:nvPicPr>
        <xdr:cNvPr id="1" name="Picture 22" descr="http://www.sisalril.gov.do/images/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85725"/>
          <a:ext cx="1085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</xdr:row>
      <xdr:rowOff>19050</xdr:rowOff>
    </xdr:from>
    <xdr:to>
      <xdr:col>1</xdr:col>
      <xdr:colOff>666750</xdr:colOff>
      <xdr:row>3</xdr:row>
      <xdr:rowOff>161925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19075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0</xdr:row>
      <xdr:rowOff>152400</xdr:rowOff>
    </xdr:from>
    <xdr:to>
      <xdr:col>8</xdr:col>
      <xdr:colOff>1390650</xdr:colOff>
      <xdr:row>3</xdr:row>
      <xdr:rowOff>161925</xdr:rowOff>
    </xdr:to>
    <xdr:pic>
      <xdr:nvPicPr>
        <xdr:cNvPr id="3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29825" y="152400"/>
          <a:ext cx="981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561975</xdr:colOff>
      <xdr:row>5</xdr:row>
      <xdr:rowOff>180975</xdr:rowOff>
    </xdr:from>
    <xdr:to>
      <xdr:col>8</xdr:col>
      <xdr:colOff>1323975</xdr:colOff>
      <xdr:row>7</xdr:row>
      <xdr:rowOff>180975</xdr:rowOff>
    </xdr:to>
    <xdr:grpSp>
      <xdr:nvGrpSpPr>
        <xdr:cNvPr id="4" name="Group 21"/>
        <xdr:cNvGrpSpPr>
          <a:grpSpLocks/>
        </xdr:cNvGrpSpPr>
      </xdr:nvGrpSpPr>
      <xdr:grpSpPr>
        <a:xfrm>
          <a:off x="8677275" y="1181100"/>
          <a:ext cx="2266950" cy="790575"/>
          <a:chOff x="12866" y="523"/>
          <a:chExt cx="2544" cy="1104"/>
        </a:xfrm>
        <a:solidFill>
          <a:srgbClr val="FFFFFF"/>
        </a:solidFill>
      </xdr:grpSpPr>
      <xdr:sp>
        <xdr:nvSpPr>
          <xdr:cNvPr id="5" name="Rectangle 22"/>
          <xdr:cNvSpPr>
            <a:spLocks/>
          </xdr:cNvSpPr>
        </xdr:nvSpPr>
        <xdr:spPr>
          <a:xfrm>
            <a:off x="12866" y="523"/>
            <a:ext cx="2544" cy="11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6" name="Group 23"/>
          <xdr:cNvGrpSpPr>
            <a:grpSpLocks/>
          </xdr:cNvGrpSpPr>
        </xdr:nvGrpSpPr>
        <xdr:grpSpPr>
          <a:xfrm>
            <a:off x="12928" y="610"/>
            <a:ext cx="2413" cy="902"/>
            <a:chOff x="9141" y="765"/>
            <a:chExt cx="2009" cy="838"/>
          </a:xfrm>
          <a:solidFill>
            <a:srgbClr val="FFFFFF"/>
          </a:solidFill>
        </xdr:grpSpPr>
        <xdr:sp>
          <xdr:nvSpPr>
            <xdr:cNvPr id="7" name="Text Box 24"/>
            <xdr:cNvSpPr txBox="1">
              <a:spLocks noChangeArrowheads="1"/>
            </xdr:cNvSpPr>
          </xdr:nvSpPr>
          <xdr:spPr>
            <a:xfrm>
              <a:off x="9141" y="1166"/>
              <a:ext cx="2020" cy="433"/>
            </a:xfrm>
            <a:prstGeom prst="rect">
              <a:avLst/>
            </a:prstGeom>
            <a:solidFill>
              <a:srgbClr val="FFFFFF"/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0" rIns="91440" bIns="45720"/>
            <a:p>
              <a:pPr algn="ctr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Fideicomiso-daf-CM-2019-0002</a:t>
              </a:r>
            </a:p>
          </xdr:txBody>
        </xdr:sp>
        <xdr:sp>
          <xdr:nvSpPr>
            <xdr:cNvPr id="8" name="Text Box 25"/>
            <xdr:cNvSpPr txBox="1">
              <a:spLocks noChangeArrowheads="1"/>
            </xdr:cNvSpPr>
          </xdr:nvSpPr>
          <xdr:spPr>
            <a:xfrm>
              <a:off x="9141" y="771"/>
              <a:ext cx="2020" cy="358"/>
            </a:xfrm>
            <a:prstGeom prst="rect">
              <a:avLst/>
            </a:prstGeom>
            <a:solidFill>
              <a:srgbClr val="000000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</a:rPr>
                <a:t>No. EXPEDIENTE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showGridLines="0" tabSelected="1" zoomScalePageLayoutView="90" workbookViewId="0" topLeftCell="A1">
      <selection activeCell="A52" sqref="A52:I52"/>
    </sheetView>
  </sheetViews>
  <sheetFormatPr defaultColWidth="11.421875" defaultRowHeight="15"/>
  <cols>
    <col min="1" max="1" width="9.28125" style="0" customWidth="1"/>
    <col min="2" max="2" width="37.7109375" style="5" customWidth="1"/>
    <col min="3" max="3" width="14.140625" style="5" customWidth="1"/>
    <col min="4" max="4" width="10.421875" style="0" customWidth="1"/>
    <col min="5" max="5" width="9.28125" style="5" customWidth="1"/>
    <col min="6" max="6" width="21.421875" style="0" customWidth="1"/>
    <col min="7" max="7" width="19.421875" style="0" customWidth="1"/>
    <col min="8" max="8" width="22.57421875" style="0" customWidth="1"/>
    <col min="9" max="9" width="24.57421875" style="0" customWidth="1"/>
  </cols>
  <sheetData>
    <row r="1" spans="1:7" ht="15.75">
      <c r="A1" s="48" t="s">
        <v>21</v>
      </c>
      <c r="B1" s="48"/>
      <c r="C1" s="25"/>
      <c r="G1" s="1"/>
    </row>
    <row r="2" ht="15.75">
      <c r="G2" s="1"/>
    </row>
    <row r="3" ht="15.75">
      <c r="G3" s="1"/>
    </row>
    <row r="4" ht="15.75">
      <c r="G4" s="1"/>
    </row>
    <row r="5" ht="15.75">
      <c r="G5" s="1"/>
    </row>
    <row r="6" spans="1:9" ht="38.25" customHeight="1">
      <c r="A6" s="56" t="s">
        <v>0</v>
      </c>
      <c r="B6" s="56"/>
      <c r="C6" s="56"/>
      <c r="D6" s="56"/>
      <c r="E6" s="56"/>
      <c r="F6" s="56"/>
      <c r="G6" s="56"/>
      <c r="H6" s="56"/>
      <c r="I6" s="56"/>
    </row>
    <row r="7" spans="1:9" ht="24" customHeight="1">
      <c r="A7" s="51" t="s">
        <v>2</v>
      </c>
      <c r="B7" s="51"/>
      <c r="C7" s="51"/>
      <c r="D7" s="51"/>
      <c r="E7" s="51"/>
      <c r="F7" s="51"/>
      <c r="G7" s="51"/>
      <c r="H7" s="51"/>
      <c r="I7" s="51"/>
    </row>
    <row r="8" spans="1:9" ht="57" customHeight="1">
      <c r="A8" s="52" t="s">
        <v>1</v>
      </c>
      <c r="B8" s="52"/>
      <c r="C8" s="52"/>
      <c r="D8" s="52"/>
      <c r="E8" s="52"/>
      <c r="F8" s="52"/>
      <c r="G8" s="52"/>
      <c r="H8" s="52"/>
      <c r="I8" s="52"/>
    </row>
    <row r="9" spans="2:7" ht="18.75" customHeight="1">
      <c r="B9" s="49"/>
      <c r="C9" s="49"/>
      <c r="D9" s="49"/>
      <c r="E9" s="49"/>
      <c r="F9" s="49"/>
      <c r="G9" s="49"/>
    </row>
    <row r="10" spans="1:9" ht="18.75" customHeight="1">
      <c r="A10" s="36" t="s">
        <v>26</v>
      </c>
      <c r="B10" s="36"/>
      <c r="C10" s="36"/>
      <c r="D10" s="36"/>
      <c r="E10" s="36"/>
      <c r="F10" s="36"/>
      <c r="G10" s="36"/>
      <c r="H10" s="36"/>
      <c r="I10" s="36"/>
    </row>
    <row r="11" spans="1:9" s="2" customFormat="1" ht="15.75">
      <c r="A11" s="6" t="s">
        <v>3</v>
      </c>
      <c r="B11" s="7"/>
      <c r="C11" s="15"/>
      <c r="D11" s="8"/>
      <c r="E11" s="6"/>
      <c r="F11" s="8"/>
      <c r="G11" s="6" t="s">
        <v>4</v>
      </c>
      <c r="H11" s="8"/>
      <c r="I11" s="8"/>
    </row>
    <row r="12" spans="2:5" s="8" customFormat="1" ht="15.75">
      <c r="B12" s="7"/>
      <c r="C12" s="15"/>
      <c r="E12" s="6"/>
    </row>
    <row r="13" spans="1:9" s="16" customFormat="1" ht="41.25">
      <c r="A13" s="9" t="s">
        <v>13</v>
      </c>
      <c r="B13" s="10" t="s">
        <v>5</v>
      </c>
      <c r="C13" s="10" t="s">
        <v>27</v>
      </c>
      <c r="D13" s="9" t="s">
        <v>6</v>
      </c>
      <c r="E13" s="9" t="s">
        <v>7</v>
      </c>
      <c r="F13" s="9" t="s">
        <v>8</v>
      </c>
      <c r="G13" s="9" t="s">
        <v>23</v>
      </c>
      <c r="H13" s="9" t="s">
        <v>9</v>
      </c>
      <c r="I13" s="9" t="s">
        <v>10</v>
      </c>
    </row>
    <row r="14" spans="1:9" s="16" customFormat="1" ht="15.75">
      <c r="A14" s="44" t="s">
        <v>36</v>
      </c>
      <c r="B14" s="45"/>
      <c r="C14" s="45"/>
      <c r="D14" s="45"/>
      <c r="E14" s="45"/>
      <c r="F14" s="45"/>
      <c r="G14" s="45"/>
      <c r="H14" s="45"/>
      <c r="I14" s="45"/>
    </row>
    <row r="15" spans="1:9" s="16" customFormat="1" ht="15.75">
      <c r="A15" s="26">
        <v>1.1</v>
      </c>
      <c r="B15" s="27" t="s">
        <v>28</v>
      </c>
      <c r="C15" s="28" t="s">
        <v>29</v>
      </c>
      <c r="D15" s="21" t="s">
        <v>11</v>
      </c>
      <c r="E15" s="29">
        <v>46</v>
      </c>
      <c r="F15" s="11">
        <v>0</v>
      </c>
      <c r="G15" s="11">
        <f>F15*0.18</f>
        <v>0</v>
      </c>
      <c r="H15" s="11">
        <f>F15+G15</f>
        <v>0</v>
      </c>
      <c r="I15" s="11">
        <f>H15*E15</f>
        <v>0</v>
      </c>
    </row>
    <row r="16" spans="1:9" s="16" customFormat="1" ht="15.75">
      <c r="A16" s="26">
        <v>1.2</v>
      </c>
      <c r="B16" s="27" t="s">
        <v>30</v>
      </c>
      <c r="C16" s="28" t="s">
        <v>31</v>
      </c>
      <c r="D16" s="21" t="s">
        <v>11</v>
      </c>
      <c r="E16" s="29">
        <v>23</v>
      </c>
      <c r="F16" s="11">
        <v>0</v>
      </c>
      <c r="G16" s="11">
        <f aca="true" t="shared" si="0" ref="G16:G53">F16*0.18</f>
        <v>0</v>
      </c>
      <c r="H16" s="11">
        <f>F16+G16</f>
        <v>0</v>
      </c>
      <c r="I16" s="11">
        <f aca="true" t="shared" si="1" ref="I16:I53">H16*E16</f>
        <v>0</v>
      </c>
    </row>
    <row r="17" spans="1:9" s="16" customFormat="1" ht="15.75">
      <c r="A17" s="26">
        <v>1.3</v>
      </c>
      <c r="B17" s="27" t="s">
        <v>32</v>
      </c>
      <c r="C17" s="28" t="s">
        <v>33</v>
      </c>
      <c r="D17" s="21" t="s">
        <v>11</v>
      </c>
      <c r="E17" s="29">
        <v>46</v>
      </c>
      <c r="F17" s="11">
        <v>0</v>
      </c>
      <c r="G17" s="11">
        <f t="shared" si="0"/>
        <v>0</v>
      </c>
      <c r="H17" s="11">
        <f aca="true" t="shared" si="2" ref="H17:H53">F17+G17</f>
        <v>0</v>
      </c>
      <c r="I17" s="11">
        <f t="shared" si="1"/>
        <v>0</v>
      </c>
    </row>
    <row r="18" spans="1:9" s="16" customFormat="1" ht="15.75">
      <c r="A18" s="26">
        <v>1.4</v>
      </c>
      <c r="B18" s="27" t="s">
        <v>34</v>
      </c>
      <c r="C18" s="28" t="s">
        <v>35</v>
      </c>
      <c r="D18" s="21" t="s">
        <v>11</v>
      </c>
      <c r="E18" s="29">
        <v>46</v>
      </c>
      <c r="F18" s="11">
        <v>0</v>
      </c>
      <c r="G18" s="11">
        <f t="shared" si="0"/>
        <v>0</v>
      </c>
      <c r="H18" s="11">
        <f t="shared" si="2"/>
        <v>0</v>
      </c>
      <c r="I18" s="11">
        <f t="shared" si="1"/>
        <v>0</v>
      </c>
    </row>
    <row r="19" spans="1:10" s="16" customFormat="1" ht="15.75">
      <c r="A19" s="46" t="s">
        <v>37</v>
      </c>
      <c r="B19" s="46"/>
      <c r="C19" s="46"/>
      <c r="D19" s="46"/>
      <c r="E19" s="46"/>
      <c r="F19" s="46"/>
      <c r="G19" s="46"/>
      <c r="H19" s="46"/>
      <c r="I19" s="46"/>
      <c r="J19" s="30"/>
    </row>
    <row r="20" spans="1:9" s="16" customFormat="1" ht="15.75">
      <c r="A20" s="26">
        <v>2.1</v>
      </c>
      <c r="B20" s="27" t="s">
        <v>28</v>
      </c>
      <c r="C20" s="28" t="s">
        <v>38</v>
      </c>
      <c r="D20" s="21" t="s">
        <v>11</v>
      </c>
      <c r="E20" s="29">
        <v>60</v>
      </c>
      <c r="F20" s="11">
        <v>0</v>
      </c>
      <c r="G20" s="11">
        <f t="shared" si="0"/>
        <v>0</v>
      </c>
      <c r="H20" s="11">
        <f>F20+G20</f>
        <v>0</v>
      </c>
      <c r="I20" s="11">
        <f>H20*E20</f>
        <v>0</v>
      </c>
    </row>
    <row r="21" spans="1:9" s="16" customFormat="1" ht="15.75">
      <c r="A21" s="26">
        <v>2.2</v>
      </c>
      <c r="B21" s="27" t="s">
        <v>30</v>
      </c>
      <c r="C21" s="28" t="s">
        <v>39</v>
      </c>
      <c r="D21" s="21" t="s">
        <v>11</v>
      </c>
      <c r="E21" s="29">
        <v>30</v>
      </c>
      <c r="F21" s="11">
        <v>0</v>
      </c>
      <c r="G21" s="11">
        <f t="shared" si="0"/>
        <v>0</v>
      </c>
      <c r="H21" s="11">
        <f t="shared" si="2"/>
        <v>0</v>
      </c>
      <c r="I21" s="11">
        <f t="shared" si="1"/>
        <v>0</v>
      </c>
    </row>
    <row r="22" spans="1:9" s="16" customFormat="1" ht="15.75">
      <c r="A22" s="26">
        <v>2.3</v>
      </c>
      <c r="B22" s="27" t="s">
        <v>32</v>
      </c>
      <c r="C22" s="28" t="s">
        <v>40</v>
      </c>
      <c r="D22" s="21" t="s">
        <v>11</v>
      </c>
      <c r="E22" s="29">
        <v>60</v>
      </c>
      <c r="F22" s="11">
        <v>0</v>
      </c>
      <c r="G22" s="11">
        <f t="shared" si="0"/>
        <v>0</v>
      </c>
      <c r="H22" s="11">
        <f t="shared" si="2"/>
        <v>0</v>
      </c>
      <c r="I22" s="11">
        <f t="shared" si="1"/>
        <v>0</v>
      </c>
    </row>
    <row r="23" spans="1:9" s="16" customFormat="1" ht="15.75">
      <c r="A23" s="26">
        <v>2.4</v>
      </c>
      <c r="B23" s="27" t="s">
        <v>34</v>
      </c>
      <c r="C23" s="28" t="s">
        <v>41</v>
      </c>
      <c r="D23" s="21" t="s">
        <v>11</v>
      </c>
      <c r="E23" s="29">
        <v>60</v>
      </c>
      <c r="F23" s="11">
        <v>0</v>
      </c>
      <c r="G23" s="11">
        <f>F23*0.18</f>
        <v>0</v>
      </c>
      <c r="H23" s="11">
        <f>F23+G23</f>
        <v>0</v>
      </c>
      <c r="I23" s="11">
        <f t="shared" si="1"/>
        <v>0</v>
      </c>
    </row>
    <row r="24" spans="1:9" s="16" customFormat="1" ht="15.75">
      <c r="A24" s="33" t="s">
        <v>42</v>
      </c>
      <c r="B24" s="34"/>
      <c r="C24" s="34"/>
      <c r="D24" s="34"/>
      <c r="E24" s="34"/>
      <c r="F24" s="34"/>
      <c r="G24" s="34"/>
      <c r="H24" s="34"/>
      <c r="I24" s="35"/>
    </row>
    <row r="25" spans="1:9" s="16" customFormat="1" ht="15.75">
      <c r="A25" s="22">
        <v>3.1</v>
      </c>
      <c r="B25" s="27" t="s">
        <v>28</v>
      </c>
      <c r="C25" s="28" t="s">
        <v>43</v>
      </c>
      <c r="D25" s="21" t="s">
        <v>11</v>
      </c>
      <c r="E25" s="29">
        <v>12</v>
      </c>
      <c r="F25" s="11">
        <v>0</v>
      </c>
      <c r="G25" s="11">
        <f>F25*0.18</f>
        <v>0</v>
      </c>
      <c r="H25" s="11">
        <f>F25+G25</f>
        <v>0</v>
      </c>
      <c r="I25" s="11">
        <f>H25*E25</f>
        <v>0</v>
      </c>
    </row>
    <row r="26" spans="1:9" s="16" customFormat="1" ht="15.75">
      <c r="A26" s="22">
        <v>3.2</v>
      </c>
      <c r="B26" s="27" t="s">
        <v>44</v>
      </c>
      <c r="C26" s="28" t="s">
        <v>45</v>
      </c>
      <c r="D26" s="21" t="s">
        <v>11</v>
      </c>
      <c r="E26" s="29">
        <v>6</v>
      </c>
      <c r="F26" s="11">
        <v>0</v>
      </c>
      <c r="G26" s="11">
        <f t="shared" si="0"/>
        <v>0</v>
      </c>
      <c r="H26" s="11">
        <f t="shared" si="2"/>
        <v>0</v>
      </c>
      <c r="I26" s="11">
        <f t="shared" si="1"/>
        <v>0</v>
      </c>
    </row>
    <row r="27" spans="1:9" s="16" customFormat="1" ht="15.75">
      <c r="A27" s="22">
        <v>3.3</v>
      </c>
      <c r="B27" s="27" t="s">
        <v>46</v>
      </c>
      <c r="C27" s="28" t="s">
        <v>47</v>
      </c>
      <c r="D27" s="21" t="s">
        <v>11</v>
      </c>
      <c r="E27" s="29">
        <v>6</v>
      </c>
      <c r="F27" s="11">
        <v>0</v>
      </c>
      <c r="G27" s="11">
        <f t="shared" si="0"/>
        <v>0</v>
      </c>
      <c r="H27" s="11">
        <f t="shared" si="2"/>
        <v>0</v>
      </c>
      <c r="I27" s="11">
        <f t="shared" si="1"/>
        <v>0</v>
      </c>
    </row>
    <row r="28" spans="1:9" s="16" customFormat="1" ht="15.75">
      <c r="A28" s="22">
        <v>3.4</v>
      </c>
      <c r="B28" s="27" t="s">
        <v>48</v>
      </c>
      <c r="C28" s="28" t="s">
        <v>49</v>
      </c>
      <c r="D28" s="21" t="s">
        <v>11</v>
      </c>
      <c r="E28" s="29">
        <v>12</v>
      </c>
      <c r="F28" s="11">
        <v>0</v>
      </c>
      <c r="G28" s="11">
        <f t="shared" si="0"/>
        <v>0</v>
      </c>
      <c r="H28" s="11">
        <f>F28+G28</f>
        <v>0</v>
      </c>
      <c r="I28" s="11">
        <f>H28*E28</f>
        <v>0</v>
      </c>
    </row>
    <row r="29" spans="1:9" s="16" customFormat="1" ht="15.75">
      <c r="A29" s="33" t="s">
        <v>50</v>
      </c>
      <c r="B29" s="34"/>
      <c r="C29" s="34"/>
      <c r="D29" s="34"/>
      <c r="E29" s="34"/>
      <c r="F29" s="34"/>
      <c r="G29" s="34"/>
      <c r="H29" s="34"/>
      <c r="I29" s="35"/>
    </row>
    <row r="30" spans="1:9" s="16" customFormat="1" ht="15.75">
      <c r="A30" s="22">
        <v>4.1</v>
      </c>
      <c r="B30" s="31" t="s">
        <v>28</v>
      </c>
      <c r="C30" s="28" t="s">
        <v>51</v>
      </c>
      <c r="D30" s="21" t="s">
        <v>11</v>
      </c>
      <c r="E30" s="29">
        <v>6</v>
      </c>
      <c r="F30" s="11">
        <v>0</v>
      </c>
      <c r="G30" s="11">
        <f t="shared" si="0"/>
        <v>0</v>
      </c>
      <c r="H30" s="11">
        <f t="shared" si="2"/>
        <v>0</v>
      </c>
      <c r="I30" s="11">
        <f t="shared" si="1"/>
        <v>0</v>
      </c>
    </row>
    <row r="31" spans="1:9" s="16" customFormat="1" ht="15.75">
      <c r="A31" s="22">
        <v>4.2</v>
      </c>
      <c r="B31" s="27" t="s">
        <v>52</v>
      </c>
      <c r="C31" s="28" t="s">
        <v>53</v>
      </c>
      <c r="D31" s="21" t="s">
        <v>11</v>
      </c>
      <c r="E31" s="29">
        <v>3</v>
      </c>
      <c r="F31" s="11">
        <v>0</v>
      </c>
      <c r="G31" s="11">
        <f t="shared" si="0"/>
        <v>0</v>
      </c>
      <c r="H31" s="11">
        <f t="shared" si="2"/>
        <v>0</v>
      </c>
      <c r="I31" s="11">
        <f t="shared" si="1"/>
        <v>0</v>
      </c>
    </row>
    <row r="32" spans="1:9" s="16" customFormat="1" ht="15.75">
      <c r="A32" s="22">
        <v>4.3</v>
      </c>
      <c r="B32" s="27" t="s">
        <v>54</v>
      </c>
      <c r="C32" s="28" t="s">
        <v>55</v>
      </c>
      <c r="D32" s="21" t="s">
        <v>11</v>
      </c>
      <c r="E32" s="29">
        <v>6</v>
      </c>
      <c r="F32" s="11">
        <v>0</v>
      </c>
      <c r="G32" s="11">
        <f t="shared" si="0"/>
        <v>0</v>
      </c>
      <c r="H32" s="11">
        <f t="shared" si="2"/>
        <v>0</v>
      </c>
      <c r="I32" s="11">
        <f t="shared" si="1"/>
        <v>0</v>
      </c>
    </row>
    <row r="33" spans="1:9" s="16" customFormat="1" ht="15.75">
      <c r="A33" s="37" t="s">
        <v>56</v>
      </c>
      <c r="B33" s="38"/>
      <c r="C33" s="38"/>
      <c r="D33" s="38"/>
      <c r="E33" s="38"/>
      <c r="F33" s="38"/>
      <c r="G33" s="38"/>
      <c r="H33" s="38"/>
      <c r="I33" s="39"/>
    </row>
    <row r="34" spans="1:9" s="16" customFormat="1" ht="15.75">
      <c r="A34" s="22">
        <v>5.1</v>
      </c>
      <c r="B34" s="31" t="s">
        <v>28</v>
      </c>
      <c r="C34" s="28" t="s">
        <v>57</v>
      </c>
      <c r="D34" s="21" t="s">
        <v>11</v>
      </c>
      <c r="E34" s="29">
        <v>6</v>
      </c>
      <c r="F34" s="11">
        <v>0</v>
      </c>
      <c r="G34" s="11">
        <f t="shared" si="0"/>
        <v>0</v>
      </c>
      <c r="H34" s="11">
        <f t="shared" si="2"/>
        <v>0</v>
      </c>
      <c r="I34" s="11">
        <f t="shared" si="1"/>
        <v>0</v>
      </c>
    </row>
    <row r="35" spans="1:9" s="16" customFormat="1" ht="15.75">
      <c r="A35" s="22">
        <v>5.2</v>
      </c>
      <c r="B35" s="27" t="s">
        <v>52</v>
      </c>
      <c r="C35" s="28" t="s">
        <v>58</v>
      </c>
      <c r="D35" s="21" t="s">
        <v>11</v>
      </c>
      <c r="E35" s="29">
        <v>3</v>
      </c>
      <c r="F35" s="11">
        <v>0</v>
      </c>
      <c r="G35" s="11">
        <f t="shared" si="0"/>
        <v>0</v>
      </c>
      <c r="H35" s="11">
        <f t="shared" si="2"/>
        <v>0</v>
      </c>
      <c r="I35" s="11">
        <f t="shared" si="1"/>
        <v>0</v>
      </c>
    </row>
    <row r="36" spans="1:9" s="16" customFormat="1" ht="15.75">
      <c r="A36" s="22">
        <v>5.2</v>
      </c>
      <c r="B36" s="27" t="s">
        <v>54</v>
      </c>
      <c r="C36" s="28" t="s">
        <v>59</v>
      </c>
      <c r="D36" s="21" t="s">
        <v>11</v>
      </c>
      <c r="E36" s="29">
        <v>6</v>
      </c>
      <c r="F36" s="11">
        <v>0</v>
      </c>
      <c r="G36" s="11">
        <f t="shared" si="0"/>
        <v>0</v>
      </c>
      <c r="H36" s="11">
        <f t="shared" si="2"/>
        <v>0</v>
      </c>
      <c r="I36" s="11">
        <f t="shared" si="1"/>
        <v>0</v>
      </c>
    </row>
    <row r="37" spans="1:9" s="16" customFormat="1" ht="15.75">
      <c r="A37" s="33" t="s">
        <v>60</v>
      </c>
      <c r="B37" s="34"/>
      <c r="C37" s="34"/>
      <c r="D37" s="34"/>
      <c r="E37" s="34"/>
      <c r="F37" s="34"/>
      <c r="G37" s="34"/>
      <c r="H37" s="34"/>
      <c r="I37" s="35"/>
    </row>
    <row r="38" spans="1:9" s="16" customFormat="1" ht="15.75">
      <c r="A38" s="22">
        <v>6.1</v>
      </c>
      <c r="B38" s="27" t="s">
        <v>61</v>
      </c>
      <c r="C38" s="28" t="s">
        <v>62</v>
      </c>
      <c r="D38" s="21" t="s">
        <v>11</v>
      </c>
      <c r="E38" s="29">
        <v>12</v>
      </c>
      <c r="F38" s="11">
        <v>0</v>
      </c>
      <c r="G38" s="11">
        <f t="shared" si="0"/>
        <v>0</v>
      </c>
      <c r="H38" s="11">
        <f t="shared" si="2"/>
        <v>0</v>
      </c>
      <c r="I38" s="11">
        <f t="shared" si="1"/>
        <v>0</v>
      </c>
    </row>
    <row r="39" spans="1:9" s="16" customFormat="1" ht="15.75">
      <c r="A39" s="22">
        <v>6.3</v>
      </c>
      <c r="B39" s="27" t="s">
        <v>63</v>
      </c>
      <c r="C39" s="28" t="s">
        <v>64</v>
      </c>
      <c r="D39" s="21" t="s">
        <v>11</v>
      </c>
      <c r="E39" s="29">
        <v>6</v>
      </c>
      <c r="F39" s="11">
        <v>0</v>
      </c>
      <c r="G39" s="11">
        <f t="shared" si="0"/>
        <v>0</v>
      </c>
      <c r="H39" s="11">
        <f t="shared" si="2"/>
        <v>0</v>
      </c>
      <c r="I39" s="11">
        <f t="shared" si="1"/>
        <v>0</v>
      </c>
    </row>
    <row r="40" spans="1:9" s="16" customFormat="1" ht="31.5">
      <c r="A40" s="22">
        <v>6.3</v>
      </c>
      <c r="B40" s="27" t="s">
        <v>34</v>
      </c>
      <c r="C40" s="28" t="s">
        <v>65</v>
      </c>
      <c r="D40" s="21" t="s">
        <v>11</v>
      </c>
      <c r="E40" s="29">
        <v>12</v>
      </c>
      <c r="F40" s="11">
        <v>0</v>
      </c>
      <c r="G40" s="11">
        <f t="shared" si="0"/>
        <v>0</v>
      </c>
      <c r="H40" s="11">
        <f t="shared" si="2"/>
        <v>0</v>
      </c>
      <c r="I40" s="11">
        <f t="shared" si="1"/>
        <v>0</v>
      </c>
    </row>
    <row r="41" spans="1:9" s="16" customFormat="1" ht="15.75">
      <c r="A41" s="33" t="s">
        <v>66</v>
      </c>
      <c r="B41" s="34"/>
      <c r="C41" s="34"/>
      <c r="D41" s="34"/>
      <c r="E41" s="34"/>
      <c r="F41" s="34"/>
      <c r="G41" s="34"/>
      <c r="H41" s="34"/>
      <c r="I41" s="35"/>
    </row>
    <row r="42" spans="1:9" s="16" customFormat="1" ht="15.75">
      <c r="A42" s="22">
        <v>7.1</v>
      </c>
      <c r="B42" s="27" t="s">
        <v>44</v>
      </c>
      <c r="C42" s="28" t="s">
        <v>67</v>
      </c>
      <c r="D42" s="21" t="s">
        <v>11</v>
      </c>
      <c r="E42" s="29">
        <v>80</v>
      </c>
      <c r="F42" s="11">
        <v>0</v>
      </c>
      <c r="G42" s="11">
        <f t="shared" si="0"/>
        <v>0</v>
      </c>
      <c r="H42" s="11">
        <f t="shared" si="2"/>
        <v>0</v>
      </c>
      <c r="I42" s="11">
        <f t="shared" si="1"/>
        <v>0</v>
      </c>
    </row>
    <row r="43" spans="1:9" s="16" customFormat="1" ht="15.75">
      <c r="A43" s="22">
        <v>7.2</v>
      </c>
      <c r="B43" s="27" t="s">
        <v>46</v>
      </c>
      <c r="C43" s="28" t="s">
        <v>68</v>
      </c>
      <c r="D43" s="21" t="s">
        <v>11</v>
      </c>
      <c r="E43" s="29">
        <v>80</v>
      </c>
      <c r="F43" s="11">
        <v>0</v>
      </c>
      <c r="G43" s="11">
        <f t="shared" si="0"/>
        <v>0</v>
      </c>
      <c r="H43" s="11">
        <f t="shared" si="2"/>
        <v>0</v>
      </c>
      <c r="I43" s="11">
        <f t="shared" si="1"/>
        <v>0</v>
      </c>
    </row>
    <row r="44" spans="1:9" s="16" customFormat="1" ht="15.75">
      <c r="A44" s="33" t="s">
        <v>69</v>
      </c>
      <c r="B44" s="34"/>
      <c r="C44" s="34"/>
      <c r="D44" s="34"/>
      <c r="E44" s="34"/>
      <c r="F44" s="34"/>
      <c r="G44" s="34"/>
      <c r="H44" s="34"/>
      <c r="I44" s="35"/>
    </row>
    <row r="45" spans="1:9" s="16" customFormat="1" ht="15.75">
      <c r="A45" s="22">
        <v>8.1</v>
      </c>
      <c r="B45" s="27" t="s">
        <v>70</v>
      </c>
      <c r="C45" s="28" t="s">
        <v>72</v>
      </c>
      <c r="D45" s="21" t="s">
        <v>11</v>
      </c>
      <c r="E45" s="29">
        <v>60</v>
      </c>
      <c r="F45" s="11">
        <v>0</v>
      </c>
      <c r="G45" s="11">
        <f t="shared" si="0"/>
        <v>0</v>
      </c>
      <c r="H45" s="11">
        <f t="shared" si="2"/>
        <v>0</v>
      </c>
      <c r="I45" s="11">
        <f t="shared" si="1"/>
        <v>0</v>
      </c>
    </row>
    <row r="46" spans="1:9" s="16" customFormat="1" ht="15.75">
      <c r="A46" s="22">
        <v>8.2</v>
      </c>
      <c r="B46" s="27" t="s">
        <v>71</v>
      </c>
      <c r="C46" s="28" t="s">
        <v>73</v>
      </c>
      <c r="D46" s="21" t="s">
        <v>11</v>
      </c>
      <c r="E46" s="29">
        <v>15</v>
      </c>
      <c r="F46" s="11">
        <v>0</v>
      </c>
      <c r="G46" s="11">
        <f t="shared" si="0"/>
        <v>0</v>
      </c>
      <c r="H46" s="11">
        <f t="shared" si="2"/>
        <v>0</v>
      </c>
      <c r="I46" s="11">
        <f t="shared" si="1"/>
        <v>0</v>
      </c>
    </row>
    <row r="47" spans="1:9" s="16" customFormat="1" ht="15.75">
      <c r="A47" s="37" t="s">
        <v>74</v>
      </c>
      <c r="B47" s="38"/>
      <c r="C47" s="38"/>
      <c r="D47" s="38"/>
      <c r="E47" s="38"/>
      <c r="F47" s="38"/>
      <c r="G47" s="38"/>
      <c r="H47" s="38"/>
      <c r="I47" s="39"/>
    </row>
    <row r="48" spans="1:9" s="16" customFormat="1" ht="15.75">
      <c r="A48" s="22">
        <v>9.1</v>
      </c>
      <c r="B48" s="27" t="s">
        <v>70</v>
      </c>
      <c r="C48" s="28" t="s">
        <v>75</v>
      </c>
      <c r="D48" s="21" t="s">
        <v>11</v>
      </c>
      <c r="E48" s="29">
        <v>36</v>
      </c>
      <c r="F48" s="11">
        <v>0</v>
      </c>
      <c r="G48" s="11">
        <f t="shared" si="0"/>
        <v>0</v>
      </c>
      <c r="H48" s="11">
        <f t="shared" si="2"/>
        <v>0</v>
      </c>
      <c r="I48" s="11">
        <f t="shared" si="1"/>
        <v>0</v>
      </c>
    </row>
    <row r="49" spans="1:9" s="16" customFormat="1" ht="15.75">
      <c r="A49" s="22">
        <v>9.2</v>
      </c>
      <c r="B49" s="27" t="s">
        <v>71</v>
      </c>
      <c r="C49" s="28" t="s">
        <v>76</v>
      </c>
      <c r="D49" s="21" t="s">
        <v>11</v>
      </c>
      <c r="E49" s="29">
        <v>10</v>
      </c>
      <c r="F49" s="11">
        <v>0</v>
      </c>
      <c r="G49" s="11">
        <f t="shared" si="0"/>
        <v>0</v>
      </c>
      <c r="H49" s="11">
        <f t="shared" si="2"/>
        <v>0</v>
      </c>
      <c r="I49" s="11">
        <f t="shared" si="1"/>
        <v>0</v>
      </c>
    </row>
    <row r="50" spans="1:9" s="16" customFormat="1" ht="15.75">
      <c r="A50" s="37" t="s">
        <v>77</v>
      </c>
      <c r="B50" s="38"/>
      <c r="C50" s="38"/>
      <c r="D50" s="38"/>
      <c r="E50" s="38"/>
      <c r="F50" s="38"/>
      <c r="G50" s="38"/>
      <c r="H50" s="38"/>
      <c r="I50" s="39"/>
    </row>
    <row r="51" spans="1:9" s="16" customFormat="1" ht="15.75">
      <c r="A51" s="22">
        <v>10.1</v>
      </c>
      <c r="B51" s="27" t="s">
        <v>70</v>
      </c>
      <c r="C51" s="28" t="s">
        <v>78</v>
      </c>
      <c r="D51" s="21" t="s">
        <v>11</v>
      </c>
      <c r="E51" s="23">
        <v>36</v>
      </c>
      <c r="F51" s="11">
        <v>0</v>
      </c>
      <c r="G51" s="11">
        <f t="shared" si="0"/>
        <v>0</v>
      </c>
      <c r="H51" s="11">
        <f t="shared" si="2"/>
        <v>0</v>
      </c>
      <c r="I51" s="11">
        <f t="shared" si="1"/>
        <v>0</v>
      </c>
    </row>
    <row r="52" spans="1:9" s="16" customFormat="1" ht="15.75">
      <c r="A52" s="37" t="s">
        <v>79</v>
      </c>
      <c r="B52" s="38"/>
      <c r="C52" s="38"/>
      <c r="D52" s="38"/>
      <c r="E52" s="38"/>
      <c r="F52" s="38"/>
      <c r="G52" s="38"/>
      <c r="H52" s="38"/>
      <c r="I52" s="39"/>
    </row>
    <row r="53" spans="1:9" s="16" customFormat="1" ht="15.75">
      <c r="A53" s="22">
        <v>11.1</v>
      </c>
      <c r="B53" s="27" t="s">
        <v>80</v>
      </c>
      <c r="C53" s="28" t="s">
        <v>81</v>
      </c>
      <c r="D53" s="21" t="s">
        <v>11</v>
      </c>
      <c r="E53" s="29">
        <v>350</v>
      </c>
      <c r="F53" s="11">
        <v>0</v>
      </c>
      <c r="G53" s="11">
        <f t="shared" si="0"/>
        <v>0</v>
      </c>
      <c r="H53" s="11">
        <f t="shared" si="2"/>
        <v>0</v>
      </c>
      <c r="I53" s="11">
        <f t="shared" si="1"/>
        <v>0</v>
      </c>
    </row>
    <row r="54" spans="1:9" s="8" customFormat="1" ht="30.75" customHeight="1">
      <c r="A54" s="42" t="s">
        <v>20</v>
      </c>
      <c r="B54" s="43"/>
      <c r="C54" s="43"/>
      <c r="D54" s="43"/>
      <c r="E54" s="43"/>
      <c r="F54" s="57">
        <f>SUM(I15:I53)</f>
        <v>0</v>
      </c>
      <c r="G54" s="57"/>
      <c r="H54" s="40"/>
      <c r="I54" s="41"/>
    </row>
    <row r="55" spans="1:9" s="16" customFormat="1" ht="30.75" customHeight="1" thickBot="1">
      <c r="A55" s="53" t="s">
        <v>12</v>
      </c>
      <c r="B55" s="54"/>
      <c r="C55" s="54"/>
      <c r="D55" s="54"/>
      <c r="E55" s="54"/>
      <c r="F55" s="54"/>
      <c r="G55" s="54"/>
      <c r="H55" s="54"/>
      <c r="I55" s="55"/>
    </row>
    <row r="56" spans="1:9" s="16" customFormat="1" ht="15.75">
      <c r="A56" s="17"/>
      <c r="B56" s="17"/>
      <c r="C56" s="17"/>
      <c r="D56" s="17"/>
      <c r="E56" s="17"/>
      <c r="F56" s="17"/>
      <c r="G56" s="17"/>
      <c r="H56" s="17"/>
      <c r="I56" s="17"/>
    </row>
    <row r="57" spans="1:5" s="16" customFormat="1" ht="15.75">
      <c r="A57" s="15" t="s">
        <v>22</v>
      </c>
      <c r="B57" s="15"/>
      <c r="C57" s="15"/>
      <c r="D57" s="15"/>
      <c r="E57" s="14"/>
    </row>
    <row r="58" spans="1:5" s="16" customFormat="1" ht="15.75">
      <c r="A58" s="15" t="s">
        <v>24</v>
      </c>
      <c r="B58" s="15"/>
      <c r="C58" s="15"/>
      <c r="D58" s="15"/>
      <c r="E58" s="14"/>
    </row>
    <row r="59" spans="1:5" s="16" customFormat="1" ht="15.75">
      <c r="A59" s="15" t="s">
        <v>25</v>
      </c>
      <c r="B59" s="20"/>
      <c r="C59" s="20"/>
      <c r="E59" s="14"/>
    </row>
    <row r="60" spans="1:9" s="13" customFormat="1" ht="15.75">
      <c r="A60" s="18"/>
      <c r="B60" s="19"/>
      <c r="C60" s="19"/>
      <c r="D60" s="16"/>
      <c r="E60" s="14"/>
      <c r="F60" s="16"/>
      <c r="G60" s="16"/>
      <c r="H60" s="16"/>
      <c r="I60" s="16"/>
    </row>
    <row r="61" spans="1:9" s="13" customFormat="1" ht="15.75">
      <c r="A61" s="18"/>
      <c r="B61" s="19"/>
      <c r="C61" s="19"/>
      <c r="D61" s="16"/>
      <c r="E61" s="14"/>
      <c r="F61" s="16"/>
      <c r="G61" s="16"/>
      <c r="H61" s="16"/>
      <c r="I61" s="16"/>
    </row>
    <row r="62" spans="1:9" ht="15.75">
      <c r="A62" s="32" t="s">
        <v>17</v>
      </c>
      <c r="B62" s="32"/>
      <c r="C62" s="32"/>
      <c r="D62" s="32"/>
      <c r="E62" s="32"/>
      <c r="F62" s="32"/>
      <c r="G62" s="32"/>
      <c r="H62" s="32"/>
      <c r="I62" s="32"/>
    </row>
    <row r="63" spans="1:9" ht="15.75">
      <c r="A63" s="32" t="s">
        <v>18</v>
      </c>
      <c r="B63" s="32"/>
      <c r="C63" s="32"/>
      <c r="D63" s="32"/>
      <c r="E63" s="32"/>
      <c r="F63" s="32"/>
      <c r="G63" s="32"/>
      <c r="H63" s="32"/>
      <c r="I63" s="32"/>
    </row>
    <row r="64" spans="1:9" ht="15.75">
      <c r="A64" s="12"/>
      <c r="B64" s="12"/>
      <c r="C64" s="24"/>
      <c r="D64" s="12"/>
      <c r="E64" s="12"/>
      <c r="F64" s="12"/>
      <c r="G64" s="12"/>
      <c r="H64" s="12"/>
      <c r="I64" s="12"/>
    </row>
    <row r="65" spans="1:9" ht="15.75">
      <c r="A65" s="8"/>
      <c r="B65" s="6"/>
      <c r="C65" s="14"/>
      <c r="D65" s="8"/>
      <c r="E65" s="6"/>
      <c r="F65" s="8"/>
      <c r="G65" s="8"/>
      <c r="H65" s="8"/>
      <c r="I65" s="8"/>
    </row>
    <row r="66" spans="1:9" ht="15.75">
      <c r="A66" s="8"/>
      <c r="B66" s="6"/>
      <c r="C66" s="14"/>
      <c r="D66" s="8"/>
      <c r="E66" s="6"/>
      <c r="F66" s="8"/>
      <c r="G66" s="8"/>
      <c r="H66" s="8"/>
      <c r="I66" s="8"/>
    </row>
    <row r="67" spans="1:9" ht="15.75">
      <c r="A67" s="50" t="s">
        <v>14</v>
      </c>
      <c r="B67" s="50"/>
      <c r="C67" s="50"/>
      <c r="D67" s="50"/>
      <c r="E67" s="50"/>
      <c r="F67" s="50"/>
      <c r="G67" s="50"/>
      <c r="H67" s="50"/>
      <c r="I67" s="50"/>
    </row>
    <row r="68" spans="1:9" ht="15.75">
      <c r="A68" s="47" t="s">
        <v>19</v>
      </c>
      <c r="B68" s="47"/>
      <c r="C68" s="47"/>
      <c r="D68" s="47"/>
      <c r="E68" s="47"/>
      <c r="F68" s="47"/>
      <c r="G68" s="47"/>
      <c r="H68" s="47"/>
      <c r="I68" s="47"/>
    </row>
    <row r="70" ht="15">
      <c r="A70" s="4" t="s">
        <v>16</v>
      </c>
    </row>
    <row r="71" ht="15">
      <c r="A71" s="3" t="s">
        <v>15</v>
      </c>
    </row>
  </sheetData>
  <sheetProtection/>
  <mergeCells count="25">
    <mergeCell ref="A1:B1"/>
    <mergeCell ref="B9:G9"/>
    <mergeCell ref="A63:I63"/>
    <mergeCell ref="A67:I67"/>
    <mergeCell ref="A7:I7"/>
    <mergeCell ref="A8:I8"/>
    <mergeCell ref="A55:I55"/>
    <mergeCell ref="A6:I6"/>
    <mergeCell ref="F54:G54"/>
    <mergeCell ref="A14:I14"/>
    <mergeCell ref="A19:I19"/>
    <mergeCell ref="A24:I24"/>
    <mergeCell ref="A29:I29"/>
    <mergeCell ref="A52:I52"/>
    <mergeCell ref="A68:I68"/>
    <mergeCell ref="A62:I62"/>
    <mergeCell ref="A41:I41"/>
    <mergeCell ref="A10:I10"/>
    <mergeCell ref="A37:I37"/>
    <mergeCell ref="A33:I33"/>
    <mergeCell ref="A44:I44"/>
    <mergeCell ref="A47:I47"/>
    <mergeCell ref="A50:I50"/>
    <mergeCell ref="H54:I54"/>
    <mergeCell ref="A54:E5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mnunez</dc:creator>
  <cp:keywords/>
  <dc:description/>
  <cp:lastModifiedBy>Rosa Volquez Perez</cp:lastModifiedBy>
  <cp:lastPrinted>2018-06-05T19:17:10Z</cp:lastPrinted>
  <dcterms:created xsi:type="dcterms:W3CDTF">2013-05-10T17:35:15Z</dcterms:created>
  <dcterms:modified xsi:type="dcterms:W3CDTF">2019-11-19T15:04:29Z</dcterms:modified>
  <cp:category/>
  <cp:version/>
  <cp:contentType/>
  <cp:contentStatus/>
</cp:coreProperties>
</file>