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TRANSPARENCIA 2020 MOPC\"/>
    </mc:Choice>
  </mc:AlternateContent>
  <bookViews>
    <workbookView xWindow="0" yWindow="0" windowWidth="20490" windowHeight="7665" tabRatio="699" activeTab="2"/>
  </bookViews>
  <sheets>
    <sheet name="INGRESOS Y GASTOS ENERO 2020" sheetId="24" r:id="rId1"/>
    <sheet name="INGRESOS Y GASTOS FEBRERO 2020" sheetId="25" r:id="rId2"/>
    <sheet name="INGRESOS Y GASTOS MARZO 2020" sheetId="26" r:id="rId3"/>
  </sheets>
  <definedNames>
    <definedName name="_xlnm._FilterDatabase" localSheetId="0" hidden="1">'INGRESOS Y GASTOS ENERO 2020'!$B$20:$E$143</definedName>
    <definedName name="_xlnm._FilterDatabase" localSheetId="1" hidden="1">'INGRESOS Y GASTOS FEBRERO 2020'!$B$20:$E$458</definedName>
    <definedName name="_xlnm._FilterDatabase" localSheetId="2" hidden="1">'INGRESOS Y GASTOS MARZO 2020'!$B$20:$E$304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6" i="26" l="1"/>
  <c r="D306" i="26"/>
  <c r="F17" i="26"/>
  <c r="F18" i="26" s="1"/>
  <c r="F19" i="26" s="1"/>
  <c r="F20" i="26" s="1"/>
  <c r="F21" i="26" s="1"/>
  <c r="F22" i="26" s="1"/>
  <c r="F23" i="26" s="1"/>
  <c r="F24" i="26" s="1"/>
  <c r="F25" i="26" s="1"/>
  <c r="F26" i="26" s="1"/>
  <c r="F27" i="26" s="1"/>
  <c r="F28" i="26" s="1"/>
  <c r="F29" i="26" s="1"/>
  <c r="F30" i="26" s="1"/>
  <c r="F31" i="26" s="1"/>
  <c r="F32" i="26" s="1"/>
  <c r="F33" i="26" s="1"/>
  <c r="F34" i="26" s="1"/>
  <c r="F35" i="26" s="1"/>
  <c r="F36" i="26" s="1"/>
  <c r="F37" i="26" s="1"/>
  <c r="F38" i="26" s="1"/>
  <c r="F39" i="26" s="1"/>
  <c r="F40" i="26" s="1"/>
  <c r="F41" i="26" s="1"/>
  <c r="F42" i="26" s="1"/>
  <c r="F43" i="26" s="1"/>
  <c r="F44" i="26" s="1"/>
  <c r="F45" i="26" s="1"/>
  <c r="F46" i="26" s="1"/>
  <c r="F47" i="26" s="1"/>
  <c r="F48" i="26" s="1"/>
  <c r="F49" i="26" s="1"/>
  <c r="F50" i="26" s="1"/>
  <c r="F51" i="26" s="1"/>
  <c r="F52" i="26" s="1"/>
  <c r="F53" i="26" s="1"/>
  <c r="F54" i="26" s="1"/>
  <c r="F55" i="26" s="1"/>
  <c r="F56" i="26" s="1"/>
  <c r="F57" i="26" s="1"/>
  <c r="F58" i="26" s="1"/>
  <c r="F59" i="26" s="1"/>
  <c r="F60" i="26" s="1"/>
  <c r="F61" i="26" s="1"/>
  <c r="F62" i="26" s="1"/>
  <c r="F63" i="26" s="1"/>
  <c r="F64" i="26" s="1"/>
  <c r="F65" i="26" s="1"/>
  <c r="F66" i="26" s="1"/>
  <c r="F67" i="26" s="1"/>
  <c r="F68" i="26" s="1"/>
  <c r="F69" i="26" s="1"/>
  <c r="F70" i="26" s="1"/>
  <c r="F71" i="26" s="1"/>
  <c r="F72" i="26" s="1"/>
  <c r="F73" i="26" s="1"/>
  <c r="F74" i="26" s="1"/>
  <c r="F75" i="26" s="1"/>
  <c r="F76" i="26" s="1"/>
  <c r="F77" i="26" s="1"/>
  <c r="F78" i="26" s="1"/>
  <c r="F79" i="26" s="1"/>
  <c r="F80" i="26" s="1"/>
  <c r="F81" i="26" s="1"/>
  <c r="F82" i="26" s="1"/>
  <c r="F83" i="26" s="1"/>
  <c r="F84" i="26" s="1"/>
  <c r="F85" i="26" s="1"/>
  <c r="F86" i="26" s="1"/>
  <c r="F87" i="26" s="1"/>
  <c r="F88" i="26" s="1"/>
  <c r="F89" i="26" s="1"/>
  <c r="F90" i="26" s="1"/>
  <c r="F91" i="26" s="1"/>
  <c r="F92" i="26" s="1"/>
  <c r="F93" i="26" s="1"/>
  <c r="F94" i="26" s="1"/>
  <c r="F95" i="26" s="1"/>
  <c r="F96" i="26" s="1"/>
  <c r="F97" i="26" s="1"/>
  <c r="F98" i="26" s="1"/>
  <c r="F99" i="26" s="1"/>
  <c r="F100" i="26" s="1"/>
  <c r="F101" i="26" s="1"/>
  <c r="F102" i="26" s="1"/>
  <c r="F103" i="26" s="1"/>
  <c r="F104" i="26" s="1"/>
  <c r="F105" i="26" s="1"/>
  <c r="F106" i="26" s="1"/>
  <c r="F107" i="26" s="1"/>
  <c r="F108" i="26" s="1"/>
  <c r="F109" i="26" s="1"/>
  <c r="F110" i="26" s="1"/>
  <c r="F111" i="26" s="1"/>
  <c r="F112" i="26" s="1"/>
  <c r="F113" i="26" s="1"/>
  <c r="F114" i="26" s="1"/>
  <c r="F115" i="26" s="1"/>
  <c r="F116" i="26" s="1"/>
  <c r="F117" i="26" s="1"/>
  <c r="F118" i="26" s="1"/>
  <c r="F119" i="26" s="1"/>
  <c r="F120" i="26" s="1"/>
  <c r="F121" i="26" s="1"/>
  <c r="F122" i="26" s="1"/>
  <c r="F123" i="26" s="1"/>
  <c r="F124" i="26" s="1"/>
  <c r="F125" i="26" s="1"/>
  <c r="F126" i="26" s="1"/>
  <c r="F127" i="26" s="1"/>
  <c r="F128" i="26" s="1"/>
  <c r="F129" i="26" s="1"/>
  <c r="F130" i="26" s="1"/>
  <c r="F131" i="26" s="1"/>
  <c r="F132" i="26" s="1"/>
  <c r="F133" i="26" s="1"/>
  <c r="F134" i="26" s="1"/>
  <c r="F135" i="26" s="1"/>
  <c r="F136" i="26" s="1"/>
  <c r="F137" i="26" s="1"/>
  <c r="F138" i="26" s="1"/>
  <c r="F139" i="26" s="1"/>
  <c r="F140" i="26" s="1"/>
  <c r="F141" i="26" s="1"/>
  <c r="F142" i="26" s="1"/>
  <c r="F143" i="26" s="1"/>
  <c r="F144" i="26" s="1"/>
  <c r="F145" i="26" s="1"/>
  <c r="F146" i="26" s="1"/>
  <c r="F147" i="26" s="1"/>
  <c r="F148" i="26" s="1"/>
  <c r="F149" i="26" s="1"/>
  <c r="F150" i="26" s="1"/>
  <c r="F151" i="26" s="1"/>
  <c r="F152" i="26" s="1"/>
  <c r="F153" i="26" s="1"/>
  <c r="F154" i="26" s="1"/>
  <c r="F155" i="26" s="1"/>
  <c r="F156" i="26" s="1"/>
  <c r="F157" i="26" s="1"/>
  <c r="F158" i="26" s="1"/>
  <c r="F159" i="26" s="1"/>
  <c r="F160" i="26" s="1"/>
  <c r="F161" i="26" s="1"/>
  <c r="F162" i="26" s="1"/>
  <c r="F163" i="26" s="1"/>
  <c r="F164" i="26" s="1"/>
  <c r="F165" i="26" s="1"/>
  <c r="F166" i="26" s="1"/>
  <c r="F167" i="26" s="1"/>
  <c r="F168" i="26" s="1"/>
  <c r="F169" i="26" s="1"/>
  <c r="F170" i="26" s="1"/>
  <c r="F171" i="26" s="1"/>
  <c r="F172" i="26" s="1"/>
  <c r="F173" i="26" s="1"/>
  <c r="F174" i="26" s="1"/>
  <c r="F175" i="26" s="1"/>
  <c r="F176" i="26" s="1"/>
  <c r="F177" i="26" s="1"/>
  <c r="F178" i="26" s="1"/>
  <c r="F179" i="26" s="1"/>
  <c r="F180" i="26" s="1"/>
  <c r="F181" i="26" s="1"/>
  <c r="F182" i="26" s="1"/>
  <c r="F183" i="26" s="1"/>
  <c r="F184" i="26" s="1"/>
  <c r="F185" i="26" s="1"/>
  <c r="F186" i="26" s="1"/>
  <c r="F187" i="26" s="1"/>
  <c r="F188" i="26" s="1"/>
  <c r="F189" i="26" s="1"/>
  <c r="F190" i="26" s="1"/>
  <c r="F191" i="26" s="1"/>
  <c r="F192" i="26" s="1"/>
  <c r="F193" i="26" s="1"/>
  <c r="F194" i="26" s="1"/>
  <c r="F195" i="26" s="1"/>
  <c r="F196" i="26" s="1"/>
  <c r="F197" i="26" s="1"/>
  <c r="F198" i="26" s="1"/>
  <c r="F199" i="26" s="1"/>
  <c r="F200" i="26" s="1"/>
  <c r="F201" i="26" s="1"/>
  <c r="F202" i="26" s="1"/>
  <c r="F203" i="26" s="1"/>
  <c r="F204" i="26" s="1"/>
  <c r="F205" i="26" s="1"/>
  <c r="F206" i="26" s="1"/>
  <c r="F207" i="26" s="1"/>
  <c r="F208" i="26" s="1"/>
  <c r="F209" i="26" s="1"/>
  <c r="F210" i="26" s="1"/>
  <c r="F211" i="26" s="1"/>
  <c r="F212" i="26" s="1"/>
  <c r="F213" i="26" s="1"/>
  <c r="F214" i="26" s="1"/>
  <c r="F215" i="26" s="1"/>
  <c r="F216" i="26" s="1"/>
  <c r="F217" i="26" s="1"/>
  <c r="F218" i="26" s="1"/>
  <c r="F219" i="26" s="1"/>
  <c r="F220" i="26" s="1"/>
  <c r="F221" i="26" s="1"/>
  <c r="F222" i="26" s="1"/>
  <c r="F223" i="26" s="1"/>
  <c r="F224" i="26" s="1"/>
  <c r="F225" i="26" s="1"/>
  <c r="F226" i="26" s="1"/>
  <c r="F227" i="26" s="1"/>
  <c r="F228" i="26" s="1"/>
  <c r="F229" i="26" s="1"/>
  <c r="F230" i="26" s="1"/>
  <c r="F231" i="26" s="1"/>
  <c r="F232" i="26" s="1"/>
  <c r="F233" i="26" s="1"/>
  <c r="F234" i="26" s="1"/>
  <c r="F235" i="26" s="1"/>
  <c r="F236" i="26" s="1"/>
  <c r="F237" i="26" s="1"/>
  <c r="F238" i="26" s="1"/>
  <c r="F239" i="26" s="1"/>
  <c r="F240" i="26" s="1"/>
  <c r="F241" i="26" s="1"/>
  <c r="F242" i="26" s="1"/>
  <c r="F243" i="26" s="1"/>
  <c r="F244" i="26" s="1"/>
  <c r="F245" i="26" s="1"/>
  <c r="F246" i="26" s="1"/>
  <c r="F247" i="26" s="1"/>
  <c r="F248" i="26" s="1"/>
  <c r="F249" i="26" s="1"/>
  <c r="F250" i="26" s="1"/>
  <c r="F251" i="26" s="1"/>
  <c r="F252" i="26" s="1"/>
  <c r="F253" i="26" s="1"/>
  <c r="F254" i="26" s="1"/>
  <c r="F255" i="26" s="1"/>
  <c r="F256" i="26" s="1"/>
  <c r="F257" i="26" s="1"/>
  <c r="F258" i="26" s="1"/>
  <c r="F259" i="26" s="1"/>
  <c r="F260" i="26" s="1"/>
  <c r="F261" i="26" s="1"/>
  <c r="F262" i="26" s="1"/>
  <c r="F263" i="26" s="1"/>
  <c r="F264" i="26" s="1"/>
  <c r="F265" i="26" s="1"/>
  <c r="F266" i="26" s="1"/>
  <c r="F267" i="26" s="1"/>
  <c r="F268" i="26" s="1"/>
  <c r="F269" i="26" s="1"/>
  <c r="F270" i="26" s="1"/>
  <c r="F271" i="26" s="1"/>
  <c r="F272" i="26" s="1"/>
  <c r="F273" i="26" s="1"/>
  <c r="F274" i="26" s="1"/>
  <c r="F275" i="26" s="1"/>
  <c r="F276" i="26" s="1"/>
  <c r="F277" i="26" s="1"/>
  <c r="F278" i="26" s="1"/>
  <c r="F279" i="26" s="1"/>
  <c r="F280" i="26" s="1"/>
  <c r="F281" i="26" s="1"/>
  <c r="F282" i="26" s="1"/>
  <c r="F283" i="26" s="1"/>
  <c r="F284" i="26" s="1"/>
  <c r="F285" i="26" s="1"/>
  <c r="F286" i="26" s="1"/>
  <c r="F287" i="26" s="1"/>
  <c r="F288" i="26" s="1"/>
  <c r="F289" i="26" s="1"/>
  <c r="F290" i="26" s="1"/>
  <c r="F291" i="26" s="1"/>
  <c r="F292" i="26" s="1"/>
  <c r="F293" i="26" s="1"/>
  <c r="F294" i="26" s="1"/>
  <c r="F295" i="26" s="1"/>
  <c r="F296" i="26" s="1"/>
  <c r="F297" i="26" s="1"/>
  <c r="F298" i="26" s="1"/>
  <c r="F299" i="26" s="1"/>
  <c r="F300" i="26" s="1"/>
  <c r="F301" i="26" s="1"/>
  <c r="F302" i="26" s="1"/>
  <c r="F303" i="26" s="1"/>
  <c r="F304" i="26" s="1"/>
  <c r="F306" i="26" l="1"/>
  <c r="E460" i="25" l="1"/>
  <c r="D460" i="25"/>
  <c r="F17" i="25"/>
  <c r="F18" i="25" s="1"/>
  <c r="F19" i="25" s="1"/>
  <c r="F20" i="25" s="1"/>
  <c r="F21" i="25" s="1"/>
  <c r="F22" i="25" s="1"/>
  <c r="F23" i="25" s="1"/>
  <c r="F24" i="25" s="1"/>
  <c r="F25" i="25" s="1"/>
  <c r="F26" i="25" s="1"/>
  <c r="F27" i="25" s="1"/>
  <c r="F28" i="25" s="1"/>
  <c r="F29" i="25" s="1"/>
  <c r="F30" i="25" s="1"/>
  <c r="F31" i="25" s="1"/>
  <c r="F32" i="25" s="1"/>
  <c r="F33" i="25" s="1"/>
  <c r="F34" i="25" s="1"/>
  <c r="F35" i="25" s="1"/>
  <c r="F36" i="25" s="1"/>
  <c r="F37" i="25" s="1"/>
  <c r="F38" i="25" s="1"/>
  <c r="F39" i="25" s="1"/>
  <c r="F40" i="25" s="1"/>
  <c r="F41" i="25" s="1"/>
  <c r="F42" i="25" s="1"/>
  <c r="F43" i="25" s="1"/>
  <c r="F44" i="25" s="1"/>
  <c r="F45" i="25" s="1"/>
  <c r="F46" i="25" s="1"/>
  <c r="F47" i="25" s="1"/>
  <c r="F48" i="25" s="1"/>
  <c r="F49" i="25" s="1"/>
  <c r="F50" i="25" s="1"/>
  <c r="F51" i="25" s="1"/>
  <c r="F52" i="25" s="1"/>
  <c r="F53" i="25" s="1"/>
  <c r="F54" i="25" s="1"/>
  <c r="F55" i="25" s="1"/>
  <c r="F56" i="25" s="1"/>
  <c r="F57" i="25" s="1"/>
  <c r="F58" i="25" s="1"/>
  <c r="F59" i="25" s="1"/>
  <c r="F60" i="25" s="1"/>
  <c r="F61" i="25" s="1"/>
  <c r="F62" i="25" s="1"/>
  <c r="F63" i="25" s="1"/>
  <c r="F64" i="25" s="1"/>
  <c r="F65" i="25" s="1"/>
  <c r="F66" i="25" s="1"/>
  <c r="F67" i="25" s="1"/>
  <c r="F68" i="25" s="1"/>
  <c r="F69" i="25" s="1"/>
  <c r="F70" i="25" s="1"/>
  <c r="F71" i="25" s="1"/>
  <c r="F72" i="25" s="1"/>
  <c r="F73" i="25" s="1"/>
  <c r="F74" i="25" s="1"/>
  <c r="F75" i="25" s="1"/>
  <c r="F76" i="25" s="1"/>
  <c r="F77" i="25" s="1"/>
  <c r="F78" i="25" s="1"/>
  <c r="F79" i="25" s="1"/>
  <c r="F80" i="25" s="1"/>
  <c r="F81" i="25" s="1"/>
  <c r="F82" i="25" s="1"/>
  <c r="F83" i="25" s="1"/>
  <c r="F84" i="25" s="1"/>
  <c r="F85" i="25" s="1"/>
  <c r="F86" i="25" s="1"/>
  <c r="F87" i="25" s="1"/>
  <c r="F88" i="25" s="1"/>
  <c r="F89" i="25" s="1"/>
  <c r="F90" i="25" s="1"/>
  <c r="F91" i="25" s="1"/>
  <c r="F92" i="25" s="1"/>
  <c r="F93" i="25" s="1"/>
  <c r="F94" i="25" s="1"/>
  <c r="F95" i="25" s="1"/>
  <c r="F96" i="25" s="1"/>
  <c r="F97" i="25" s="1"/>
  <c r="F98" i="25" s="1"/>
  <c r="F99" i="25" s="1"/>
  <c r="F100" i="25" s="1"/>
  <c r="F101" i="25" s="1"/>
  <c r="F102" i="25" s="1"/>
  <c r="F103" i="25" s="1"/>
  <c r="F104" i="25" s="1"/>
  <c r="F105" i="25" s="1"/>
  <c r="F106" i="25" s="1"/>
  <c r="F107" i="25" s="1"/>
  <c r="F108" i="25" s="1"/>
  <c r="F109" i="25" s="1"/>
  <c r="F110" i="25" s="1"/>
  <c r="F111" i="25" s="1"/>
  <c r="F112" i="25" s="1"/>
  <c r="F113" i="25" s="1"/>
  <c r="F114" i="25" s="1"/>
  <c r="F115" i="25" s="1"/>
  <c r="F116" i="25" s="1"/>
  <c r="F117" i="25" s="1"/>
  <c r="F118" i="25" s="1"/>
  <c r="F119" i="25" s="1"/>
  <c r="F120" i="25" s="1"/>
  <c r="F121" i="25" s="1"/>
  <c r="F122" i="25" s="1"/>
  <c r="F123" i="25" s="1"/>
  <c r="F124" i="25" s="1"/>
  <c r="F125" i="25" s="1"/>
  <c r="F126" i="25" s="1"/>
  <c r="F127" i="25" s="1"/>
  <c r="F128" i="25" s="1"/>
  <c r="F129" i="25" s="1"/>
  <c r="F130" i="25" s="1"/>
  <c r="F131" i="25" s="1"/>
  <c r="F132" i="25" s="1"/>
  <c r="F133" i="25" s="1"/>
  <c r="F134" i="25" s="1"/>
  <c r="F135" i="25" s="1"/>
  <c r="F136" i="25" s="1"/>
  <c r="F137" i="25" s="1"/>
  <c r="F138" i="25" s="1"/>
  <c r="F139" i="25" s="1"/>
  <c r="F140" i="25" s="1"/>
  <c r="F141" i="25" s="1"/>
  <c r="F142" i="25" s="1"/>
  <c r="F143" i="25" s="1"/>
  <c r="F144" i="25" s="1"/>
  <c r="F145" i="25" s="1"/>
  <c r="F146" i="25" s="1"/>
  <c r="F147" i="25" s="1"/>
  <c r="F148" i="25" s="1"/>
  <c r="F149" i="25" s="1"/>
  <c r="F150" i="25" s="1"/>
  <c r="F151" i="25" s="1"/>
  <c r="F152" i="25" s="1"/>
  <c r="F153" i="25" s="1"/>
  <c r="F154" i="25" s="1"/>
  <c r="F155" i="25" s="1"/>
  <c r="F156" i="25" s="1"/>
  <c r="F157" i="25" s="1"/>
  <c r="F158" i="25" s="1"/>
  <c r="F159" i="25" s="1"/>
  <c r="F160" i="25" s="1"/>
  <c r="F161" i="25" s="1"/>
  <c r="F162" i="25" s="1"/>
  <c r="F163" i="25" s="1"/>
  <c r="F164" i="25" s="1"/>
  <c r="F165" i="25" s="1"/>
  <c r="F166" i="25" s="1"/>
  <c r="F167" i="25" s="1"/>
  <c r="F168" i="25" s="1"/>
  <c r="F169" i="25" s="1"/>
  <c r="F170" i="25" s="1"/>
  <c r="F171" i="25" s="1"/>
  <c r="F172" i="25" s="1"/>
  <c r="F173" i="25" s="1"/>
  <c r="F174" i="25" s="1"/>
  <c r="F175" i="25" s="1"/>
  <c r="F176" i="25" s="1"/>
  <c r="F177" i="25" s="1"/>
  <c r="F178" i="25" s="1"/>
  <c r="F179" i="25" s="1"/>
  <c r="F180" i="25" s="1"/>
  <c r="F181" i="25" s="1"/>
  <c r="F182" i="25" s="1"/>
  <c r="F183" i="25" s="1"/>
  <c r="F184" i="25" s="1"/>
  <c r="F185" i="25" s="1"/>
  <c r="F186" i="25" s="1"/>
  <c r="F187" i="25" s="1"/>
  <c r="F188" i="25" s="1"/>
  <c r="F189" i="25" s="1"/>
  <c r="F190" i="25" s="1"/>
  <c r="F191" i="25" s="1"/>
  <c r="F192" i="25" s="1"/>
  <c r="F193" i="25" s="1"/>
  <c r="F194" i="25" s="1"/>
  <c r="F195" i="25" s="1"/>
  <c r="F196" i="25" s="1"/>
  <c r="F197" i="25" s="1"/>
  <c r="F198" i="25" s="1"/>
  <c r="F199" i="25" s="1"/>
  <c r="F200" i="25" s="1"/>
  <c r="F201" i="25" s="1"/>
  <c r="F202" i="25" s="1"/>
  <c r="F203" i="25" s="1"/>
  <c r="F204" i="25" s="1"/>
  <c r="F205" i="25" s="1"/>
  <c r="F206" i="25" s="1"/>
  <c r="F207" i="25" s="1"/>
  <c r="F208" i="25" s="1"/>
  <c r="F209" i="25" s="1"/>
  <c r="F210" i="25" s="1"/>
  <c r="F211" i="25" s="1"/>
  <c r="F212" i="25" s="1"/>
  <c r="F213" i="25" s="1"/>
  <c r="F214" i="25" s="1"/>
  <c r="F215" i="25" s="1"/>
  <c r="F216" i="25" s="1"/>
  <c r="F217" i="25" s="1"/>
  <c r="F218" i="25" s="1"/>
  <c r="F219" i="25" s="1"/>
  <c r="F220" i="25" s="1"/>
  <c r="F221" i="25" s="1"/>
  <c r="F222" i="25" s="1"/>
  <c r="F223" i="25" s="1"/>
  <c r="F224" i="25" s="1"/>
  <c r="F225" i="25" s="1"/>
  <c r="F226" i="25" s="1"/>
  <c r="F227" i="25" s="1"/>
  <c r="F228" i="25" s="1"/>
  <c r="F229" i="25" s="1"/>
  <c r="F230" i="25" s="1"/>
  <c r="F231" i="25" s="1"/>
  <c r="F232" i="25" s="1"/>
  <c r="F233" i="25" s="1"/>
  <c r="F234" i="25" s="1"/>
  <c r="F235" i="25" s="1"/>
  <c r="F236" i="25" s="1"/>
  <c r="F237" i="25" s="1"/>
  <c r="F238" i="25" s="1"/>
  <c r="F239" i="25" s="1"/>
  <c r="F240" i="25" s="1"/>
  <c r="F241" i="25" s="1"/>
  <c r="F242" i="25" s="1"/>
  <c r="F243" i="25" s="1"/>
  <c r="F244" i="25" s="1"/>
  <c r="F245" i="25" s="1"/>
  <c r="F246" i="25" s="1"/>
  <c r="F247" i="25" s="1"/>
  <c r="F248" i="25" s="1"/>
  <c r="F249" i="25" s="1"/>
  <c r="F250" i="25" s="1"/>
  <c r="F251" i="25" s="1"/>
  <c r="F252" i="25" s="1"/>
  <c r="F253" i="25" s="1"/>
  <c r="F254" i="25" s="1"/>
  <c r="F255" i="25" s="1"/>
  <c r="F256" i="25" s="1"/>
  <c r="F257" i="25" s="1"/>
  <c r="F258" i="25" s="1"/>
  <c r="F259" i="25" s="1"/>
  <c r="F260" i="25" s="1"/>
  <c r="F261" i="25" s="1"/>
  <c r="F262" i="25" s="1"/>
  <c r="F263" i="25" s="1"/>
  <c r="F264" i="25" s="1"/>
  <c r="F265" i="25" s="1"/>
  <c r="F266" i="25" s="1"/>
  <c r="F267" i="25" s="1"/>
  <c r="F268" i="25" s="1"/>
  <c r="F269" i="25" s="1"/>
  <c r="F270" i="25" s="1"/>
  <c r="F271" i="25" s="1"/>
  <c r="F272" i="25" s="1"/>
  <c r="F273" i="25" s="1"/>
  <c r="F274" i="25" s="1"/>
  <c r="F275" i="25" s="1"/>
  <c r="F276" i="25" s="1"/>
  <c r="F277" i="25" s="1"/>
  <c r="F278" i="25" s="1"/>
  <c r="F279" i="25" s="1"/>
  <c r="F280" i="25" s="1"/>
  <c r="F281" i="25" s="1"/>
  <c r="F282" i="25" s="1"/>
  <c r="F283" i="25" s="1"/>
  <c r="F284" i="25" s="1"/>
  <c r="F285" i="25" s="1"/>
  <c r="F286" i="25" s="1"/>
  <c r="F287" i="25" s="1"/>
  <c r="F288" i="25" s="1"/>
  <c r="F289" i="25" s="1"/>
  <c r="F290" i="25" s="1"/>
  <c r="F291" i="25" s="1"/>
  <c r="F292" i="25" s="1"/>
  <c r="F293" i="25" s="1"/>
  <c r="F294" i="25" s="1"/>
  <c r="F295" i="25" s="1"/>
  <c r="F296" i="25" s="1"/>
  <c r="F297" i="25" s="1"/>
  <c r="F298" i="25" s="1"/>
  <c r="F299" i="25" s="1"/>
  <c r="F300" i="25" s="1"/>
  <c r="F301" i="25" s="1"/>
  <c r="F302" i="25" s="1"/>
  <c r="F303" i="25" s="1"/>
  <c r="F304" i="25" s="1"/>
  <c r="F305" i="25" s="1"/>
  <c r="F306" i="25" s="1"/>
  <c r="F307" i="25" s="1"/>
  <c r="F308" i="25" s="1"/>
  <c r="F309" i="25" s="1"/>
  <c r="F310" i="25" s="1"/>
  <c r="F311" i="25" s="1"/>
  <c r="F312" i="25" s="1"/>
  <c r="F313" i="25" s="1"/>
  <c r="F314" i="25" s="1"/>
  <c r="F315" i="25" s="1"/>
  <c r="F316" i="25" s="1"/>
  <c r="F317" i="25" s="1"/>
  <c r="F318" i="25" s="1"/>
  <c r="F319" i="25" s="1"/>
  <c r="F320" i="25" s="1"/>
  <c r="F321" i="25" s="1"/>
  <c r="F322" i="25" s="1"/>
  <c r="F323" i="25" s="1"/>
  <c r="F324" i="25" s="1"/>
  <c r="F325" i="25" s="1"/>
  <c r="F326" i="25" s="1"/>
  <c r="F327" i="25" s="1"/>
  <c r="F328" i="25" s="1"/>
  <c r="F329" i="25" s="1"/>
  <c r="F330" i="25" s="1"/>
  <c r="F331" i="25" s="1"/>
  <c r="F332" i="25" s="1"/>
  <c r="F333" i="25" s="1"/>
  <c r="F334" i="25" s="1"/>
  <c r="F335" i="25" s="1"/>
  <c r="F336" i="25" s="1"/>
  <c r="F337" i="25" s="1"/>
  <c r="F338" i="25" s="1"/>
  <c r="F339" i="25" s="1"/>
  <c r="F340" i="25" s="1"/>
  <c r="F341" i="25" s="1"/>
  <c r="F342" i="25" s="1"/>
  <c r="F343" i="25" s="1"/>
  <c r="F344" i="25" s="1"/>
  <c r="F345" i="25" s="1"/>
  <c r="F346" i="25" s="1"/>
  <c r="F347" i="25" s="1"/>
  <c r="F348" i="25" s="1"/>
  <c r="F349" i="25" s="1"/>
  <c r="F350" i="25" s="1"/>
  <c r="F351" i="25" s="1"/>
  <c r="F352" i="25" s="1"/>
  <c r="F353" i="25" s="1"/>
  <c r="F354" i="25" s="1"/>
  <c r="F355" i="25" s="1"/>
  <c r="F356" i="25" s="1"/>
  <c r="F357" i="25" s="1"/>
  <c r="F358" i="25" s="1"/>
  <c r="F359" i="25" s="1"/>
  <c r="F360" i="25" s="1"/>
  <c r="F361" i="25" s="1"/>
  <c r="F362" i="25" s="1"/>
  <c r="F363" i="25" s="1"/>
  <c r="F364" i="25" s="1"/>
  <c r="F365" i="25" s="1"/>
  <c r="F366" i="25" s="1"/>
  <c r="F367" i="25" s="1"/>
  <c r="F368" i="25" s="1"/>
  <c r="F369" i="25" s="1"/>
  <c r="F370" i="25" s="1"/>
  <c r="F371" i="25" s="1"/>
  <c r="F372" i="25" s="1"/>
  <c r="F373" i="25" s="1"/>
  <c r="F374" i="25" s="1"/>
  <c r="F375" i="25" s="1"/>
  <c r="F376" i="25" s="1"/>
  <c r="F377" i="25" s="1"/>
  <c r="F378" i="25" s="1"/>
  <c r="F379" i="25" s="1"/>
  <c r="F380" i="25" s="1"/>
  <c r="F381" i="25" s="1"/>
  <c r="F382" i="25" s="1"/>
  <c r="F383" i="25" s="1"/>
  <c r="F384" i="25" s="1"/>
  <c r="F385" i="25" s="1"/>
  <c r="F386" i="25" s="1"/>
  <c r="F387" i="25" s="1"/>
  <c r="F388" i="25" s="1"/>
  <c r="F389" i="25" s="1"/>
  <c r="F390" i="25" s="1"/>
  <c r="F391" i="25" s="1"/>
  <c r="F392" i="25" s="1"/>
  <c r="F393" i="25" s="1"/>
  <c r="F394" i="25" s="1"/>
  <c r="F395" i="25" s="1"/>
  <c r="F396" i="25" s="1"/>
  <c r="F397" i="25" s="1"/>
  <c r="F398" i="25" s="1"/>
  <c r="F399" i="25" s="1"/>
  <c r="F400" i="25" s="1"/>
  <c r="F401" i="25" s="1"/>
  <c r="F402" i="25" s="1"/>
  <c r="F403" i="25" s="1"/>
  <c r="F404" i="25" s="1"/>
  <c r="F405" i="25" s="1"/>
  <c r="F406" i="25" s="1"/>
  <c r="F407" i="25" s="1"/>
  <c r="F408" i="25" s="1"/>
  <c r="F409" i="25" s="1"/>
  <c r="F410" i="25" s="1"/>
  <c r="F411" i="25" s="1"/>
  <c r="F412" i="25" s="1"/>
  <c r="F413" i="25" s="1"/>
  <c r="F414" i="25" s="1"/>
  <c r="F415" i="25" s="1"/>
  <c r="F416" i="25" s="1"/>
  <c r="F417" i="25" s="1"/>
  <c r="F418" i="25" s="1"/>
  <c r="F419" i="25" s="1"/>
  <c r="F420" i="25" s="1"/>
  <c r="F421" i="25" s="1"/>
  <c r="F422" i="25" s="1"/>
  <c r="F423" i="25" s="1"/>
  <c r="F424" i="25" s="1"/>
  <c r="F425" i="25" s="1"/>
  <c r="F426" i="25" s="1"/>
  <c r="F427" i="25" s="1"/>
  <c r="F428" i="25" s="1"/>
  <c r="F429" i="25" s="1"/>
  <c r="F430" i="25" s="1"/>
  <c r="F431" i="25" s="1"/>
  <c r="F432" i="25" s="1"/>
  <c r="F433" i="25" s="1"/>
  <c r="F434" i="25" s="1"/>
  <c r="F435" i="25" s="1"/>
  <c r="F436" i="25" s="1"/>
  <c r="F437" i="25" s="1"/>
  <c r="F438" i="25" s="1"/>
  <c r="F439" i="25" s="1"/>
  <c r="F440" i="25" s="1"/>
  <c r="F441" i="25" s="1"/>
  <c r="F442" i="25" s="1"/>
  <c r="F443" i="25" s="1"/>
  <c r="F444" i="25" s="1"/>
  <c r="F445" i="25" s="1"/>
  <c r="F446" i="25" s="1"/>
  <c r="F447" i="25" s="1"/>
  <c r="F448" i="25" s="1"/>
  <c r="F449" i="25" s="1"/>
  <c r="F450" i="25" s="1"/>
  <c r="F451" i="25" s="1"/>
  <c r="F452" i="25" s="1"/>
  <c r="F453" i="25" s="1"/>
  <c r="F454" i="25" s="1"/>
  <c r="F455" i="25" s="1"/>
  <c r="F456" i="25" s="1"/>
  <c r="F457" i="25" s="1"/>
  <c r="F458" i="25" s="1"/>
  <c r="F460" i="25" l="1"/>
  <c r="E145" i="24"/>
  <c r="D145" i="24"/>
  <c r="F145" i="24" l="1"/>
  <c r="F17" i="24" l="1"/>
  <c r="F18" i="24" s="1"/>
  <c r="F19" i="24" s="1"/>
  <c r="F20" i="24" s="1"/>
  <c r="F21" i="24" s="1"/>
  <c r="F22" i="24" s="1"/>
  <c r="F23" i="24" s="1"/>
  <c r="F24" i="24" s="1"/>
  <c r="F25" i="24" s="1"/>
  <c r="F26" i="24" s="1"/>
  <c r="F27" i="24" s="1"/>
  <c r="F28" i="24" s="1"/>
  <c r="F29" i="24" s="1"/>
  <c r="F30" i="24" s="1"/>
  <c r="F31" i="24" s="1"/>
  <c r="F32" i="24" s="1"/>
  <c r="F33" i="24" s="1"/>
  <c r="F34" i="24" s="1"/>
  <c r="F35" i="24" s="1"/>
  <c r="F36" i="24" s="1"/>
  <c r="F37" i="24" s="1"/>
  <c r="F38" i="24" s="1"/>
  <c r="F39" i="24" s="1"/>
  <c r="F40" i="24" s="1"/>
  <c r="F41" i="24" s="1"/>
  <c r="F42" i="24" s="1"/>
  <c r="F43" i="24" s="1"/>
  <c r="F44" i="24" s="1"/>
  <c r="F45" i="24" s="1"/>
  <c r="F46" i="24" s="1"/>
  <c r="F47" i="24" s="1"/>
  <c r="F48" i="24" s="1"/>
  <c r="F49" i="24" s="1"/>
  <c r="F50" i="24" s="1"/>
  <c r="F51" i="24" s="1"/>
  <c r="F52" i="24" s="1"/>
  <c r="F53" i="24" s="1"/>
  <c r="F54" i="24" s="1"/>
  <c r="F55" i="24" s="1"/>
  <c r="F56" i="24" s="1"/>
  <c r="F57" i="24" s="1"/>
  <c r="F58" i="24" s="1"/>
  <c r="F59" i="24" s="1"/>
  <c r="F60" i="24" s="1"/>
  <c r="F61" i="24" s="1"/>
  <c r="F62" i="24" s="1"/>
  <c r="F63" i="24" s="1"/>
  <c r="F64" i="24" s="1"/>
  <c r="F65" i="24" s="1"/>
  <c r="F66" i="24" s="1"/>
  <c r="F67" i="24" s="1"/>
  <c r="F68" i="24" s="1"/>
  <c r="F69" i="24" s="1"/>
  <c r="F70" i="24" s="1"/>
  <c r="F71" i="24" s="1"/>
  <c r="F72" i="24" s="1"/>
  <c r="F73" i="24" s="1"/>
  <c r="F74" i="24" s="1"/>
  <c r="F75" i="24" s="1"/>
  <c r="F76" i="24" s="1"/>
  <c r="F77" i="24" s="1"/>
  <c r="F78" i="24" s="1"/>
  <c r="F79" i="24" s="1"/>
  <c r="F80" i="24" s="1"/>
  <c r="F81" i="24" s="1"/>
  <c r="F82" i="24" s="1"/>
  <c r="F83" i="24" s="1"/>
  <c r="F84" i="24" s="1"/>
  <c r="F85" i="24" s="1"/>
  <c r="F86" i="24" s="1"/>
  <c r="F87" i="24" s="1"/>
  <c r="F88" i="24" s="1"/>
  <c r="F89" i="24" s="1"/>
  <c r="F90" i="24" s="1"/>
  <c r="F91" i="24" s="1"/>
  <c r="F92" i="24" s="1"/>
  <c r="F93" i="24" s="1"/>
  <c r="F94" i="24" s="1"/>
  <c r="F95" i="24" s="1"/>
  <c r="F96" i="24" s="1"/>
  <c r="F97" i="24" s="1"/>
  <c r="F98" i="24" s="1"/>
  <c r="F99" i="24" s="1"/>
  <c r="F100" i="24" s="1"/>
  <c r="F101" i="24" s="1"/>
  <c r="F102" i="24" s="1"/>
  <c r="F103" i="24" s="1"/>
  <c r="F104" i="24" s="1"/>
  <c r="F105" i="24" s="1"/>
  <c r="F106" i="24" s="1"/>
  <c r="F107" i="24" s="1"/>
  <c r="F108" i="24" s="1"/>
  <c r="F109" i="24" s="1"/>
  <c r="F110" i="24" s="1"/>
  <c r="F111" i="24" s="1"/>
  <c r="F112" i="24" s="1"/>
  <c r="F113" i="24" s="1"/>
  <c r="F114" i="24" s="1"/>
  <c r="F115" i="24" s="1"/>
  <c r="F116" i="24" s="1"/>
  <c r="F117" i="24" s="1"/>
  <c r="F118" i="24" s="1"/>
  <c r="F119" i="24" s="1"/>
  <c r="F120" i="24" s="1"/>
  <c r="F121" i="24" s="1"/>
  <c r="F122" i="24" s="1"/>
  <c r="F123" i="24" s="1"/>
  <c r="F124" i="24" s="1"/>
  <c r="F125" i="24" s="1"/>
  <c r="F126" i="24" s="1"/>
  <c r="F127" i="24" s="1"/>
  <c r="F128" i="24" s="1"/>
  <c r="F129" i="24" s="1"/>
  <c r="F130" i="24" s="1"/>
  <c r="F131" i="24" s="1"/>
  <c r="F132" i="24" s="1"/>
  <c r="F133" i="24" s="1"/>
  <c r="F134" i="24" s="1"/>
  <c r="F135" i="24" s="1"/>
  <c r="F136" i="24" s="1"/>
  <c r="F137" i="24" s="1"/>
  <c r="F138" i="24" s="1"/>
  <c r="F139" i="24" s="1"/>
  <c r="F140" i="24" s="1"/>
  <c r="F141" i="24" s="1"/>
  <c r="F142" i="24" s="1"/>
  <c r="F143" i="24" s="1"/>
</calcChain>
</file>

<file path=xl/sharedStrings.xml><?xml version="1.0" encoding="utf-8"?>
<sst xmlns="http://schemas.openxmlformats.org/spreadsheetml/2006/main" count="2595" uniqueCount="1320">
  <si>
    <t>MINISTERIO DE OBRAS PUBLICAS Y COMUNICACIONES</t>
  </si>
  <si>
    <t>Libro de Banco</t>
  </si>
  <si>
    <t>Nombre del Banco</t>
  </si>
  <si>
    <t>Fecha</t>
  </si>
  <si>
    <t>Descripcion</t>
  </si>
  <si>
    <t>Debito</t>
  </si>
  <si>
    <t xml:space="preserve">Credito </t>
  </si>
  <si>
    <t>Balance</t>
  </si>
  <si>
    <t>Balance Inicial</t>
  </si>
  <si>
    <t>Cuenta Bancaria No:</t>
  </si>
  <si>
    <t>No. Ck/Transf./Lib.</t>
  </si>
  <si>
    <t>INGRESOS CUOTA PRESUPUESTO</t>
  </si>
  <si>
    <t xml:space="preserve">INGRESOS POR CAPTACION </t>
  </si>
  <si>
    <t xml:space="preserve">                                                                  TOTALES</t>
  </si>
  <si>
    <t>"Año de la Consolidación de la Seguridad Alimentaria"</t>
  </si>
  <si>
    <t>16/01/2020</t>
  </si>
  <si>
    <t>4</t>
  </si>
  <si>
    <t>TRANSFERENCIA CORRIENTE A INPOSDOM PARA COMPROMISOS DE DICHA INSTITUCION ENERO 2020</t>
  </si>
  <si>
    <t>14</t>
  </si>
  <si>
    <t>PAGO SERVICIO DE TELÉFONO (INALÁMBRICOS) USADO POR ESTE MOPC, CORRESPONDIENTE AL MES DE NOVIEMBRE-2019 (PARA SER APLICADO A LA CUENTA 702156743 SEGÚN FACT. ANEXA NCF:B1500049075).</t>
  </si>
  <si>
    <t>16</t>
  </si>
  <si>
    <t>PAGO SERVICIO DE TELÉFONO (ALÁMBRICOS) USADO POR ESTE MOPC, CORRESPONDIENTE AL MES DE DICIEMBRE-2019 (PARA SER APLICADO A LA CUENTA 713644407 SEGÚN FACT. ANEXA NCF:B1500051740).</t>
  </si>
  <si>
    <t>19</t>
  </si>
  <si>
    <t>TRANFERENCIA CORREINTE A CII-VIVIENDAS PARA PAGO DE NOMINA DE DICHA INSTITUCCION, CORREPONDIENTE MES  ENERO 2020.</t>
  </si>
  <si>
    <t>21</t>
  </si>
  <si>
    <t>TRANFERENCIA CORREINTE A CII-VIVIENDAS PARA PAGO DE GASTOS OPERACIONALES DE DICHA INSTITUCCION, CORREPONDIENTE MES  ENERO 2020.</t>
  </si>
  <si>
    <t>17/01/2020</t>
  </si>
  <si>
    <t>31</t>
  </si>
  <si>
    <t>TRANFERENCIA CORRIENTE A INPOSDOM PAGO DE NOMINA DE DICHA INSTITUCCION CORESPONDIENTE AL MES DE ENERO 2020.</t>
  </si>
  <si>
    <t>33</t>
  </si>
  <si>
    <t>TRANFERENCIA CORRIENTE A INPOSDOM PAGO GASTOS OPERACIONALES DE DICHA INSTITUCCION CORESPONDIENTE AL MES DE ENERO 2020.</t>
  </si>
  <si>
    <t>36</t>
  </si>
  <si>
    <t>TRANFERENCIA CORRIENTE A INAVI PAGO DE NOMINA DE DICHA INSTITUCCION CORESPONDIENTE AL MES DE ENERO 2020.</t>
  </si>
  <si>
    <t>38</t>
  </si>
  <si>
    <t>TRANFERENCIA CORRIENTE A INAVI PAGO GASTOS OPERACIONALES DICHA INSTITUCCION CORESPONDIENTE AL MES DE ENERO 2020.</t>
  </si>
  <si>
    <t>43</t>
  </si>
  <si>
    <t>PAGO SERVICIO MODEM DE INTERNET USADO EN ESTE MOPC, CORRESPONDIENTE AL MES DE DICIEMBRE 2019, PARA SER APLICADO A LA CUENTA #735902097, SEGÚN FACTURA NCF B1500052190</t>
  </si>
  <si>
    <t>20/01/2020</t>
  </si>
  <si>
    <t>84</t>
  </si>
  <si>
    <t>PAGO SERVICIO DE AGUA POTABLE A ESTE MOPC, (SEGUN FACTURA ANEXA NCF :B1500098418, 8616, 8885, 8622, 8421, 8907, 8858, 8631, 8867, 8880, 8634, 8675, 9073, 9276, Y 8979,</t>
  </si>
  <si>
    <t>85</t>
  </si>
  <si>
    <t>PAGO SERVICIO TELECABLE, USADO EN ESTE MOPC, CORRESPONDIENTE AL MES DE DICIEMBRE 2019, PARA SER APLICADO A LA CUENTA #1471210, SEGÚN FACTURA NCF B1500015424</t>
  </si>
  <si>
    <t>86</t>
  </si>
  <si>
    <t>PAGO SERVICIO TELEFONO (PROGRAMA DE ASISTENCIA VIAL USADO POR ESTE MOPC, CORRESPONDIENTE AL MES DE DICIEMBRE -2019, PARA SER APLICADO A LA CUENTA #9232363, SEGÚN FACTURA NCF B1500015393)</t>
  </si>
  <si>
    <t>87</t>
  </si>
  <si>
    <t>PAGO SERVICIO DE AGUA POTABLE A ESTE MOPC, MES DE NOVIEMBRE 2019 (SEGUN FACTURA ANEXA NCF :B150007883 Y B1500007870)</t>
  </si>
  <si>
    <t>88</t>
  </si>
  <si>
    <t>PAGO SERVICIO DE AGUA POTABLE A ESTE MOPC, MES DE DICIEMBRE 2019. (SEGUN FACTURA ANEXA NCF :B1500040952)</t>
  </si>
  <si>
    <t>89</t>
  </si>
  <si>
    <t>PAGO SERVICIO DE ENERGIA ELECTRICA A ESTE MOPC, SEGUN FACTURA ANEXA NCF :B1500115311, 7386, 5244, 5242, 7825, 5312, 8678, 7209, 5213, 4859, 5253, 6202, 7953, 8560, 8561, 8499, 5476, 5204, 8262 Y 6424,</t>
  </si>
  <si>
    <t>22/01/2020</t>
  </si>
  <si>
    <t>123</t>
  </si>
  <si>
    <t>PAGO SUELDO CORRESPONDIENTE AL MES DE ENERO-2020, A PERSONAL FIJO PROG.19</t>
  </si>
  <si>
    <t>126</t>
  </si>
  <si>
    <t>PAGO SUELDO CORRESPONDIENTE AL MES DE ENERO-2020, A PERSONAL EN TRAMITE PARA PENSION</t>
  </si>
  <si>
    <t>128</t>
  </si>
  <si>
    <t>PAGO COMPENSACION SEGURIDAD, MES DE ENERO-2020, A PERSONAL DE SEGUIRDAD MILITAR Y POLICIAL DE ESTE MOPC</t>
  </si>
  <si>
    <t>131</t>
  </si>
  <si>
    <t>PAGO COMPENSACION SEGURIDAD, MES DE ENERO-2020, A PERSONAL MILITAR (TECNICO) DE ESTE MOPC</t>
  </si>
  <si>
    <t>133</t>
  </si>
  <si>
    <t>PAGO COMPENSACION SEGURIAD (ENERO-2020) A PERS. DE LA COMISION MILITAR Y POLICIAL (ENTRENAMIENTO MILITAR) DE ESTE MOPC</t>
  </si>
  <si>
    <t>135</t>
  </si>
  <si>
    <t>PAGO SERVICIOS ESPECIALES (ENERO-2020), A PERSONAL DE MANTENIMIENTO DE CARRETERA Y CAMINOS VEC. DE ESTE MOPC</t>
  </si>
  <si>
    <t>137</t>
  </si>
  <si>
    <t>154</t>
  </si>
  <si>
    <t>PAGO SERVICIO ENERGIA ELECTRICA, A ESTE MOPC SEGUN PERIODO DESCRITO EN FACTURA ANEXA NCF B1500108974, 8962, 8976, 8968, 8992, 9017, 8909, 8991, 8949, 9030, 9043, 9000, 9034, 8985, 7178,  Y 7827</t>
  </si>
  <si>
    <t>161</t>
  </si>
  <si>
    <t>PAGO SERVICIO DE RECOGIDA DE BASURA A ESTE MOPC SEGUN PERIODO DESCRITO EN FACTURAS ANEXAS NCF B1500014025, 4026, 4029, 4032, 4030, 4018, 4116, Y 4019..</t>
  </si>
  <si>
    <t>162</t>
  </si>
  <si>
    <t>PAGO SERVICIO DE AGUA POTABLE A ESTE MOPC SEGUN PERIODO DESCRITO EN FACTURAS ANEXAS NCF B1500037025, 7022, 7030, 7020, 7029, 7028, 7033, 7031, 6373, 6374,  Y 6766.</t>
  </si>
  <si>
    <t>23/01/2020</t>
  </si>
  <si>
    <t>167</t>
  </si>
  <si>
    <t>PAGO SUELDO MES DE ENERO-2020, A PERSONAL FIJO PROG.11</t>
  </si>
  <si>
    <t>169</t>
  </si>
  <si>
    <t>PAGO SUELDO MES DE ENERO-2020, A PERSONAL FIJO PROG.17</t>
  </si>
  <si>
    <t>171</t>
  </si>
  <si>
    <t>PAGO SUELDO MES DE ENERO-2020, A PERSONAL CONTRATADO EN RELACION DE DEPENDENCIA DE ESTE MOPC</t>
  </si>
  <si>
    <t>173</t>
  </si>
  <si>
    <t>PAGO SUELDO ENERO-2020, A PERSONAL CONTRATADO2, DE ESTE MOPC</t>
  </si>
  <si>
    <t>175</t>
  </si>
  <si>
    <t>PAGO SUELDO (ENERO-2020) A PERSONAL CONTRATADO DE ESTE MOPC</t>
  </si>
  <si>
    <t>177</t>
  </si>
  <si>
    <t>PAGO COMPENSACION SEGURIDAD (ENERO-2020) A PERS. DE LA COMISION MILITAR Y POLICIAL (ASPIRANTE II) DE ESTE MOPC</t>
  </si>
  <si>
    <t>225</t>
  </si>
  <si>
    <t>PAGO SUELDO MES DE ENERO-2020, A PERSONAL FIJO PROG.01</t>
  </si>
  <si>
    <t>24/01/2020</t>
  </si>
  <si>
    <t>239</t>
  </si>
  <si>
    <t>PAGO COMPENSACION SEGURIDAD (ENERO-2020) A PERS. DE LA COMISION MILITAR VIAL, DISTRIBUIDO A NIVEL NACIONAL DE ESTE MOPC</t>
  </si>
  <si>
    <t>258</t>
  </si>
  <si>
    <t>PAGO COMPENSACION SEGURIDAD (ENERO-2020) A PERSONAL DE SEGURIDAD MILITAR Y POLICIAL DE ESTE MOPC</t>
  </si>
  <si>
    <t>261</t>
  </si>
  <si>
    <t>TRANSFERENCIA CORRIENTE A INTRAN PARA CUBRIR PAGO DE NOMINA DE DICHA INSTITUCIÓN, ENERO 2020  .</t>
  </si>
  <si>
    <t>264</t>
  </si>
  <si>
    <t>TRANSFERENCIA CORRIENTE A INTRAN PARA CUBRIR PAGO DE GASTOS OPERACIONALES DE DICHA INSTITUCIÓN, ENERO  2020  .</t>
  </si>
  <si>
    <t>29/01/2020</t>
  </si>
  <si>
    <t>326</t>
  </si>
  <si>
    <t>SUMINISTRO Y TRANSPORTE DE H. A. C. PARA BACHEO (SALDO FACT.OP-05 $20,282,404.93, B1500000170 (-) 1er. ABONO , $14,183,283.63 EN LIB.12348 D/F 27/12/2019; PAGO FACT. OP-06 $33,143,044.28, B1500000172)</t>
  </si>
  <si>
    <t>333</t>
  </si>
  <si>
    <t>SUMINISTRO Y TRANSPORTE DE H.A.C, PARA BACHEO (SALDO FACT. OP-50, NCF:B1500000033 $1,065,136.24) PAGO FACT. OP-51, NCF:B1500000034 $8,238,239.94</t>
  </si>
  <si>
    <t>342</t>
  </si>
  <si>
    <t>TRABAJOS DE PAVIMENTACION DE CALLES, AVENIDAS, CARRETERAS Y CAMINOS VECINALES EN LAS REGS. NORTE, SUR Y ESTE DEL PAIS (LOTE 4), REGION ESTE.(PAGO CUB.10, B1500000030, CUB.11, B1500000035, CUB.12, B1500000036)</t>
  </si>
  <si>
    <t>348</t>
  </si>
  <si>
    <t>SUMINISTRO Y TRANSPORTE DE H.A.C., PARA BACHEO (SALDO FACT. OP-02 NCF:B1500000088 $1,796,806.03) PAGO FACTS. OP-03,04,05,06,07,08,09,10,11,12,13, NCF:B1500000077, 0078, 0079,0080,0081,0082,0083,0084,0085,0086,0087</t>
  </si>
  <si>
    <t>355</t>
  </si>
  <si>
    <t>SUMINISTRO Y TRANSPORTE DE H.A.C., PARA BACHEO (SALDO FACT, OP-04, NCF:B1500000116 $17,528,794.72) PAGO FACTS. OP-05,06,07,08,09, NCF:B1500000117, 0118, 0119, 0120, 0121</t>
  </si>
  <si>
    <t>359</t>
  </si>
  <si>
    <t>SUMINISTRO Y TRANSPORTE DE H. A. C. PARA BACHEO . _x000D_
 (SALDO FACT. OP-16,$1,668,851.75, NCF. B1500000048, PAGOS FACTS. OP-17, OP,18, OP.19, OP-20, OP-21, NCF _x000D_
 B1500000041, 42, 43, 44, 45)</t>
  </si>
  <si>
    <t>360</t>
  </si>
  <si>
    <t>SUMINISTRO Y TRANSPORTE DE H.A.C. PARA BACHEO; (SALDO FACT. OP-17, NCF:B1500000117, $6,958,699.61, 1ER. AB. $5,470,392.69, DME/0783/19; PAGO FACTS. OP-18 HASTA 36, NCF:B1500000118 HASTA 136; AB. FACT. OP-37, NCF:B1500000137, $1,492,746.01, PXP $2,220,681.36.</t>
  </si>
  <si>
    <t>30/01/2020</t>
  </si>
  <si>
    <t>362</t>
  </si>
  <si>
    <t>PAGO SERVICIOS ESPECIALES (DICIEMBRE-2019) A PERSONAL DE MANTENIMIENTOS DE TUNELES Y PASO A DESNIVEL DE ESTE MOPC</t>
  </si>
  <si>
    <t>364</t>
  </si>
  <si>
    <t>PAGO SERVICIOS ESPECIALES (DICIEMBRE-2019), A PERS. DE LA COMISION MILITAR DE ESTE MOPC</t>
  </si>
  <si>
    <t>366</t>
  </si>
  <si>
    <t>PAGO SERVICIOS ESPECIALES (DICIEMBRE-2019), A PERS. DE PAVIMENTACION VIAL DE ESTE MOPC</t>
  </si>
  <si>
    <t>368</t>
  </si>
  <si>
    <t>PAGO SERVICIOS ESPECIALES (DICIEMBRE-2019), A PERSONAL DE PAVIMENTACION VIAL DE ESTE MOPC</t>
  </si>
  <si>
    <t>370</t>
  </si>
  <si>
    <t>372</t>
  </si>
  <si>
    <t>374</t>
  </si>
  <si>
    <t>376</t>
  </si>
  <si>
    <t>PAGO SERVICIOS ESPECIALES (DICIEMBRE-2019), A PERS. DE MANTENIMIENTOS DE CARRETERA Y CAM. DE ESTE MOPC</t>
  </si>
  <si>
    <t>378</t>
  </si>
  <si>
    <t>388</t>
  </si>
  <si>
    <t>DISEÑO, CONST., REHAB. Y MEJORAMIENTO DEL TRAMO AUT. DEL CORAL-HIGUEY, ENTRADA A LA CIUDAD DE HIGUEY, TRAMO CARRETERA No.4, Y RETORNO OPERATIVOS, PROV. LA ALTAGRACIA; PAGO CUB.12, FACT. NCF:B1500000126.</t>
  </si>
  <si>
    <t>395</t>
  </si>
  <si>
    <t>SUMINISTRO Y TRANSPORTE DE H. A. C. PARA BACHEO. (SALDO FACT. OP-01,$2,145,432.13, NCF. B1500000056, PAGOS FACTS. OP-02, OP-03, OP-04, OP-05, NCF. B1500000057, 58, 59, 60)</t>
  </si>
  <si>
    <t>396</t>
  </si>
  <si>
    <t>REVITALIZ. URBANA SAN J. DE LA MAG.,RES. VISTA D/RIO, CONST. DE 5 EDIFICIOS DE APTOS. ECONS. P/LAS FLIAS. ESCASOS RECURSOS RESIDENTES MESOPOTAMIA  FASE II.(SALDO FACT.OP-01, NCF:B1500000043 $1,775,439.68) PAGO FACT. OP-02, NCF:B1500000097 $13,170,636.36</t>
  </si>
  <si>
    <t>405</t>
  </si>
  <si>
    <t>TRABAJOS DE CONSTRUCCION DEL HOSPITAL DE LAS TERRENAS (PAGO CUB.07)</t>
  </si>
  <si>
    <t>411</t>
  </si>
  <si>
    <t>SUMINISTRO Y TRANSPORTE DE H. A. C., PARA BACHEO, (SALDO FACT. OP-29, NCF:B1500000106 $620,166.58) PAGO FACTS. OP-30, 31,32,33,34,35,36,37,38 FINAL, NCF:B1500000124, 0112, 0113,0114,0115,0119,0118,0111, 0122</t>
  </si>
  <si>
    <t>413</t>
  </si>
  <si>
    <t>SUMINISTRO Y TRANSPORTE DE H.A.C. PARA BACHEO; (SALDO FACT. OP-03, NCF:B1500000016, $2,674,007.31, 1ER. AB. $7,206,295.58, DME/0802/2019; PAGO  FACTS. OP-04 Y 05, NCF:B1500000017 Y 18).</t>
  </si>
  <si>
    <t>414</t>
  </si>
  <si>
    <t>SUMINISTRO Y TRANSPORTE DE H. A. C. PARA BACHEO. (PAGO FACTS. OP-01, OP-02, NCF : B1500000117, 0116; VALOR  FACT. OP-03,NCF B1500000120  $12,980,659.32, (-) ESTE ABONO $182,867.14, PXP $12,797,792.18 )</t>
  </si>
  <si>
    <t>31/01/2020</t>
  </si>
  <si>
    <t>420</t>
  </si>
  <si>
    <t>PAGO HORAS EXTRAS (JULIO-2019) A PERS. DE EDIFICACIONES PRIVADAS DE ESTE MOPC</t>
  </si>
  <si>
    <t>422</t>
  </si>
  <si>
    <t>PAGO HORAS EXTRAS (AGOSTO/OCTUBRE-2019) A PERSONAL DE DIFERENTES DEPARTAMENTOS DE ESTE MOPC</t>
  </si>
  <si>
    <t>424</t>
  </si>
  <si>
    <t>PAGO HORAS EXTRAS (NOVIEMBRE-2019) A PERS. DE DIFERENTES DEPARTAMENTOS DE ESTE MOPC</t>
  </si>
  <si>
    <t>426</t>
  </si>
  <si>
    <t>PAGO HORAS EXTRAS (OCTUBRE/NOVIEMBRE-2019) A PERS. DE DIFERENTES DEPARTAMENTOS DE ESTE MOPC</t>
  </si>
  <si>
    <t>430</t>
  </si>
  <si>
    <t>PAGO SEGURIDAD SOCIAL AL PERSONAL MILITAR DEL EJERCITO,  ARMADA Y  FUERZA AÉREA DE LA R.D.,QUE FUERON INGRESADOS A ESAS INSTITUCIONES P/PRESTAR SERVICIOS EN LAS PATRULLAS DE CARRETERAS, DEL PROGRAMA DE PROTECCION Y ASISTENCIA VIAL DEL MOPC, ENERO/2020.</t>
  </si>
  <si>
    <t>438</t>
  </si>
  <si>
    <t>SUMINISTRO Y TRANSPORTE DE H. A. C. PARA BACHEO. (SALDO FACT.OP-03 $17,064,933.32, NCF B1500000052, PAGO FACTS. OP-04, OP-05, OP-06, OP-07, B1500000053, 54, 55, 56)</t>
  </si>
  <si>
    <t>442</t>
  </si>
  <si>
    <t>TRABAJOS DE SUMINISTRO, ALMACENAMIENTO, TRANSPORTE Y APLICACIÓN DE MATERIALES, PARA LA SEÑALIZACION HORIZONTAL A NIVEL NACIONAL, LOTE-02, REGIÓN SUR Y LOTE 3 REGIÓN ESTE, (PAGO FACT. NCF:B1500000016 $54,982,809.39) C/CUB. #01</t>
  </si>
  <si>
    <t>448</t>
  </si>
  <si>
    <t>PAGO HORAS EXTRAS (SEPTIEMBRE/NOVIEMBRE-2019) A PERSONAL DE DIFERENTES DEPARTAMENTOS DE ESTE MOPC</t>
  </si>
  <si>
    <t>454</t>
  </si>
  <si>
    <t>PAGO SERVICIOS ESPECIALES (NOVIEMBRE-2019) A PERSONAL DE BRIGADAS DE LA DIRECCION GENERAL DE MANTENIMIENTO ( PROVINCIAS DEL SUR) DE ESTE MOPC</t>
  </si>
  <si>
    <t>456</t>
  </si>
  <si>
    <t>PAGO SERVICIOS ESPECIALES (DICIEMBRE-2019), A PERSONAL DE BRIGADAS DE LA DIR. GENERAL DE MANTENIMIENTO (DIVERSAS PROVINCIAS) DE ESTE MOPC</t>
  </si>
  <si>
    <t>458</t>
  </si>
  <si>
    <t>PAGO SERVICIOS ESPECIALES (DICIEMBRE-2019), A PERSONAL DE BRIGADAS DE LA DIRECCION GENERAL MANTEMIENTO DE (PLAGAS TROPICALES) DE ESTE MOPC</t>
  </si>
  <si>
    <t>460</t>
  </si>
  <si>
    <t>PAGO SERVICIOS ESPECIALES (DICIEMBRE-2019), A PERS. DE LA BRIGADAS DE LA DIR. GRAL. DE MANTENIMIENTOS (VIAS TRONCALES) DE ESTE MOPC</t>
  </si>
  <si>
    <t>462</t>
  </si>
  <si>
    <t>PAGO SERVICIOS ESPECIALES (DICIEMBRE-2019), A PERS. DE BRIGADAS DE LA DIR. GRAL. DE MANTENIMIENTOS (GRAN SANTO DOMINGO) DE ESTE MOPC</t>
  </si>
  <si>
    <t>464</t>
  </si>
  <si>
    <t>466</t>
  </si>
  <si>
    <t>PAGO SERVICIOS ESP. (DICIEMBRE-2019) A PERS. DE BRIGADAS DE MANTENIMIENTO DE CARRET. Y CAM. (PROVINCIAS DEL SUR) DE ESTE MOPC</t>
  </si>
  <si>
    <t>468</t>
  </si>
  <si>
    <t>PAGO SERVICIOS ESPECIALES (DICIEMBRE-2019), A PERS. DE MANTENIMIENTOS DE CARRETERAS Y CAM. VEC. DE ESTE MOPC</t>
  </si>
  <si>
    <t>470</t>
  </si>
  <si>
    <t>PAGO SERVICIOS ESPECIALES (DICIEMBRE-2019), A PERS. DE PAVIMENTACION ASFALTICA (PROVINCIA BARAHONA) DE ESTE MOPC</t>
  </si>
  <si>
    <t>476</t>
  </si>
  <si>
    <t>SUMINISTRO Y TRANSPORTE DE H. A. C. PARA BACHEO. (SALDO FACT. #OP-04 $2,040,689.64, NCF: B1500000007; PAGO FACTS. #OP-05, OP-06, Y OP-O7, NCF B1500000004, 05, Y 06)</t>
  </si>
  <si>
    <t>478</t>
  </si>
  <si>
    <t>TRABAJOS DEL PLAN NACIONAL DE ASFALTADO EN LA PROVINCIA LA ALTAGRACIA  (PROGRAMA DE EMERGENCIA TORMENTA OLGA) (PAGO CUB.#26, NCF:B1500000016 $5,074,087.07,  CUB.#28, NCF:B1500000017 $11,184,674.51)</t>
  </si>
  <si>
    <t>479</t>
  </si>
  <si>
    <t>SUMINISTRO Y TRANSPORTE DE H.A.C., PARA BACHEO (SALDO FACT. OP-40, NCF:B1500000088 $9,157,252.68) PAGO FACTS. OP- 41, 42,43,44,45,46, NCF: B1500000089, 0090,0091,0092,0093, 0094</t>
  </si>
  <si>
    <t>484</t>
  </si>
  <si>
    <t>SUMINISTRO Y TRANSPORTE DE H.A.C. PARA BACHEO; (SALDO FACT. OP-03, NCF: B1500000114, $8,264,990.13, 1ER. AB. $16,629,248.18 DME/0788/19; PAGO FACTS. OP-04 HASTA 12, NCF: B1500000105 HASTA B1500000113).</t>
  </si>
  <si>
    <t>485</t>
  </si>
  <si>
    <t>SUMINISTRO, ALMACENAMIENTO, TRANSPORTE Y APLICACION DE MATERIALES, PARA LA SEÑALIZACION HORIZONTAL A NIVEL NACIONAL EN EL LOTE 4, D. N.  Y GRAN STO.DGO.(PAGO CUB.04, CUB.05,Y CUB.06, NCF B1500000016, 17 Y 18</t>
  </si>
  <si>
    <t>487</t>
  </si>
  <si>
    <t>PAGO HORAS EXTRAS, A PERSONAL DE DIFERENTES DEPARTAMENTOS CORRESPONDIENTE A NOVIEMBRE/DICIEMBRE-2019 DE ESTE MOPC</t>
  </si>
  <si>
    <t>491</t>
  </si>
  <si>
    <t>TRABS. DE LA CARRETERA TURÍSTICA LA CUMBRE, SANTIAGO-PUERTO PLATA., P/DAÑOS OCAS. POR EL PASO DE DIVERSAS VAGUADAS DURANTE EL MES DE ABRIL - 2012 (DEC. No.230-2012)(PAGO CUB.32,33,34,35,36, NCF; B1500000097, 0104, 0128, 0122, 0137)</t>
  </si>
  <si>
    <t>494</t>
  </si>
  <si>
    <t>SUMINISTRO Y TRANSPORTE DE H.A.C., PARA BACHEO (FACT, OP-40, NCF:B1500000081 $9,904,628.10 (-) 1ER. AB.$1,927,162.21, S/DME-00809-2019 D/F17/12/2019 (-) ESTE PAGO $7,977,519.89 (SALDA)</t>
  </si>
  <si>
    <t>504</t>
  </si>
  <si>
    <t>REPARACION Y CONST.DE  2 NUEVOS NIVELES AL EDIFIC.QUE ALOJA AL INSTITUTO DOM. DE CARDIOLOGIA  (IDC).UBICADO EN EL  SECTOR DE LOS RIOS, SANTO DOMINGO, D.N. (VALOR CUB.01 $47,374,488.48 (-) 1ER. ABONO $25,000,000.00, LIB.12275, ESTE PAGO $22,374,488.48 SALDA).</t>
  </si>
  <si>
    <t>505</t>
  </si>
  <si>
    <t>SUMINISTRO Y TRANSPORTE DE H.A.C., PARA BACHEO (SALDO FACT. OP-15, NCF:B1500000150 $14,364,087.65) PAGO FACTS, OP-16,17,18,19, NCF:B1500000151, 0152,0154,0153</t>
  </si>
  <si>
    <t>BALANCE DICIEMBRE</t>
  </si>
  <si>
    <t>Del 01 al 31 de enero de 2020</t>
  </si>
  <si>
    <t>03/02/2020</t>
  </si>
  <si>
    <t>507</t>
  </si>
  <si>
    <t>PAGO COMPENSACION ESPECIAL (SEPTIEMBRE-2019) A PERS. QUE LABORAN EN EL PROYECTO DE LAS ESCUELAS DE ESTE MOPC</t>
  </si>
  <si>
    <t>514</t>
  </si>
  <si>
    <t>PAGO DEL INGRESO MÍNIMO GARANTIZADO (PEAJE SOMBRA) DEL PROYECTO CONCESION VIAL CARRETERA SANTO DOMINGO-C/RINCON DE MOLINILLO,SAMANA, CORRESP. AL TRIMESTRE JUNIO-AGOSTO,  AÑO 2019(PAGO FACTURA # 23, NCF. B1500000023, USD 11,670,517.24).</t>
  </si>
  <si>
    <t>517</t>
  </si>
  <si>
    <t>TRANSFERENCIA DE CAPITAL AL INVI, PARA LAS INVERSIONES EN LA REPARACIÓN Y CONSTRUCCIÓN DE VIVIENDAS NUEVAS A NIVEL NACIONAL, CORRESPONDIENTE  MES DE ENERO 2020.</t>
  </si>
  <si>
    <t>522</t>
  </si>
  <si>
    <t>AB.C/C OTORG. X ANDALAR INTERNATIONAL; C/CARGO PLAN NAC. ASF. ADEC. S/PRESUP., C/ANCHO VIA 5.00M²; ESPESOR DE ASF. 2 PULGS, EN DIFS. PROVS. (CUB. 09, NCF:B1500000002 $434,397,335.12(-)1ER. AB.$92,223,015.91 (-)ESTE 2DO. AB $150,000,000.00 PXP $192,174,319.21</t>
  </si>
  <si>
    <t>535</t>
  </si>
  <si>
    <t>TRABAJOS DE REMODELACION ESTADIO QUISQUEYA, SANTO DOMINGO,.(PAGO FACT. NCF:B1500000017 $1,263.127.64) C/CUB.#07</t>
  </si>
  <si>
    <t>536</t>
  </si>
  <si>
    <t>C/C OTORG. X ANDALAR INTERNATIONAL; C/CARGO PLAN NAC. ASF. ADEC. S/PRESUP., C/ANCHO VIA 5.00M²; ESPESOR ASF. 2 PULGS, EN DIFS. PROVS.(CUB.09, NCF:B1500000002 434,397,335.12(-)1ER. AB.92,223,015.91, L-11870/2019, 2DO. AB 150,000,000.00, L-522, ESTE PAGO SALDA.</t>
  </si>
  <si>
    <t>04/02/2020</t>
  </si>
  <si>
    <t>547</t>
  </si>
  <si>
    <t>PAGO SUELDO (ADICIONAL) (JULIO/DICIEMBRE-2019) A PERSONAL CONTRATADO DE ESTE MOPC</t>
  </si>
  <si>
    <t>549</t>
  </si>
  <si>
    <t>PAGO SUELDO (ADICIONAL) (OCTUBRE/DICIEMBRE-2019) A PERS. PROG.19 DE ESTE MOPC</t>
  </si>
  <si>
    <t>566</t>
  </si>
  <si>
    <t>PAGO COMPENSACION SEGURIDAD (DICIEMBRE-2019) A PERS. COMISION MILITAR (SERVICIOS EXTRAORDINARIO) DE ESTE MOPC</t>
  </si>
  <si>
    <t>567</t>
  </si>
  <si>
    <t>TERMINACION DE LOS TRABAJOS DE RECONST.  DE LOS TRAMOS DE CARRETERA LA GUAYIGA (KM-22- HATO NUEVO Y SUS CALLES) -LOS ALCARRIZOS Y EL TRAMO CABALLONA-LA CIENEGA Y SUS CALLES (PAGO FACT. NCF:B1500000006 $51,188,305.40) C/CUB. #08.</t>
  </si>
  <si>
    <t>569</t>
  </si>
  <si>
    <t>TRABAJOS DE CONSTRUCCION DEL EDIFICIO DE AULAS NUMERO 2, QUE CONSTA DE LOS BLOQUES 2, 3  Y  4  DE LA UNIVERSIDAD DE LA POLICIA NACIONAL.(PAGO CUB.01, NCF B1500000018)</t>
  </si>
  <si>
    <t>570</t>
  </si>
  <si>
    <t>SUMINISTRO Y TRANSPORTE DE H.A.C PARA BACHEO. (SALDO FACT. # OP-25 $18,762,197.04, NCF. B1500000140, PAGO OP-26 $11,712,804.87, NCF. B1500000141)</t>
  </si>
  <si>
    <t>572</t>
  </si>
  <si>
    <t>PAGO SUELDO (ADICIONAL) (NOVIEMBRE/DICIEMBRE-2019) A EMPLEADO FIJO PROG.01 DE ESTE MOPC</t>
  </si>
  <si>
    <t>577</t>
  </si>
  <si>
    <t>REPARAC. PTES. EN EL D.N.,STO. DGO; PTE .PEATONAL AV. MAXIMO GOMEZ CON J. F. K., AV. MAXIMO GOMEZ-27 DE FEB. Y PTE.VEH.RAMON M. MELLA S/RIO OZAMA (CUB.03, NCF:B1500000013 $28,257,895.11 (-)1ER. AB.$8,569,521.65 S/LIB.11553, (-) ESTE PAGO $19,688,373.46 (SALDA)</t>
  </si>
  <si>
    <t>593</t>
  </si>
  <si>
    <t>PAGO POR COMPRA DE TERRENO Y MEJORAS,  DENTRO DEL ÁMBITO DE LA PARCELA No.81 (PARTE), DISTRITO CATASTRAL No.6; SEGÚN INFORME DE TASACIÓN S/N P/PROYECTO DE CONSTRUCCION PALACIO DE JUSTICIA  SANTO DOMINGO ESTE.</t>
  </si>
  <si>
    <t>594</t>
  </si>
  <si>
    <t>SUMINISTRO Y TRANSPORTE DE H. A. C. PARA BACHEO (SALDO FACT. OP-05, NCF:B1500000170 $20,282,404.93, 1RE AB. S/L.12348) PAGO FACT. OP-06, NCF:B1500000235 $33,143,044.28)</t>
  </si>
  <si>
    <t>596</t>
  </si>
  <si>
    <t>SALDO DEUDA POR COMPRA DE TERRENO Y MEJORAS, DENTRO DEL AMBITO DE LA PARCELA No.119-H Y 119-K, DISTRITO CATASTRAL No.12;  SEGUN INFORME DE TASACION S/N; PARA EL  PROYECTO DE LA TERMINAL DE AUTOBUSES DEL CIBAO.</t>
  </si>
  <si>
    <t>597</t>
  </si>
  <si>
    <t>SUMINISTRO Y TRANSPORTE DE H.A.C., PARA BACHEO. (SALDO FACT.#OP-19 $21,383,722.41, NCF: B1500000018, PAGOS # OP-20,OP-21, OP-22, NCF: B1500000019, 0020, 0021)</t>
  </si>
  <si>
    <t>598</t>
  </si>
  <si>
    <t>COLOCACION PUBLICIDAD A ESTE MINISTERIO EN LOS PARTIDOS COMO HOME CLUB DEL EQUIPO AGUILAS CIBAEÑAS, DURANTE LA TEMPORADA DE BEISBOL INVERNAL 2019-2020.</t>
  </si>
  <si>
    <t>602</t>
  </si>
  <si>
    <t>TRABAJOS DE CONSTRUCCIÓN  DE ESTACIONES DE PASAJEROS INTERURBANA EN EL GRAN SANTO DOMINGO Y EL D.N. (TERMINAR INTERURBANA DEL ESTE) PROV. SANTO DOMINGO ESTE. (SALDO FACT. 0P-05, NCF:B1500000136 $19,283,503.47) PAGO FACT. OP-06, NCF:B1500000138 $ 16,686,398.10</t>
  </si>
  <si>
    <t>605</t>
  </si>
  <si>
    <t>SUMINISTRO Y TRANSPORTE DE H.A.C., PARA BACHEO. (PAGOS FACTURAS # OP-01, OP-02, OP-3, OP-04, OP-05, OP-06, NCF : B1500000143, 0144, 0146, 0145, 0134, 0135)</t>
  </si>
  <si>
    <t>05/02/2020</t>
  </si>
  <si>
    <t>614</t>
  </si>
  <si>
    <t>PAGO HORAS EXTRAS (DICIEMBRE-2019), A PERSONAL DE DIFERENTES DEPARTAMENTOS DE ESTE MOPC</t>
  </si>
  <si>
    <t>622</t>
  </si>
  <si>
    <t>PAGO SERVICIO DE TELÉFONO (INALÁMBRICOS) USADO POR ESTE MOPC, CORRESPONDIENTE AL MES DE DICIEMBRE-2019 (PARA SER APLICADO A LA CUENTA 702156743 SEGÚN FACT. ANEXA NCF:B1500051736).</t>
  </si>
  <si>
    <t>628</t>
  </si>
  <si>
    <t>TRANSFERENCIA CORRIENTE AL INVI, PARA EL PAGO DE SUELDOS POR SERVICIOS ESPECIALES CORRESPONDIENTE AL MES DE ENERO DEL 2020.</t>
  </si>
  <si>
    <t>633</t>
  </si>
  <si>
    <t>646</t>
  </si>
  <si>
    <t>COMPRA COMBUSTIBLES (GASOLINA PREMIUM, GASOIL OPTIMO)(SALDO FACT. NCF B1500000517, $65,900.00, AB. LIB.11948, PGO B1500000518, 519,525,540,541,542,561,562,563,565,566,567,573,574, 575,597,599,600,606,607,608,609,610,611,ABONO 0578. $523,100.00,PXP $99,400.00)</t>
  </si>
  <si>
    <t>654</t>
  </si>
  <si>
    <t>PAGO FACTURA NCF:B1500000234, COLOCACIÓN DE CAMPAÑA PUBLICITARIA DEL MINISTERIO EN EL PROGRAMA "CON ASELA", CORRESPONDIENTE  AL MES DE ENERO-2020.</t>
  </si>
  <si>
    <t>656</t>
  </si>
  <si>
    <t>PAGO POR COLOCACIÓN DE CAMPAÑA PUBLICITARIA DE ESTE MINISTERIO, EN EL PROGRAMA "VERSIÓN TRANSPARENTE", CORRESP. AL MES DE ENERO- 2020, SEGÚN FACTURA NCF: B1500000205</t>
  </si>
  <si>
    <t>659</t>
  </si>
  <si>
    <t>COMPRA DE COMBUSTIBLES (GASOLINA PREMIUM,  DIÉSEL OPTIMO)(SALDO NCF:B1500007254 $1,054,300,00, 1er. ABONO LIB.11947 ;PAGO NCF :B1500006854,6855,7398,B1500015049, AL 5052, 7463,7597, AL ,7604,7617,7618, B1500015135, AL 5140, 5142 AL 5145, 5173 Y 5174)</t>
  </si>
  <si>
    <t>661</t>
  </si>
  <si>
    <t>PAGO COMPRA COMBUSTIBLES (GASOLINA PREMIUM Y GASOIL OPTIMO), PARA USO MOPC. (SALDO FACTURA , NCF: B1500045058, $27,000.00,1er. ABONO EN LIB.12746, PAGO NCF: B1500045472, 5473, 5474, 5475, 5476, 5477,5478, 5554, 5595 )</t>
  </si>
  <si>
    <t>665</t>
  </si>
  <si>
    <t>SUMINISTRO Y TRANSPORTE DE H.A.C., PARA BACHEO (PAGO FACT. OP-02, NCF:B1500000002 $2,193,438.38)</t>
  </si>
  <si>
    <t>669</t>
  </si>
  <si>
    <t>PAGO PÓLIZA COLECTIVA DE VIDA 2-2-102-0003141 DE LOS EMPLEADOS DE ESTE MOPC, CORRESPONDIENTE MESES OCTUBRE Y NOVIEMBRE DE 2019.(SEGUN FACTURAS Nos.# 001977346 NCF. B1500008507,  001986051, B1500008889),</t>
  </si>
  <si>
    <t>671</t>
  </si>
  <si>
    <t>TRANFERENCIA CORRIENTE A CII-VIVIENDAS PARA PAGO DE NOMINA DE DICHA INSTITUCCION, CORREPONDIENTE MES  FEBRERO 2020.</t>
  </si>
  <si>
    <t>672</t>
  </si>
  <si>
    <t>P/SUM. DE RACIONES ALIMENTICIAS P/SER DISTRIB. AL PERSONAL QUE LAB. EN LA DIR.,GRAL.D/MANT. D/CARRET., MANT. VIAL, EN EL PROG. NAC. DE SEÑALIZ.VIAL, D.C.P.T. Y ESTA COM.  MIL. Y POL. D/MOPC. (SALDO FACT. NCF:B1500000258 $ 5,786,434.00, 1ER. ABONO S/LIB. 10052)</t>
  </si>
  <si>
    <t>674</t>
  </si>
  <si>
    <t>TRANSFERENCIA CORRIEINTE A CII-VIVIENDAS PARA PAGO GASTOS OPERACIONALES DE DICHA INSTITUCCION, CORREPONDIENTE MES  FEBRERO 2020.</t>
  </si>
  <si>
    <t>676</t>
  </si>
  <si>
    <t>TRABAJOS DE REPARACIÓN DE VIVIENDAS VULNERABLES UBICADOS EN LOS BARRIOS : BATEY ESPERANZA Y PEDRO JUSTO CARRION, LOTE-07, PROV. SAN PEDRO DE MACORIS, ZONA ESTE (PAGO FACT. NCF:B1500000001 $2,543,928.16) C/CUB. #01</t>
  </si>
  <si>
    <t>684</t>
  </si>
  <si>
    <t>P/SERVICIOS DE REPOSICIÓN DE PIEZAS, MATERIALES, REMOLCADOR ACUÁTICO Y MANTENIMIENTOS DEL PTE. FLOTANTE S/RIO OZAMA. CORRESP. A L/MESES MAYO HASTA DIC.-2019 (PAGO FACTS. NCF:B1500000070, 71,72 $4,060,870.31) ABONO FACT. NCF:0073 $1,939,129.69 PXP $1,888,004.43</t>
  </si>
  <si>
    <t>685</t>
  </si>
  <si>
    <t>SUMINISTRO Y TRANSPORTE DE H.A.C., PARA BACHEO; (PAGO FACTURA OP-01, NCF.B1500000117; FACT. OP-02, NCF.B1500000116, $10,788,970.71(-) ESTE ABONO $5,434,640.01, PXP 5,354,330.70</t>
  </si>
  <si>
    <t>687</t>
  </si>
  <si>
    <t>SUMINISTRO Y TRANSPORTE DE H. A. C. PARA BACHEO. (PAGO FACT. OP-01, OP-02, NCF. B1500000299, 300; VALOR FACT. OP-03 B1500000301, $4,838,808.37, (-)  ESTE ABONO $531,502.11, PXP $4,307,606.26)</t>
  </si>
  <si>
    <t>689</t>
  </si>
  <si>
    <t>PAGO ADQUISICION DE EQUIPOS DE INFORMÁTICOS PARA LA AMPLIACION  DE LA DIRECCION DE TRAMITACION DE PLANOS EN DIFERENTES PROVS. Y EL D.N Y PREPARACION DEL MOPC. (VALOR FACT. NCF:B1500004171 $17,168,992.92 (-) ESTE ABONO $4,927,317.02 PEND X PAGAR $12,241,675.90)</t>
  </si>
  <si>
    <t>691</t>
  </si>
  <si>
    <t>TRABAJOS VARIOS EN LAS PROVINCIAS DUARTE Y SANCHEZ RAMIREZ, SEGUN CONTRATO No.38-2017 D/F 03/02/2017, (DECRETOS Nos. 340, 341, 342, 344, 346 Y 370 D/F 11, 14, 18 Y 24 NOV. 2016 Y 15 DIC. 2016); PAGO CUBICACION 11, FACT. NCF. B1500000123.</t>
  </si>
  <si>
    <t>695</t>
  </si>
  <si>
    <t>TRABAJOS DE RECONSTRUCCION DE LA CARRETERA LOS OLIVARES - LAS MERCEDES, PROV. PEDERNALES, DAÑOS OCASIONADOS POR LA TORMENTA SANDY, LONGITUD DE 11.63 KMS Y UNA CARPETA DE HORMIGON ASFALTICO DE 2 PULGS; (PAGO CUBICACION 16, NCF.B1500000006.</t>
  </si>
  <si>
    <t>06/02/2020</t>
  </si>
  <si>
    <t>698</t>
  </si>
  <si>
    <t>ADQUISICION DE VEINTICINCO (25) CAMIONETAS,MARCA NISSAN FRONTIER,COLOR BLANCO, AÑO 2019-2020; SEGUN FACT. NCF: B1500005797, VALOR $45,701,437.50(-)1ER. AB. $15,000,000.00,LIB.11886, (-) 2DO. AB.$10,000,000.00, LIB.11895, - ESTE PAGO $20,701,437.50.(SALDA).</t>
  </si>
  <si>
    <t>700</t>
  </si>
  <si>
    <t>ADQUISICION DE NEUMATICOS, PARA SER UTILIZADOS EN VEHICULOS,MAQUINARIAS Y EQUIPOS DE ESTE MPC; FACTURA NCF: B1500000877, (O/C 3481-1), $32,145,344.91(-) 1ER. ABONO $10,000,000.00, LIB.11627, - ESTE PAGO $22,145,344.91, (SALDA).</t>
  </si>
  <si>
    <t>705</t>
  </si>
  <si>
    <t>COLOCACIÓN DE PUBLICIDAD INSTITUCIONAL EN EL PROGRAMA TELEVISIVO ¨EDICIÓN NOCTURNA CON MIGUEL GUERRERO¨, DEL 20 DE MARZO AL 20 DE AL 20 DE ABRIL 2019,(PAGO SEGÚN FACT. NCF:B1500000761,$147,500.00).</t>
  </si>
  <si>
    <t>706</t>
  </si>
  <si>
    <t>ADQUISICION DE VEINTICINCO (25) CAMIONETAS _x000D_
MARCA FORD RANGER XLT 4X4, COLOR FROZEN WHITE, AÑO 2019, SEGUN FACTURA NCF:B1500001890, VALOR 64,989,000.00(-)1ER. AB. $10,000,000.00, LIB. 8936,2DO. ABONO $11,000,000.00, LIB. 11782, ESTE PAGO $43,989,000.00 SALDA.</t>
  </si>
  <si>
    <t>708</t>
  </si>
  <si>
    <t>RENOVACION DE LICENCIAMIENTO DE LOS EQUIPOS FIREWALLS, (PAGO SEGÚN FACTURA  NCF:B1500003538 $6,391,053.14).</t>
  </si>
  <si>
    <t>709</t>
  </si>
  <si>
    <t>PAGO FACTURA NCF:B1500003807; POR ADQUISICION DE EQUIPOS INFORMATICOS PARA AMPLIACION DE LA DIRECCION DE TRAMITACION DE PLANOS EN DIFERETNES PROVINCIAS Y DISTRITO NACIONAL (SEDE CENTRAL) Y PREPARACION DEL MOPC PARA VENTANILLA UNICA DE CONSTRUCCION (VUC).</t>
  </si>
  <si>
    <t>711</t>
  </si>
  <si>
    <t>COLOCACIÓN DE PUBLICIDAD DEL MOPC EN DIFTES. PROGRAMAS DURANTE LOS MESES DE FEBRERO A NOVIEMBRE 2019, (PAGO S/FACTS.NCF,B1500000785,786 Y 787; VALOR NCF:B1500000788 $1,416,000.00,(-) ESTE AB.$604,500.00;PXP.$811,500.00).</t>
  </si>
  <si>
    <t>712</t>
  </si>
  <si>
    <t>CONT. D/CES. DE EJEC. DE OBRA SUSCRITA ENTRE PROYECTOS INDUSTRIALES, SRL (PINSA) Y CORPOR. DE ASFALTOS, SRL.(COA) P/LOS TRABS. D/PLAN NAC.DE ASFALT. EN L/PROV. LA ALTAGRACIA (PROG. EMERG.T. OLGA) (P/FACT.NCF:B1500000010) C/CUB.27 (10mo. AB.CONT.C/EJEC.DE OBRA)</t>
  </si>
  <si>
    <t>714</t>
  </si>
  <si>
    <t>PAGO FACTURA NCF:B1500003906, ADQUISICION DE EQUIPOS INFORMATICOS PARA LA AMPLIACION DE LA DIRECCION DE TRAMITACION DE PLANOS EN DIFERENTES PROVINCIAS Y EL DISTRITO NACIONAL (SEDE CENTRAL) Y PREPARACION DEL MOPC PARA LA VENTANILLA UNICA DE LA CONSTRUCCION(VUC)</t>
  </si>
  <si>
    <t>716</t>
  </si>
  <si>
    <t>PAGO  COLOCACION DE SPOTS PUBLICITARIOS Y LOGOS DEL MOPC, EN EL PROGRAMA "PEGATE Y GANA CON EL PACHA" DESDE EL 25 DE NOVIEMBRE HASTA EL 25 DE DICIEMBRE-2019 , S/FACT. NCF:B1500000774</t>
  </si>
  <si>
    <t>737</t>
  </si>
  <si>
    <t>TRABAJOS DE ACONDICIONAMIENTO CENTRO DE ACOPIO, VILLA ALTAGRACIA PROV. SAN CRISTOBAL, LOTE 6, ZONA 3. (PAGO CUB.03, NCF B1500000001)</t>
  </si>
  <si>
    <t>740</t>
  </si>
  <si>
    <t>PAGO HORAS EXTRAS (SEPTIEMBRE/OCTUBRE-2019) A PERSONAL DE DIFERENTES DEPARTAMENTOS DE ESTE MOPC</t>
  </si>
  <si>
    <t>742</t>
  </si>
  <si>
    <t>PAGO HORAS EXTRAS (DICIEMBRE-2019) A PERSONAL DE DIFERENTES DEPARTAMENTOS DE ESTE MOPC</t>
  </si>
  <si>
    <t>743</t>
  </si>
  <si>
    <t>P/RACIÓN ALIMENTICIAS P/SER DISTRIB. AL PERSONAL QUE LAB. EN L/DIREC. GRALS. DE MANT. DE CARRETS. Y MANT. VIAL EN EL PROG. NAC. DE SEÑAL. DE L/DIR. CONTROL DE PLAGAS TROPICALES Y ESTA COM, MIL. Y POL. D/MOPC. (FACT. NCF:B1500000259 (-) ESTE AB. $11,769,016.00</t>
  </si>
  <si>
    <t>745</t>
  </si>
  <si>
    <t>P/COMPRA DESAYUNOS, ALMUERZOS Y CENAS AL PERS. MIL.Y POL. QUE PRESTA SERVICIOS. EN L/COMISIÓN  ADSCRITA AL MOPC, CORRESPONDIETE AL MES DE AGOSTO-2019, S/FACT. NCF:B1500000303</t>
  </si>
  <si>
    <t>07/02/2020</t>
  </si>
  <si>
    <t>768</t>
  </si>
  <si>
    <t>SUMINISTRO Y TRANSPORTE DE H.A.C. PARA BACHEO; (SALDO FACT. OP-02, NCF.B1500000149, 1ER. AB. LIB.7350; PAGO FACTS. OP-12, 13, 14, 15, 16, NCF.B1500000292, 293, 294, 295, 296; AB. OP-17, NCF.B1500000297, $1,925,410.39, PXP $15,465,679.15.</t>
  </si>
  <si>
    <t>770</t>
  </si>
  <si>
    <t>PAGO SERVICIO DE ENERGIA ELECTRICA A ESTE MOPC, SEGUN  PERIODO DESCRITO EN FACTURA ANEXA NCF :B1500121233, 3405, 1164, 1162, 3861, 1234, 4663, 3160, 1183, 0774, 1173, 5040, 3920, 4540, 4539, 4438, 1451, 1136, 4223, Y 2641,)</t>
  </si>
  <si>
    <t>772</t>
  </si>
  <si>
    <t>TRABAJOS DE CONSTRUCCIÓN DEL CENTRO COMUNAL DEL RESIDENCIAL VISTA DEL RIO EN SAN JUAN DE LA MAGUANA (PAGO FACT. NCF:B1500000017 $704,531.54) C/CUB. #06.</t>
  </si>
  <si>
    <t>773</t>
  </si>
  <si>
    <t>TRABAJOS DE CONSTRUCCIÓN  DE LA CARRETERA LA PENDA, PROV. LA  VEGA (PAGO CUB. 01,02,03,04, C/FACTS. NCF:B1500000098, B1500000121, B1500000131, B1500000139)</t>
  </si>
  <si>
    <t>775</t>
  </si>
  <si>
    <t>ADQUISICIÓN DE SUMINISTRO DE LIMPIEZA PARA USO DEL MOPC. (PAGO SEGÚN FACTURA NCF: B1500000534 $ 961,576.10).</t>
  </si>
  <si>
    <t>778</t>
  </si>
  <si>
    <t>PAGO SERVICIO DE AGUA POTABLE A ESTE MOPC, (SEGUN FACTURA ANEXA NCF :B1500103328, 3363, 3360, 3386,3333, 3409, 3490, 3478, 3498, 3499, 3475, 3471, 3819, 3901, Y 4401),</t>
  </si>
  <si>
    <t>795</t>
  </si>
  <si>
    <t>PAGO COMPENSACION SEGURIDAD (NOVIEMBRE-2019), A PERS. DE LA COMISION MILITAR POR DISTRIBUCION DE AGUA Y OPERATIVO ODONTOLOGICO DE ESTE MOPC</t>
  </si>
  <si>
    <t>800</t>
  </si>
  <si>
    <t>SUMINISTRO Y TRANSPORTE DE H.A.C. PARA BACHEO. (SALDO FACT. #OP-15 $10,202,605.73, NCF. B1500000039, PAGO OP-16, OP-17, OP-18, B1500000040, 0041, 0042)</t>
  </si>
  <si>
    <t>801</t>
  </si>
  <si>
    <t>SUMINISTRO Y TRANSPORTE DE H.A.C. PARA BACHEO; (SALDO FACT. OP-17, NCF:B1500000297, $15,465,679.15, 1ER. ABONO LIB.768; PAGO FACT. OP-18 (FINAL), NCF:B1500000298).</t>
  </si>
  <si>
    <t>807</t>
  </si>
  <si>
    <t>TRANSFERENCIA CORRIENTE A INTRAN PARA  PAGO DE NOMINA DE DICHA INSTITUCIÓN, CORRESPONDIENTE AL MES FEBRERO 2020  .</t>
  </si>
  <si>
    <t>809</t>
  </si>
  <si>
    <t>TRANSFERENCIA CORRIENTE A INTRAN PAGO DE GASTOS OPERACIONALES DE DICHA INSTITUCIÓN, FEBRERO 2020  .</t>
  </si>
  <si>
    <t>813</t>
  </si>
  <si>
    <t>TRANSFERENCIA CAPITAL A INTRAN PARA COMPRA DE EQUIPOS  DE DICHA INSTITUCIÓN, FEBRERO 2020  .</t>
  </si>
  <si>
    <t>818</t>
  </si>
  <si>
    <t>TRANSFERENCIA CORRIENTE A INPOSDOM PARA CUBRIR PAGO DE NOMINA DE DICHA INSTITUCIÓN, FEBRERO 2020  .</t>
  </si>
  <si>
    <t>819</t>
  </si>
  <si>
    <t>TRABAJOS DE CONSTRUCCION DE LA AVENIDA ECOLOGICA Y PLAN MEJORAMIENTO VIAL; (SALDO CUB.04, NCF. B1500000051, $63,448,879.96, 1ER. AB. LIB.12423; PAGO CUB.05, NCF.B1500000057.</t>
  </si>
  <si>
    <t>823</t>
  </si>
  <si>
    <t>1ER. ABONO CESIÓN DE CONT. OTORGADA POR CONSTRUCTORA JM, SRL, C/CARGO AL PROYECTO:PLAN REGIONAL DE ASFALTADO POR DAÑOS OCASIONADOS POR LA TORM. OLGA, EN LA PROV. DE MONTE PLATA (PAGO CUB. 05, 06, FACTS. NCF:B1500000046, 0047) (PXP C/CONT. $62,804,407.79)</t>
  </si>
  <si>
    <t>829</t>
  </si>
  <si>
    <t>SUMINISTRO Y TRANSPORTE DE H.A.C. PARA BACHEO(SALDO FACTS.OP-14, 8,249,891.86, NCF.B1500000100; OP-16, 211,496.29, NCF.B1500000102; OP-04, $15,559,095.28, NCF.B1500000089; PAGO FACTS. OP-05 HASTA 13, 15, 17 Y 18;NCF.B1500000090, 91, 93 HASTA 99, 101, 103 Y 105</t>
  </si>
  <si>
    <t>830</t>
  </si>
  <si>
    <t>SUMINISTRO Y TRANSPORTE PARA BACHEO.(SALDO FACT. OP-06, B1500000049 $7,658,069.44; 1ER. AB. DME-0784-19; PAGO FACTURAS OP-07, OP-08, OP-09, OP-10, OP-11 Y OP-12; B1500000050, B1500000051, B1500000052, B1500000053, B1500000054 Y  B1500000055).</t>
  </si>
  <si>
    <t>831</t>
  </si>
  <si>
    <t>SUMINISTRO Y TRANSPORTE DE H.A.C. PARA BACHEO, (SALDO FACT. OP-04, NCF.B1500000029, $11,644,402.72, 1ER. AB. DME/0779/19; PAGO FACTS. OP-05 Y 06, NCF. B1500000021 Y B1500000022.</t>
  </si>
  <si>
    <t>10/02/2020</t>
  </si>
  <si>
    <t>877</t>
  </si>
  <si>
    <t>CONST. (1) EDIF. DE APTOS. ECONÓMICOS,TIPO (A) DE (4) NIVELES Y(4) APTOS. P/PISO DE (3) HABS.C/U,CON SUS RESPECT. ANEXIDADES, PARA UN TOTAL 16 APTOS.DE 78 M2 C/U(LOTE 16); PROY: REVIT. URBANA EN SAN JUAN D/L.MAGUANA,RES.VISTA DEL RIO.(PAGO CUB.16 FINAL).</t>
  </si>
  <si>
    <t>878</t>
  </si>
  <si>
    <t>CONST. (1) EDIF. DE APTOS. ECONÓMICOS, TIPO A, DE (4) NIVELES Y (4) APTOS. POR PISO DE 3 HABS. C/U,TOTAL 16 APTOS. DE 78 M². (LOTE 5) PROY: REVIT. URBANA EN SAN JUAN DE LA MAGUANA, RES.VISTA DEL RIO. (PAGO CUB. # 20 FINAL $1,376,090.52)</t>
  </si>
  <si>
    <t>879</t>
  </si>
  <si>
    <t>CONST. UN (1) EDIF. DE APTOS. ECONS. TIPO (A) DE CUATRO (4) NIVELES Y CUATRO (4) APTOS. P/PISO TRES (3) HABS. C/U,C/SUS RESP. ANEXS. PARA UN TOTAL 16 APTOS. 78M², LOTE-11, PROY. REVIT. URB. SAN J. DE LA MAG., RES. VISTA D/RIO.(PAGO CUB.#23 FINAL $1,311,845.13)</t>
  </si>
  <si>
    <t>883</t>
  </si>
  <si>
    <t>CONST. DOS (2) EDIFS. DE APTOS. ECONS. TIPO (B) DE CUATRO (4) NIVS., DOS (2) APTOS. P/PISO DOS (2) HABS. C/U, CON SUS ANEXS, TOTAL (8) APTOS. DE 58M², LOTE-25, PROY. REVIT. URB. SAN JUAN DE LA MAGUANA, RES. VISTA  DEL RIO (PAGO CUB.#17 FINAL $699,740.78)</t>
  </si>
  <si>
    <t>886</t>
  </si>
  <si>
    <t>CONST. DOS (2) EDIFICIOS. APTOS. ECONS.TIPO B, DE CUATRO (4) NIVS. Y DOS (2) APTOS. P/PISO DE (2) HABITS. C/U, TOTAL 8 APTOS. DE 58 M² C/U, (LOTE- 26) PROY: REVIT. URB. SAN JUAN D/LA MAGUANA, RES. VISTA DEL RIO. (PAGO CUB. 13 FINAL $783,341.35)</t>
  </si>
  <si>
    <t>889</t>
  </si>
  <si>
    <t>TRABAJOS  DE REPARACIÓN VIVIENDAS VULNERABLES (LOTE-18), UBICADOS EN LOS DIFERENTES VARIOS DE LA PROV. DE SAN CRISTOBAL (PAGO CUB. #01, NCF:B1500000001 $1,795,963.00)</t>
  </si>
  <si>
    <t>890</t>
  </si>
  <si>
    <t>TRABS. CONSTRUCC. (2) EDIFICIOS DE APTOS. ECONS,TIPO (B) DE (4) NIVELES DE (2) APTOS. POR PISO, DOS (2) HABITS. C/U, TOTAL (8) APTOS .DE  58M2 C/U), LOTE-32; REVITALIZ. URBANA SAN JUAN DE LA MAGUANA, RESIDENCIAL VISTA DEL RIO  (PAGO CUB. 17 FINAL $732,219.89)</t>
  </si>
  <si>
    <t>891</t>
  </si>
  <si>
    <t>TRABAJOS DE CONSTRUCCION 1 EDIFICIO DE APARTAMENTOS ECONOMICOS TIPO A DE CUATRO NIV. Y 4 APARTAMENTOS POR PISO DE 3 HABITACIONES C/U CON SUS RESPECTIVAS ANEXIDADES,P/TOTAL DE 16 APARTAMENTOS DE 78 M2 C/U (LOTE12) RES. VISTA DEL RIO SAN JUAN DE LA MAG. (CUB.03)</t>
  </si>
  <si>
    <t>892</t>
  </si>
  <si>
    <t>CONST. DOS (2) EDIFICIOS DE APTOS. ECONS. TIPO (B), DE (4) NIVELES Y DOS (2) APTOS. POR PISO DE (2) HABITS.C/U, TOTAL (8) APTOS. DE 58M2. C/U (LOTE 28), PROY. REVIT. URBANA EN SAN JUAN DE LA MAGUANA, RESIDENCIAL VISTA DEL RIO. (PAGO CUB. #13 FINAL $880,227.04)</t>
  </si>
  <si>
    <t>894</t>
  </si>
  <si>
    <t>SUMINISTRO Y TRANSPORTE DE H.A.C., PARA BACHEO (SALDO FACT. OP-30, NCF.B1500000051 $5,533,007.84) PAGO FACTS. OP-31, 32, 33, NCF: B1500000053, 0054,0052</t>
  </si>
  <si>
    <t>897</t>
  </si>
  <si>
    <t>CONST. 1 EDIFICIO DE APARTAMENTOS ECONOMICOS TIPO A DE CUATRO NIV. Y 4 APARTAMENTOS POR PISO DE 3 HABITACIONES C/U CON SUS RESPECTIVAS ANEXIDADES,P/TOTAL DE 16 APARTAMENTOS DE 78 M2 C/U (LOTE14) RESCONS. VISTA DEL RIO SAN JUAN DE LA MAGUANA PAGO CUB.20 FINAL.</t>
  </si>
  <si>
    <t>900</t>
  </si>
  <si>
    <t>SUMINISTRO Y TRANSPORTE DE H.A.C. PARA BACHEO; (PAGO FACT. OP-19, 20, 21, NCF.B1500000106, 110,111; VALOR FACT. OP-22, NCF.B1500000113, $18,382,313.03, (-)ESTE AB. $17,896,316.76, PXP $485,996.27).</t>
  </si>
  <si>
    <t>904</t>
  </si>
  <si>
    <t>SUMINISTRO DE CEMENTO ASFALTICO TIPO-AC-30 O PG-76 (VALOR FACT. 016, NCF:B1500000016 USD2,136,915.44 (-) ESTE AB, USD2,124,454.27 PEND X PAGAR USD12,461.17 (MONTO USD, 2,124,454.27 A LA TASA DE RD$53.2807 = $113,192,410.62)</t>
  </si>
  <si>
    <t>11/02/2020</t>
  </si>
  <si>
    <t>916</t>
  </si>
  <si>
    <t>PAGO AVANCE INICIAL  POR TRABAJOS DE CONSTRUCCION DE (8) PUENTES PEATONALES Y  MOTORIZADOS EN LAS REGIONES NORTE Y SUR DEL PAIS,CORRESPONDIENTE A LA LICITACION PUBLICA NACIONAL.( LOTE 1).</t>
  </si>
  <si>
    <t>921</t>
  </si>
  <si>
    <t>PAGO AVANCE INICIAL POR TRABAJOS DE CONSTRUCCIÓN DEL CENTRO DE LABORATORIO DEL PROGRAMA NACIONAL DE TAMIZ NEONATAL Y ALTO RIESGO, SANTO DOMINGO D.N,"</t>
  </si>
  <si>
    <t>927</t>
  </si>
  <si>
    <t>DISEÑO Y RECONSTRUCCIÓN DE LA ENTRADA DE ACCESO A LA PROVINCIA SAMANA, (PAGO CUB.01 CON FACT.NCF:B1500000042).</t>
  </si>
  <si>
    <t>929</t>
  </si>
  <si>
    <t>SUMINISTRO Y TRANSPORTE DE H.A.C. PARA BACHEO, (SALDO FACT. NCF:B1500000043 $32,592,983.39; PAGO FACT. NCF:B1500000044 Y 45 $25,095,057.01).</t>
  </si>
  <si>
    <t>932</t>
  </si>
  <si>
    <t>TRANSFERENCIA CORRIENTE A INAVI PAGO DE NOMINA DE DICHA INSTITUCCION CORESPONDIENTE AL MES DE FEBRERO 2020.</t>
  </si>
  <si>
    <t>934</t>
  </si>
  <si>
    <t>TRANSFERENCIA CORRIENTE A INAVI PAGO GASTOS OPERACIONALES DE DICHA INSTITUCCION CORRESPONDIENTE AL MES DE FEBRERO 2020.</t>
  </si>
  <si>
    <t>935</t>
  </si>
  <si>
    <t>SUPERVISION TECNICA DE LAS OBRAS DE RECONSTRUCCION DE LA CARRETERA CRUCE DE NAVARRETE-ALTAMIRA-IMBERT-MAIMON-PUERTO PLATA, PROV. PUERTO PLATA (SALDO FACT. NCF.B1500000019, $5,963,156.67, 1ER. ABONO LIB.11884 Y PAGO FACT. NCF.B1500000121).</t>
  </si>
  <si>
    <t>939</t>
  </si>
  <si>
    <t>PAGO SERVICIO TELEFONO (PROGRAMA DE ASISTENCIA VIAL USADO POR ESTE MOPC, CORRESPONDIENTE AL MES DE ENERO -2020, PARA SER APLICADO A LA CUENTA #9232363, SEGÚN FACTURA NCF B1500013483)</t>
  </si>
  <si>
    <t>940</t>
  </si>
  <si>
    <t>PAGO COMPRA DE TERRENO, DENTRO DEL AMBITO DE LA PARCELA No.07, DISTRITO CATASTRAL No.2; SEGUN INFORME DE TASACIÓN S/N; PARA EL PROY. CONSTRUCCIÓN CIRCUNVALACIÓN SUR SAN FRANCISCO DE MACORIS</t>
  </si>
  <si>
    <t>943</t>
  </si>
  <si>
    <t>PAGO SERVICIO TELECABLE, USADO EN ESTE MOPC, CORRESPONDIENTE AL MES DE ENERO 2020, PARA SER APLICADO A LA CUENTA #1471210, SEGÚN FACTURA NCF B1500013469.</t>
  </si>
  <si>
    <t>944</t>
  </si>
  <si>
    <t>PAGO COMPRA DE TERRENO, DENTRO DEL AMBITO DE LA PARCELA No.08, DISTRITO CATASTRAL No.02; SEGUN INFORME DE TASACIÓN S/N; PARA EL PROY. CONSTRUCCIÓN CIRCUNVALACIÓN SUR SAN FRANCISCO DE MACORIS</t>
  </si>
  <si>
    <t>945</t>
  </si>
  <si>
    <t>PAGO COMPRA DE MEJORAS, DENTRO DEL AMBITO DE LA PARCELA No.07, DISTRITO CATASTRAL No.02; SEGUN INFORME DE TASACIÓN S/N; PARA EL PROY. CONSTRUCCIÓN CIRCUNVALACIÓN SUR SAN FRANCISCO DE MACORIS</t>
  </si>
  <si>
    <t>947</t>
  </si>
  <si>
    <t>PAGO COMPRA DE MEJORAS, DENTRO DEL AMBITO DE LA PARCELA No.05, DISTRITO CATASTRAL No.02; SEGUN INFORME DE TASACIÓN S/N; PARA EL PROY. CONSTRUCCIÓN CIRCUNVALACIÓN SUR SAN FRANCISCO DE MACORIS</t>
  </si>
  <si>
    <t>951</t>
  </si>
  <si>
    <t>PAGO COMPRA DE TERRENO, DENTRO DEL AMBITO DE LA PARCELA No.04, DISTRITO CATASTRAL No.02; SEGUN INFORME DE TASACIÓN S/N; PARA EL PROY. CONSTRUCCIÓN CIRCUNVALACIÓN SUR SAN FRANCISCO DE MACORIS</t>
  </si>
  <si>
    <t>955</t>
  </si>
  <si>
    <t>PAGO COMPRA DE TERRENO, DENTRO DEL ÁMBITO DE LA PARCELA No.05, DISTRITO CATASTRAL No.02; SEGÚN INFORME DE TASACIÓN S/N; PARA EL PROY. CONSTRUCCIÓN CIRCUNVALACIÓN SUR SAN FRANCISCO DE MACORIS</t>
  </si>
  <si>
    <t>956</t>
  </si>
  <si>
    <t>TRABAJOS "CONSTRUCCIÓN ESTACIÓN DE PEAJE DE LA PROLONGACIÓN CIRCUNVALACIÓN DE SANTAGO" (PAGO AVANCE INICIAL $36,783,548.60)</t>
  </si>
  <si>
    <t>957</t>
  </si>
  <si>
    <t>PAGO POR COMPRA TERRENO Y PLANTACIÓN, SEGÚN INFORME DE TASACIÓN S/N; UBICADO ENTRE LAS ESTACIONES E 6+610 A LA E 6+897, PARA EL  PROY: DE RECONSTRUCCIÓN Y AMPLIACIÓN CARRETERA  NAVARRETE- PUERTO PLATA.</t>
  </si>
  <si>
    <t>958</t>
  </si>
  <si>
    <t>PAGO AVANCE INICIAL POR LOS TRABAJOS DE CONSTRUCCIÓN DE LOS PARQUEOS, CENTRO DE ATENCIÓN INTEGRAL PARA LA DISCAPACIDAD (CAID) (SANTO DOMINGO ESTE. LOTE III)</t>
  </si>
  <si>
    <t>965</t>
  </si>
  <si>
    <t>CONSTRUCCIÓN DEL CENTRO DE SERVICIOS Y REMODELACION DE LOS DEPARTAMENTOS DE INSPECCIÓN, PLANIFICACIÓN  Y DESARROLLO, TRANSPARENCIA Y COORDINACIÓN DE SERVICIOS DE ESTE MOPC. (PAGO AVANCE INICIAL $11,086,174.85)</t>
  </si>
  <si>
    <t>970</t>
  </si>
  <si>
    <t>TRABAJOS DE CONSTRUCCION DEL PALACIO DE JUSTICIA DE SANTO DOMINGO ESTE; PAGO CUBICACION 01, NCF.B1500000001.</t>
  </si>
  <si>
    <t>12/02/2020</t>
  </si>
  <si>
    <t>976</t>
  </si>
  <si>
    <t>TRANSFERENCIA CORRIENTE A INPOSDOM PARA CUBRIR GASTOS OPERACIONALES DE DICHA INSTITUCIÓN, MES DE FEBRERO 2020  .</t>
  </si>
  <si>
    <t>978</t>
  </si>
  <si>
    <t>PAGO SUELDO (FEBRERO-2020), A PERSONAL FIJO PROG.01 DE ESTE MOPC</t>
  </si>
  <si>
    <t>980</t>
  </si>
  <si>
    <t>PAGO SUELDO (FEBRERO-2020), A PERSONAL FIJO PROG.11 DE ESTE MOPC</t>
  </si>
  <si>
    <t>982</t>
  </si>
  <si>
    <t>PAGO SUELDO (FEBRERO-2020), A PERSONAL FIJO PROG.17 DE ESTE MOPC</t>
  </si>
  <si>
    <t>984</t>
  </si>
  <si>
    <t>PAGO SUELDO (FEBRERO-2020), A PERSONAL FIJO PROG.19 DE ESTE MOPC</t>
  </si>
  <si>
    <t>986</t>
  </si>
  <si>
    <t>PAGO SUELDO (FEBRERO-2020) A PERSONAL EN TRAMITE PARA PENSION DE ESTE MOPC</t>
  </si>
  <si>
    <t>993</t>
  </si>
  <si>
    <t>PAGO SERVICIO DE ENERGIA ELECTRICA A ESTE MOPC, SEGUN  PERIODO DESCRITO EN FACTURA ANEXA NCF :B1500086617, 8174, 7170, 6259, 6958, 5861, )</t>
  </si>
  <si>
    <t>994</t>
  </si>
  <si>
    <t>PAGO SERVICIO MODEM DE INTERNET USADO EN ESTE MOPC, CORRESPONDIENTE AL MES DE ENERO 2020, PARA SER APLICADO A LA CUENTA #735902097, SEGÚN FACTURA NCF B1500054700</t>
  </si>
  <si>
    <t>996</t>
  </si>
  <si>
    <t>PAGO SERVICIO DE RECOGIDA DE BASURA A ESTE MOPC SEGUN PERIODO DESCRITO EN FACTURAS ANEXAS NCF B1500014541, 4739, 4740, 4743, 4746, 4744, 4732, 4829, Y 4733</t>
  </si>
  <si>
    <t>998</t>
  </si>
  <si>
    <t>PAGO SERVICIO DE AGUA POTABLE A ESTE MOPC, MES DE ENERO 2020. (SEGUN FACTURA ANEXA NCF :B1500041349)</t>
  </si>
  <si>
    <t>1001</t>
  </si>
  <si>
    <t>PAGO ADQUISICION DE 500 TANQUES PLASTICOS, (SET DE 3) CON BASE METÁLICA, PARA SER UTILIZADOS COMO ESTACIONES VERDES EN DIFERENTES PUNTOS A NIVEL NACIONAL. S/FACT. NCF:B1500000006</t>
  </si>
  <si>
    <t>1005</t>
  </si>
  <si>
    <t>TRABAJOS " CONSTRUCCIÓN DEL PROYECTO CIUDAD ESPERANZA ETAPA II, PROVINCIA BARAHONA, (LOTE-01) PAGO AVANCE INICIAL $21,233,109.06)</t>
  </si>
  <si>
    <t>13/02/2020</t>
  </si>
  <si>
    <t>1015</t>
  </si>
  <si>
    <t>PAGO COMPENSACION SEG.(FEBRERO-2020) A PERSONAL MILITAR (TECNICO) DE ESTE MOPC</t>
  </si>
  <si>
    <t>1017</t>
  </si>
  <si>
    <t>PAGO SUELDO (FEBRERO-2020) A PERSONAL CONTRATADO 2 DE ESTE MOPC</t>
  </si>
  <si>
    <t>1035</t>
  </si>
  <si>
    <t>SUMINISTRO Y TRANSPORTE DE H. A. C. PARA BACHEO. (SALDO FACT. OP-30 $9,560,832.64, NCF: B1500000159, PAGOS OP-31, OP-32, OP-33, NCF B1500000160, 0161, 0162)</t>
  </si>
  <si>
    <t>1037</t>
  </si>
  <si>
    <t>DISEÑOS Y CONSTR. DE LA AVENIDA CIRCUNVALACIÓN DE BANI, PROV. PERAVIA, S/CONT. #546-2019  (VALOR AVANCE INIC. $439,865,330.74 -1ER. AB$200,000,000.00 -2DO.AB $109,500,000.00 L/10488;-3ER AB.$100,000,000.00 L/11472, -ESTE PAGO $$30,365,330.74,(SALDA).</t>
  </si>
  <si>
    <t>1038</t>
  </si>
  <si>
    <t>TRANSPORTE Y SUMINISTRO DE H. A. C. PARA BACHEO. (SALDO FACT. OP-21 $29,265,257.90, NCF. B1500000061, VALOR FACT. OP-22  $24,891,909.60, NCF. B1500000062, (-) ESTE ABONO $20,734,742.10, PXP $4,157,167.50)</t>
  </si>
  <si>
    <t>1045</t>
  </si>
  <si>
    <t>PAGO POR TRABAJOS DE CONSTRUCCION DEL MERCADO DE LA VEGA, PROV. LA VEGA; SEGUN CONTRATO 32-2017.  PAGO CUBICACION 06, NCF:B1500000151.</t>
  </si>
  <si>
    <t>1048</t>
  </si>
  <si>
    <t>SUMINISTRO Y TRANSPORTE DE H.A.C., PARA BACHEO (SALDO FACT. OP-01, NCF:B1500000001 $2,601,646.15) PAGO FACTS. OP-02,03,04,05,06,07,08,09,10, NCF:B1500000002,0003,0004,0005,0006,0007,0008,0009,0010</t>
  </si>
  <si>
    <t>1055</t>
  </si>
  <si>
    <t>TRABAJOS DE REPARACIÓN DE VIVIENDAS VULNERABLES UBICADOS EN LOS BARRIOS: COMENDADOR, BANICA, PEDRO SANTANA, EL CORTE,LA PALMITA, MARGARITA, EL CERRO DE LOS CHIVOS,LOS COROCITOS, EL PINO; PROV. ELIAS PIÑA, LOTE 23,(PAGO CUB.#01 CON FACT.NCF:B1500000001).</t>
  </si>
  <si>
    <t>1058</t>
  </si>
  <si>
    <t>TRABAJOS DE RECONSTRUCCION CALZADA AUTOPISTA DUARTE (TRAMO SANTIAGO-SANTO DOMINGO) CALZADA VIEJA.(VALOR CUB.17, $123,116.724.33, FACTURA NCF B1500000004, (-) ESTE ABONO $118,750,000.00, PXP $4,366,724.33)</t>
  </si>
  <si>
    <t>1061</t>
  </si>
  <si>
    <t>RECONSTRUCCION DE MUROS DE GAVIONES Y READECUACION DE LOS RIOS NIGUA Y YUBASO, PROV. SAN CRISTOBAL, (DECRETO DE EMERGENCIA 521/11 CON FACT.NCF:B1500000100, (VALOR CUB.26 $16,763,990.70, (-) 1ER. ABONO $5,000,000.00 L/12665, -ESTE PAGO $11,763,990.70, (SALDO)</t>
  </si>
  <si>
    <t>1074</t>
  </si>
  <si>
    <t>TRABAJOS DE RECONSTRUCCIÓN DEL COMEDOR DE SANS SOUCI DE LA CIUDAD DE SANTO DOMINGO ESTE. (PAGO CUB. 02, NCF:B1500000007 $765,199.10)</t>
  </si>
  <si>
    <t>1075</t>
  </si>
  <si>
    <t>P/SERVICIO DE PUBLICIDAD D/MOPC,. EN LOS ESPACIOS TELEVS. "LA REVISTA", "LA HORA ESTELAR" Y "EL CAFECITO" ASI MISMO PROVEER ASESORÍA DE REL. PUBLICAS  Y UNA PROD.  DE DIFUSIÓN DE DOC. DE 10 MINUTOS C/MES PROMOV. LAS OBRAS DE LA REGION, S/FACT. NCF:B1500000152</t>
  </si>
  <si>
    <t>1077</t>
  </si>
  <si>
    <t>SUMINISTRO Y TRANSPORTE DE H.A.C., PARA BACHEO (PAGO FACT. OP-01, NCF:B1500000046 $27,495,672.77) VALOR FACT. OP-02, NCF:B1500000047 $17,053,890.41 (-) ESTE ABONO $14,816,286.83 PEND X PAGAR $2,237,603.58</t>
  </si>
  <si>
    <t>1081</t>
  </si>
  <si>
    <t>PAGO ADQUISICION DE TRES (3) FURGONES PARA SER UTILIZADOS EN EL PROGRAMA DE PROTECCIÓN Y ASISTENCIA VIAL, S/FACT. NCF:B1500000156</t>
  </si>
  <si>
    <t>1082</t>
  </si>
  <si>
    <t>TRABAJOS CONSTRUCCION DE LA AUTOPISTA CIRCUNVALACION SANTO DOMINGO TRAMO ll, (CIBAO-VILLA MELLA; VALOR CUB.29, NCF.B150000007, USD23,174,403.43(-) ESTE ABONO 15,075,257.80, PXP USD8,099,145.63;  (PAGO USD15,075,257.80 X 53.2998 TASA DEL DIA).</t>
  </si>
  <si>
    <t>1099</t>
  </si>
  <si>
    <t>PAGO SUELDO (FEBRERO-2020) A PERSONAL CONTRATADO EN RELACION DE DEPENDENCIA DE ESTE MOPC</t>
  </si>
  <si>
    <t>1101</t>
  </si>
  <si>
    <t>PAGO SUELDO (FEBRERO-2020) A PERSONAL CONTRATADO DE ESTE MOPC</t>
  </si>
  <si>
    <t>1106</t>
  </si>
  <si>
    <t>CONST. UN (1) EDIF. DE APTOS. ECONS. TIPO A DE CUATRO (4) NIVELES Y 4  APTOS. POR PISO, 3 HABS. C/U, TOTAL 16 APTOS. DE 78M² C/U, (LOTE 37), PROY. REVITALIZACION URB. SAN JUAN DE LA MAGUANA, RESIDENCIAL VISTAS DEL RIO. (PAGO CUB.03)</t>
  </si>
  <si>
    <t>1108</t>
  </si>
  <si>
    <t>CONST. UN (1) EDIF. DE APTOS. ECONS. TIPO A DE CUATRO (4) NIVELES Y 4  APTOS. POR PISO, 3 HABS. C/U, TOTAL 16 APTOS. DE 78M² C/U, (LOTE 17), PROY. REVITALIZACION URB. SAN JUAN DE LA MAGUANA, RESIDENCIAL VISTAS DEL RIO.(PAGO CUB.12)</t>
  </si>
  <si>
    <t>1111</t>
  </si>
  <si>
    <t>CONSTRUCCION UN (1) EDIFICIO DE APTOS. ECONS. TIPO (A) DE CUATRO (4) NIVELES. Y CUATRO (4)  APTOS. POR PISO DE TRES (3) HABTS. C/U, TOTAL 16 APTOS. DE 78 M² C/U.(LOTE -21) PROY: REVITALIZACION URBANA SAN JUAN DE LA MAGUANA, RES. VISTA DEL RIO. (PAGO CUB. #18)</t>
  </si>
  <si>
    <t>1117</t>
  </si>
  <si>
    <t>CONST. DE DOS (2) EDIFS. DE APTOS. ECONS. TIPO B, DE CUATRO (4) NIVS. Y DOS (2 ) APTOS. P/PISO, DOS (2) HABS. C/U,TOTAL 08 APTOS. 58 MT2, LOTE 29, PROY: REVITALIZACION .URB. RESIDENCIAL VISTA DEL RIO,SAN JUAN DE LA MAGUANA; (PAGO CUB.12 FINAL)</t>
  </si>
  <si>
    <t>1121</t>
  </si>
  <si>
    <t>CONST. DE (1) EDIF. DE APTOS. ECONS. TIPO (A) DE CUATRO (4) NIVS. Y CUATRO (4) APTOS. P/PISO DE TRES (3) HABS.C/U, CON SUS RESPS. ANEXS, PARA UN TOTAL DE 16 APTOS. DE 78 M²  C/U, LOTE 4, PROY. REVIT. URBANA SAN JUAN DE LA MAG., RES. VISTA D/RIO (PAGO CUB. 21)</t>
  </si>
  <si>
    <t>1122</t>
  </si>
  <si>
    <t>TRABS. DE CONSTRUCCION (1) EDIFICIO DE APARTAMENTOS ECON.  TIPO (A) DE CUATRO (4) NIVELES Y CUATRO (4) APARTAMENTOS POR PISO DE TRES (3) HABIT. C/U. CON SUS RESPECTIVAS ANEXI.TOTAL 16 APART. DE 78M2 C/U LOTE 01 RES. VISTA DEL RIO SAN JUAN. PAGO CUB.21 FINAL</t>
  </si>
  <si>
    <t>1125</t>
  </si>
  <si>
    <t>TRABAJOS DE CONST. DE (2)EDIFICIOS DE APART. ECONOMICOS TIPO (B) DE CUATRO (4) NIVELES Y DOS (2) APARTAMENTOS POR PISO DE DOS (2) HABITACIONES C/U PARA UN TOTAL DE 08 APARTAMENTOS DE 58 MT2 C/U (LOTE24)RESIDENCIAL VISTA DEL RIO SAN JUAN. PAGO CUB. 16 FINAL</t>
  </si>
  <si>
    <t>1127</t>
  </si>
  <si>
    <t>CONST. DOS (2) EDIFS. DE APTOS. ECONS. TIPO (B) DE CUATRO (4) NIVELES, DOS (2) APTOS. P/PISO DOS HABS. C/U, TOTAL 08 APTOS. 58 M² C/U, LOTE-31, PROY: REVIT. URB. SAN JUAN DE LA MAGUANA, RESIDENCIAL VISTA DEL RIO. (PAGO CUB. #19 FINAL)</t>
  </si>
  <si>
    <t>1128</t>
  </si>
  <si>
    <t>ASFALTADO Y ACOND.CARRET. NAGUA-CABRERA- RIO SAN JUAN -GASPAR HDEZ-PUERTO PLATA,P/DAÑOS OCASIONADOS, EL PASO DIVERSAS VAGUADAS, ABRIL 2012.(NCF B1500000116),VALOR CUB.4,$538,756,552.88 - $80,000,000.00 PXP $458,756,552.88; 2do. AB. C.C ACTO 295.Y 1100</t>
  </si>
  <si>
    <t>14/02/2020</t>
  </si>
  <si>
    <t>1133</t>
  </si>
  <si>
    <t>REPARACION DE VIVIENDAS VULNERABLES UBICADOS EN LOS BARRIOS: PLACER BONITO, LOS MONTONES, MATAYAYA, LAS MATAS DE FARFAN, LOTE 9, PROV. SAN JUAN DE LA MAGUANA, ZONA SUR.(PAGO CUB.#01, NCF:B1500000006 $3,318,735.47)</t>
  </si>
  <si>
    <t>1135</t>
  </si>
  <si>
    <t>TRABAJOS DE CONSTRUCCION Y REPARACION DE EDIFICACIONES VARIAS EN LA PROVINCIA SAN JUAN, LOTE 3, ZONA 2;  PAGO AVANCE INICIAL.</t>
  </si>
  <si>
    <t>1146</t>
  </si>
  <si>
    <t>PAGO COMPENSACION SEGURIDAD (FEBRERO-2020) A PERS. DE SEGURIDAD MILITAR DE ESTE MOPC</t>
  </si>
  <si>
    <t>1150</t>
  </si>
  <si>
    <t>TRABAJOS DE SUPERVISION   EXTERNA DEL PROYECTO CONSTRUCCIÓN DE LA AVENIDA ECOLÓGICA Y PLAN DE MEJORAMIENTO; PAGO AVANCE INICIAL.</t>
  </si>
  <si>
    <t>1152</t>
  </si>
  <si>
    <t>CONSTRUCCIÓN DE (8) PUENTES PEATONALES Y MOTORIZADOS EN LA REGIÓN NORTE Y SUR DEL PAIS,(LOTE 2). (PAGO AVANCE INICIAL $31,913,067.69)</t>
  </si>
  <si>
    <t>1157</t>
  </si>
  <si>
    <t>TRABAJOS DE REPARACION DEL TRIBUNAL CONSTITUCIONAL; PAGO CUBICACIONES 04 Y 05, NCF: B1500000119 Y B1500000147.</t>
  </si>
  <si>
    <t>17/02/2020</t>
  </si>
  <si>
    <t>1202</t>
  </si>
  <si>
    <t>PAGO ADQUISICION DE BOTAS DE MILITARES PARA SER UTILIZADAS POR LOS MIEMBROS DE LA COMISIÓN MILITAR Y POLICIAL DEL MOPC. O/C. 000811-2019, S/FACT. NCF:B1500000341</t>
  </si>
  <si>
    <t>1203</t>
  </si>
  <si>
    <t>PAGO ADQUISICION SUMINISTROS DE LIMPIEZA ( ÁCIDO MURIÁTICO, ALGICIDA) PARA SER UTILIZADOS EN TRABAJOS REALIZADOS POR EL MOPC, O/C.3447-2, S/FACT. NCF:B1500000108</t>
  </si>
  <si>
    <t>18/02/2020</t>
  </si>
  <si>
    <t>1206</t>
  </si>
  <si>
    <t>PAGO AVANCE INICIAL POR TRABAJOS DE CONSTRUCCIÓN DEL PLAY DE BASEBALL CIUDAD ESPERANZA PROV. BARAHONA LOTE II.</t>
  </si>
  <si>
    <t>1217</t>
  </si>
  <si>
    <t>PAGO SERVICIO ENERGIA ELECTRICA, A ESTE MOPC SEGUN PERIODO DESCRITO EN FACTURA ANEXA NCF B1500113887, 3845,  3894, 3872, 3957, 5088, 3678, 3951, 3750, 4120, 4423, 3994, 4149, 3937, 2811, 3447, Y  5081,</t>
  </si>
  <si>
    <t>1222</t>
  </si>
  <si>
    <t>PAGO SERVICIO DE AGUA POTABLE A ESTE MOPC, (SEGUN FACTURA ANEXA NCF :B1500038204, 8201, 8209, 8199, 8208, 8207, 8212, 8210, 37643, 37644, Y 37809,)</t>
  </si>
  <si>
    <t>1223</t>
  </si>
  <si>
    <t>CONSTRUCCIÓN DE CANCHA PUBLICA DE BALONCESTO Y PARQUE INFANTIL,CIUDAD ESPERANZA, PROV. BARAHONA. LOTE III. (PAGO AVANCE INICIAL $2,194,150.72).</t>
  </si>
  <si>
    <t>1247</t>
  </si>
  <si>
    <t>COLOCACION DE 30 ESPACIO PUBLICITARIOS (VALLAS) DEL MOPC A NIVEL NACIONAL; VALOR FACTURA FG-0000279, NCF:B1500000025, $30,615,000.00(-) ESTE ABONO $20,000,000.00, PXP $10,615,000.00).</t>
  </si>
  <si>
    <t>1250</t>
  </si>
  <si>
    <t>TRABAJOS DE CONSTRUCCION DEL CAMINO VECINAL LAS ESPINAS-LOS MOLUCES Y RAMALES, JAMAO AL NORTE, PROV. ESPAILLAT (TRABAJOS EJECUTADOS POR EL ING. GUARIONEX SANCHEZ).   PAGO CUBICACION 01 (UNICA), $5,983,059.86.</t>
  </si>
  <si>
    <t>1256</t>
  </si>
  <si>
    <t>PAGO ADQUISICIÓN DE MATERIALES ELÉCTRICOS PARA MANTENIMIENTO DE TÚNELES Y PASOS DE DESNIVEL DE ESTE MOPC. O/C. 00809-2019, S/FACT. NCF:B1500000264</t>
  </si>
  <si>
    <t>1257</t>
  </si>
  <si>
    <t>PAGO ADQUISICION DE ELECTRODOMÉSTICOS PARA SER USADO EN LAS DIFERENTES ÁREAS DE ESTE MOPC. O/C.00792-2019 S/FACT. NCF:B1500000056</t>
  </si>
  <si>
    <t>1258</t>
  </si>
  <si>
    <t>PAGO ADQUISICION DE SUMINISTRO DE OFICINA PARA SER UTILIZADOS EN DIFERENTES DEPARTAMENTOS DE ESTE MOPC. O/C. 003472-1, S/FACT. NCF:B1500000295</t>
  </si>
  <si>
    <t>1263</t>
  </si>
  <si>
    <t>RENOVACION DE POLIZAS Nos.2-2-201-0046494 ,INCENDIO Y LINEAS ALIADAS (BASICA), 2-2-804-0034878, FIDELIDAD 3D, DESDE 04/03/2020, AL 04/03/2021, FACTURAS # 002036184, 002036185</t>
  </si>
  <si>
    <t>1264</t>
  </si>
  <si>
    <t>LINEA DE CRED. CON C/C. OTORGADA POR LA EMP "EQUIPOS Y CONSTRUCCIONES DEL CIBAO (ECOCISA) SRL, C/CARGO AL SUMINISTRO Y TRANSPORTE DE H.A.C. PARA BACHEO (PAGO FACTS. OP-03 HATA OP-11, NCF:B1500000160 A LA 0168) (VAL. L/C. CON C/C. ACTO #38-10-2019 D/F 28/10/19)</t>
  </si>
  <si>
    <t>1266</t>
  </si>
  <si>
    <t>SUMINISTRO Y TRANSPORTE DE H.A.C. PARA BACHEO, (PAGO FACTS. OP-03 HASTA OP-11, NCF:B1500000160 HASTA B1500000168)</t>
  </si>
  <si>
    <t>19/02/2020</t>
  </si>
  <si>
    <t>1270</t>
  </si>
  <si>
    <t>P/ LINEA DE CRÉDITO  CON C/C.OTORG. POR ¨IEMCA DIVISIÓN DE CONSTR.CIVILES,S.R.L.,CON CARGO AL PAGO DE LA FACT. OP-01 (NCF:B1500000001) Y AB. OP-02 (NCF:02),POR SUMINISTRO  Y TRANSPORTE DE HAC. PARA BACHEO.(CONT.#217-19),ACTO # 112-11-19, VALOR L/C CON C/C.</t>
  </si>
  <si>
    <t>1271</t>
  </si>
  <si>
    <t>SUMINISTRO  Y TRANSPORTE DE HAC. PARA BACHEO, PAGO FACT.OP-01 NCF:B1500000001 $20,590,077.23; VALOR  OP-02 NCF:1500000002 $15,179,034.25 (-) ESTE ABONO $12,303,354.14; PXP.$2,875,680.11).</t>
  </si>
  <si>
    <t>1272</t>
  </si>
  <si>
    <t>PAGO L/C.CON C/C.OTORG.POR EMP.¨ MOLL,S.A.,CON CARGO AL S/FACT. OP-22 (NCF:B1500000154) Y P/ FACT. OP-05,23,24 Y 26  (NCF:156,157,158 Y 159; AB.OP-27 NCF:160),POR SUMINISTRO  Y TRANSPORTE DE HAC. PARA BACHEO,ACTO #3936-19,PAGO VALOR L/C CON C/C.$56,567,863.83)</t>
  </si>
  <si>
    <t>1273</t>
  </si>
  <si>
    <t>SUMINISTRO  Y TRANSPORTE DE HAC.PARA BACHEO, SALDO FACT.OP-22 (NCF:B1500000154 $2,355,708.93);PAGO FACT. OP-05,23,24 Y 26  (NCF:156,157,158 Y 159 $44,887,096.98; VALOR FACT..OP-27 NCF:160 $12,990,488.93; (-) ESTE AB.$11,924,150.65; PXP.$1,066,338.28).</t>
  </si>
  <si>
    <t>1278</t>
  </si>
  <si>
    <t>SUMINISTRO  Y TRANSPORTE DE HAC.PARA BACHEO, SALDO FACT.OP-29 (NCF:B1500000085 $8,159,169.03); PAGO FACT. OP-30 AL 36  (NCF:90 AL 96 $27,301,173.31; VALOR FACT. OP-37 NCF:97 $14,622,280.45;_x000D_
 (-) ESTE AB.$13,627,898.44; PXP. $994,382.01).</t>
  </si>
  <si>
    <t>1283</t>
  </si>
  <si>
    <t>PAGO LINEA DE  CREDITO CON CESION DE CREDITO. ORTG. X ASFALTEC DEL CARIBE, SRL, VALOR C/CREDITO (ACTO # 6-11-2019. D/F. 01/11//2019 $5,545,038.20; SALDO FACT. OP-10, B1500000010, PAGO OP-11, NCF 11, Y ABONO OP-12, NCF.12, SUMINISTRO Y TRANSP, HAC PARA BACHEO</t>
  </si>
  <si>
    <t>1285</t>
  </si>
  <si>
    <t>PAGO SERVICIOS DE CONSULTORIA EN EL ÁREA DE DERECHO PUBLICO EN GENERAL Y DE CONTRATACIONES PUBLICAS, CORRESPONDIENTE A LOS MESES DE DICIEMBRE 2019 Y ENERO 2020, S/FACT.NCF:B1700000007 Y  B1700000008.</t>
  </si>
  <si>
    <t>1286</t>
  </si>
  <si>
    <t>PAGO LINEA DE CREDITO  CON C/C.OTORG. POR ANTIGUA INVESTMENTS, S.R.L.,CON CARGO AL PAGO DE LA FACT. OP-26 (NCF:B1500000026), POR SUMINISTRO  Y TRANSPORTE DE HAC. PARA BACHEO.(CONT.#114-18), ACTO # 08-12-19, (VALOR L/C CON C/C.$3,241,913.55)</t>
  </si>
  <si>
    <t>1291</t>
  </si>
  <si>
    <t>SUMINISTRO Y TRANSPORTE H. A. C PARA BACHEO, (SALDO FACTURA OP-10 $936,287.37,NCF. B1500000010, PAGO OP-11, B1500000011, ABONO OP-12 $2,777,032.64, PXP $3,151,221.00, NCF,B1500000012)</t>
  </si>
  <si>
    <t>1292</t>
  </si>
  <si>
    <t>SUMINISTRO  Y TRANSPORTE DE HAC. PARA BACHEO, (VALOR FACT.OP-26, NCF:B1500000026 $4,478,665.24; (-) ESTE ABONO $3,387,662.39; PXP.$1,091,002.85).</t>
  </si>
  <si>
    <t>1294</t>
  </si>
  <si>
    <t>PAGO COMPENSACION SEGURIDAD (FEBRERO-2020), A PERSONAL DE LA COMISION MILITAR Y POLICIAL (ASPIRANTE II) DE ESTE MOPC</t>
  </si>
  <si>
    <t>1296</t>
  </si>
  <si>
    <t>PAGO SERVICIOS ESPECIALES (FEBRERO-2020), A PERSONAL DE MANTENIMIENTO DE CARRETERA Y CAMINOS VECINALES DE ESTE MOPC</t>
  </si>
  <si>
    <t>1298</t>
  </si>
  <si>
    <t>PAGO SERVICIOS ESPECIALES (FEBRERO-2020) A PERSONAL DE MANTENIMIENTO DE CARRETERA Y CAMINOS VECINALES DE ESTE MOPC</t>
  </si>
  <si>
    <t>1301</t>
  </si>
  <si>
    <t>LINEA DE CRED. CON C/C. OTORG. POR "GIL +GIL CONSTRUCTORA, SRL" POR SUMIN. Y TRANSPORTE DE H.A.C, P/BACHEO (SALDO FACT.OP-23, NCF:B1500000020  $751,753.53) PAGO FACTS. OP. 24,25,26.,NCF:0021,024,022 (AB. FACT.OP-27, NCF;0023) VAL. L/C. CON C/C (ACTO #2401-19)</t>
  </si>
  <si>
    <t>1303</t>
  </si>
  <si>
    <t>PAGO LINEA DE CRED. CON CESION DE CRED.(ACTO # 32--10-2019, D/F 23/10/2019, OTORG.X BYOTRANSFALTO, HAC. SRL, SALDO FACT.OP-19, NCF B1500000070, PAGOS FACTS-OP-20-OP-21,OP-24,OP-25, NCF, 71,72,73 Y 74, ABONO OP-26, NCF. 75, SUMINISTRO Y TRANSP. HAC. PARA BACHEO</t>
  </si>
  <si>
    <t>1304</t>
  </si>
  <si>
    <t>SUMINISTRO Y TRANSPORTE DE H.A.C. PARA BACHEO; SALDO FACT.OP-19,$8,723,596.17,1er AB.LIB.7126  NCF:B1500000070, PAGOS FACTS. OP-20,OP-21,OP-24,OP-25,NCF:B1500000071, 72, 73,74, ABONO OP-26 NCF: B1500000075, $7,229,772.63, PXP $790,761.59.</t>
  </si>
  <si>
    <t>1308</t>
  </si>
  <si>
    <t>SUMINISTRO Y TRANSPORTE DE H.A.C., PARA BACHEO (SALDO FACT.OP-23, NCF: B1500000020 $751,753.53) PAGO FACTS. OP-24,25,26, NCF:B1500000021, 0024,0022, (FACT. OP-27, NCF:B1500000023 $6,517,849.49 (-) ESTE AB. $6,001,755.75 PXP $516,093.74</t>
  </si>
  <si>
    <t>1313</t>
  </si>
  <si>
    <t>PAGO COMPENSACION SEGURIDAD (FEBRERO-2020), A PERSONAL DE LA COMISION MILITAR Y POLICIAL (ENTRENAMIENTO MILITAR) DE ESTE MOPC</t>
  </si>
  <si>
    <t>1314</t>
  </si>
  <si>
    <t>P/L/CRED. CON C/C. OTORG. POR "EMP CONSTRUCT. D/OBRAS VIALES, S.R.L (ECOVIAL)" POR SUMIN. Y TRANSP. DE H.A.C, P/BACHEO (P/FACTS.OP.14,22,23,24,25,26,27,28 NCF:B1500000099, 098,100,103,101,102,105,104) AB. FACT.OP-29, NCF:0106 (VAL. L/C CON C/C. ACTO#47-11-19)</t>
  </si>
  <si>
    <t>1318</t>
  </si>
  <si>
    <t>PAGO SERVICIO DE PUBLICIDAD A ESTE MINISTERIO; TRANSMISION PROGRAMA ESPECIAL RENDICION DE CUENTAS MOPC FEBRERO 2019; SEGUN FACTURA NCF:B1500000821.</t>
  </si>
  <si>
    <t>1320</t>
  </si>
  <si>
    <t>PAGO POR SERVICIO DE PUBLICIDAD A ESTE MINISTERIO; TRANSMISION ESPECIAL RENDICION DE CUENTAS MOPC AGOSTO 2019; SEGUN FACTURA NCF:B1500000827.</t>
  </si>
  <si>
    <t>1321</t>
  </si>
  <si>
    <t>PAGO LINEA DE CREDITO C/CESION  DE CRED. (ACTO 46-11-2019, D/F 01/11/2019) OTORGADA POR MULTHIERROS Y CONSTRUCCIONES SRL, SALDO FACT. OP-10, NCF: B1500000013, PAGO FACT.OP-11,B1500000014, ABONO FACT. OP-13 B1500000016, SUMINISTRO Y TRANSP. DE HAC PARA BACHEO</t>
  </si>
  <si>
    <t>1322</t>
  </si>
  <si>
    <t>SUMINISTRO Y TRANSPORTE DE H.A.C, P/BACHEO (P/FACTS. OP.14,22,23,24,25,26,27,28 NCF:B1500000099, 098,100,103,101,102,105,104)  VALOR FACT. OP-29, NCF:B1500000106 $17,184,589.11(-) ESTE AB. $16,564,422.53 PXP $620,166.58</t>
  </si>
  <si>
    <t>1323</t>
  </si>
  <si>
    <t>PAGO L/CREDITO CON C/CREDITO OTORGADA POR LA EMPRESA "MAGNA, SRL" (ACTO#36-12-2019); SALDO CUB. 26, F-NCF:B1500000006 Y ABONO A CUB.27, NCF:B1500000008, POR TRABAJOS DE CONSTRUCCION AUTOPISTA CIRCUNVALACION DE SANTO DOMINGO, TRAMO II, (CIBAO-VILLA MELLA).</t>
  </si>
  <si>
    <t>1325</t>
  </si>
  <si>
    <t>SUMINISTRO Y TRANSPORTE DE HAC PARA BACHEO.(SALDO FACT. OP-10 $13,407,446.18, NCF B1500000013, PAGO OP´-11. B1500000014, ABONO FACT. OP-13, B1500000016 $2,741,102.45, PXP $7,239,175.21)</t>
  </si>
  <si>
    <t>1326</t>
  </si>
  <si>
    <t>TRABAJOS DE CONSTRUCCION AUTOPISTA CIRCUNVALACION DE SANTO DOMINGO, TRAMO II, (CIBAO-VILLA MELLA), SALDO CUB.26 USD348,920.83 Y ABONO CUB.27, USD12,893,706.81, PXP USD5,189,701.00; A LA TASA DEL DIA 52.8596.</t>
  </si>
  <si>
    <t>1328</t>
  </si>
  <si>
    <t>PARA CUBRIR PAGO DE VIATICOS DEL MES DE OCTUBRE-2019, A PERSONAL DE LA DIRECCION GENERAL DE SUPERVISION Y FISCALIZACION DE OBRAS DE ESTE MOPC</t>
  </si>
  <si>
    <t>1330</t>
  </si>
  <si>
    <t>PAGO VIATICOS (OCTUBRE-2019) A PERSONAL DE LA DIRECCION DE PAVIMENTACION VIAL DE ESTE MOPC</t>
  </si>
  <si>
    <t>1332</t>
  </si>
  <si>
    <t>PAGO VIATICOS (NOVIEMBRE-2019) A PERSONAL DEL DEPARTAMENTO DE PAVIMENTACION ASFALTICA DE ESTE MOPC</t>
  </si>
  <si>
    <t>1334</t>
  </si>
  <si>
    <t>PAGO VIATICOS (SEPTIEMBRE-2019) A PERSONAL DE LA DIRECCION DE ESTUDIO, DISEÑO Y PRESUPUESTO DE ESTE MOPC</t>
  </si>
  <si>
    <t>1336</t>
  </si>
  <si>
    <t>PAGO VIATICOS (AGOSTO / OCTUBRE-2019) A PERSONAL DE DIFERENTES DEPARTAMENTOS DE ESTE MOPC</t>
  </si>
  <si>
    <t>1338</t>
  </si>
  <si>
    <t>PAGO VIATICOS (DICIEMBRE-2019) A PERSONAL DE LA DIRECCION DE ESTUDIO, DISEÑO Y PRESUPUESTO DE ESTE MOPC</t>
  </si>
  <si>
    <t>1339</t>
  </si>
  <si>
    <t>PAGO ADQUISICION DE DOS (2) KIT DE ARTESANÍA, "TERCER CONCURSO NACIONAL DE ARTESANÍA PARA ARBOLES DE NAVIDAD, O/C.00818-2019, S/FACT. NCF:B1500000001</t>
  </si>
  <si>
    <t>1341</t>
  </si>
  <si>
    <t>PAGO VIATICOS (OCTUBRE-2019) A PERSONAL DE LA DIRECCION DE ESTUDIO, DISEÑO Y PRESUPUESTO DE ESTE MOPC</t>
  </si>
  <si>
    <t>1343</t>
  </si>
  <si>
    <t>PAGO VIATICOS (NOVIEMBRE-2019) A PERSONAL DE LA DIRECCION DE ESTUDIO, DISEÑO Y PRESUPUESTO DE ESTE MOPC</t>
  </si>
  <si>
    <t>1344</t>
  </si>
  <si>
    <t>PAGO ADQUISICION DE DOS (2) KIT DE ARTESANÍA, "TERCER CONCURSO NACIONAL DE ARTESANÍA PARA ARBOLES DE NAVIDAD, O/C.00817-2019, S/FACT. NCF:B1500000001</t>
  </si>
  <si>
    <t>1345</t>
  </si>
  <si>
    <t>PAGO ADQUISICION DE DOS (2) KIT DE ARTESANÍA, "TERCER CONCURSO NACIONAL DE ARTESANÍA PARA ARBOLES DE NAVIDAD, O/C.00820-2019, S/FACT. NCF:B1500000003</t>
  </si>
  <si>
    <t>1346</t>
  </si>
  <si>
    <t>PAGO ADQUISICION DE DOS (2) KIT DE ARTESANÍA, "TERCER CONCURSO NACIONAL DE ARTESANÍA PARA ARBOLES DE NAVIDAD, O/C.00819-2019, S/FACT. NCF:B1500000001</t>
  </si>
  <si>
    <t>1347</t>
  </si>
  <si>
    <t>PAGO FACTURAS Nos.,OP-38, OP-39 (B1500000086,B1500000087) Y ABONO A LA FACTURA OP-40 NCF-B1500000081 $ 9,904,682.10 (-) ESTE ABONO 1,927,162.21 PXP $7,977,519.89,P/SUMINISTRO Y TRANSPORTE DE H.A.C PARA BACHEO.</t>
  </si>
  <si>
    <t>1348</t>
  </si>
  <si>
    <t>PAGO ADQUISICION DE DOS (2) KIT DE ARTESANÍA, "TERCER CONCURSO NACIONAL DE ARTESANÍA PARA ARBOLES DE NAVIDAD, O/C.00821-2019, S/FACT. NCF:B1500000001</t>
  </si>
  <si>
    <t>1354</t>
  </si>
  <si>
    <t>P/LINEA DE CREDITO CON C/C OTORG. POR "INVERSIONES Y CONSTRUCCIONES DEL CARIBE PL IDC,SRL.,P/FACTS. OP-38 Y OP-39 NCF.B1500000086 Y 0087, AB. FACT.OP-40 NCF.B1500000081 SUM. TRANSP. DE HAC. P/BACHEO., L/CRED. CON C/C (ACTO 78-1-2020 D/F.17/01/2020).</t>
  </si>
  <si>
    <t>1357</t>
  </si>
  <si>
    <t>P/LINEA D/CRED.CON C/C. OTORG. P/LA EMP. "CONST. RIZEK &amp; ASOC. SRL" POR SUMIN. Y TRANSP. DE H.A.C, P/BACHEO(1-SALDO FACTS.OP-37(NCF:B1500000038) OP-31,36,38,39,40,41,42, NCF:0048,39,40,43,44,47,45,D/CONT.67-2017).(2-ABONO FACT.OP-01, NCF:0046 D/CONT.#279/19)</t>
  </si>
  <si>
    <t>1359</t>
  </si>
  <si>
    <t>TRABAJOS VARIOS EN LA PROVINCIA HATO MAYOR, SEGUN CONTRATO No.40-2017,  D/F 06/02/2017;(DECRETOS Nos. 340, 341, 342, 344, 346 Y 370 D/F 11, 14, 18, 24 DE NOV. Y 15 DE DIC. DEL 2016.  PAGO CUBICACION #02.</t>
  </si>
  <si>
    <t>1361</t>
  </si>
  <si>
    <t>CONSTRUCCION DEL CENTRO DE ACOPIO,PARA EL SISTEMA NACIONAL DE ATENCION A EMERGENCIA Y SEGURIDAD 9-1-1 (PROV. PUERTO PLATA) PAGO CUB.02 FACTURA NCF.B1500000005</t>
  </si>
  <si>
    <t>1362</t>
  </si>
  <si>
    <t>P/LINEA DE CREDITO C/CESION DE CRED.(ACTO 46-11-2019, D/F 11/11/2019) OTORGADA POR INGENIERIA ESTRELLA,SRL (SALDO FACT. OP-19, NCF :B1500000088, PAGOS FACTS # OP-20,OP-21. B1500000099,B1500000100, ABONO .OP-22, B1500000101) SUMINISTRO Y TRANSP. HAC P/BACHEO</t>
  </si>
  <si>
    <t>1364</t>
  </si>
  <si>
    <t>PAGO VIATICO FUERA DEL PAIS (MARZO-2020), A PERSONAL QUIENES VIAJARAN A BOGOTA, COLOMBIA DEL 1ero AL 8 DE MARZO, PARA PARTICIPAR EN LA SEMANA INTERNACIONAL QUE SE LLEVARA A CABO EN LA ESCUELAS DE NEGOCIOS INALDE, QUE SERA REALIZADO EN BARNA MANAGEMEN</t>
  </si>
  <si>
    <t>1371</t>
  </si>
  <si>
    <t>SUMINISTRO Y TRANSPORTE DE HAC PARA BACHEO.(SALDO FACT. OP-19, NCF: B1500000088,$1,425,075.19, PAGOS FACTS. OP-20, Y OP-21, B1500000099, B1500000100,ABONO OP-22, B1500000101 $5,913,718.98, PXP $9,930,163.17)</t>
  </si>
  <si>
    <t>1372</t>
  </si>
  <si>
    <t>PAGO CUBICACION 02,POR TRABAJOS DE "REPARACION DE VIVIENDAS VULNERABLES" UBICADOS EN LOS BARRIOS: PUNTA DE GARZA,VILLA VILORIO Y LAS CHINAS., EN LA PROVINCIA DE HATO MAYOR  REGION ESTE. (LOTE 2)</t>
  </si>
  <si>
    <t>1378</t>
  </si>
  <si>
    <t>TRABAJOS VARIOS EN LA PROVINCIAS SAMANA Y MARIA TRINIDAD SANCHEZ, SEGUN CONTRATO No.56-2017 D/F 6/02/2017 (DECRETOS Nos.340, 341, 342, 344, 346 Y 370 D/F 11, 14, 18, 24 DE NOV. Y 15 DE DIC.2016.  PAGO CUBICACION 07;  FACT. NCF.B1500000005.</t>
  </si>
  <si>
    <t>20/02/2020</t>
  </si>
  <si>
    <t>1386</t>
  </si>
  <si>
    <t>AB.L/C.CON C/C.OTORG.X CONST.MAR,C/C AL S/FACT.OP-29 NCF:B1500000085 Y P/FACTS. OP-30,AL OP-36 (NCF:90 AL 96 Y AB.OP-37 NCF:97), SUM.Y TRANSP.HAC.P/BACHEO,CONT.431-18,ACTO #15-1-20,(V. L/C CON C/C.$2,046,941,954.99;(-) AB.$46,941,954.99;PXP. $2,000,000,000.00)</t>
  </si>
  <si>
    <t>1391</t>
  </si>
  <si>
    <t>SUMIN. Y TRANSP. DE H.A.C, PARA BACHEO (VAL. FACT. OP-01, NCF:B1500000046 $45,121,033.71 (-) ESTE AB. $24,227,291.56 PXP $20,893,742.15 (SALDO FACT. OP-37 NCF:B1500000038) P/FACTS.OP-31,36,38,39,40,41,42 FINAL, NCF:0048,39,40,43,44,47,45</t>
  </si>
  <si>
    <t>1392</t>
  </si>
  <si>
    <t>PAGO SERVICIO DE TELÉFONO (ALÁMBRICOS) USADO POR ESTE MOPC, CORRESPONDIENTE AL MES DE ENERO-2020 (PARA SER APLICADO A LA CUENTA 713644407 SEGÚN FACT. ANEXA NCF:B1500054244).</t>
  </si>
  <si>
    <t>1401</t>
  </si>
  <si>
    <t>PAGO SERVICIO DE AGUA POTABLE OFICINA PUERTO PLATA DE ESTE MOPC, FEBRERO 2020 (SEGUN FACTURA  2983189, NCF  B1500006933)</t>
  </si>
  <si>
    <t>1403</t>
  </si>
  <si>
    <t>PAGO VIATICOS (DICIEMBRE-2019) A PERSONAL DEL DEPARTAMENTO DE PAVIMENTACION ASFALTICA DE ESTE MOPC</t>
  </si>
  <si>
    <t>1405</t>
  </si>
  <si>
    <t>PAGO VIATICOS (NOVIEMBRE-2019) A PERS. DE LA DIRECCION DE PAVIMENTACION VIAL DE ESTE MOPC</t>
  </si>
  <si>
    <t>1438</t>
  </si>
  <si>
    <t>TRANSFERENCIA DE CAPITAL AL INVI, PROGRAMA DE POBREZA EXTREMA SEGUNDA PARTIDA FEBRERO 2020. (RECURSOS ASIGNADOS PARA LAS LINEAS PROGRAMÁTICAS DE ERRADICACIÓN DE PISOS DE TIERRA POR PISOS DE CEMENTO,MEJORAMIENTO DE SERVICIOS SANITARIOS Y MEJORA DE VIVIENDAS)</t>
  </si>
  <si>
    <t>1442</t>
  </si>
  <si>
    <t>P/SERVICIOS DE PUBLICIDAD EN EL PROGRAMA "EL PUEBLO CUESTIONA" TRANSMITIDO LOS DOMINGOS DE 8:00 PM A 9 PM A TRAVES DE LOS CANALES 24 Y 69 DE SANTO DOMINGO TV, (DEL 24 DE NOVIEMBRE DEL 2019 AL 24 DE DICIEMBRE DEL 2019). FACT. NCF-B1500000097</t>
  </si>
  <si>
    <t>1444</t>
  </si>
  <si>
    <t>P/SERVICIOS DE PUBLICIDAD CORRESP. A LA COLOC. CUÑAS PUBLICITARIAS EN EL PROGRAMA, "FORO LEGISLATIVO Y EDUCATIVO", TRANSM. LOS DOMINGOS P/CINEVISION (CANAL 19),  DE 2:00 A 3:00 PM, DESDE EL 22 DE ENERO AL 22 DE FEBRERO DEL 2018,FACT. NCF-A010010011500000051</t>
  </si>
  <si>
    <t>1446</t>
  </si>
  <si>
    <t>P/SERVICIO PUBLICITARIO EN EL PROGRAMA "SER HUMANO",  POR LA COLOCACION DE UNA CUÑA DE 30 SEGUNDOS,TRANSMITIDO TODOS LOS SABADOS A LAS 11:00 PM POR TELEANTILLAS (CANAL 02), CORRESPONDIENTE DEL 20 DE NOV.  AL 20 DE DIC. DEL 2019 FACT. NCF-B1500000216</t>
  </si>
  <si>
    <t>1448</t>
  </si>
  <si>
    <t>P/COLOCACION DE CUÑAS PUBLICITARIAS EN EL PROGRAMA "TELEDEMOCRACIA", QUE TRANSMITE LOS DOMINGOS A LAS 1:00 PM POR TELERADIO AMERICA (CANALES 12 Y 45). DURANTE EL MES DE DICIEMBRE DEL 2019,FACT. NCF-B1500000221</t>
  </si>
  <si>
    <t>1462</t>
  </si>
  <si>
    <t>PAGO SERVICIO DE NOTARIZACIÓN DE SESENTA Y CINCO (65) CONTRATOS DIVERSOS Y  DE EXPROPIACIÓN, S/FACTS. NCF:B1500000076, B1500000077, B1500000083</t>
  </si>
  <si>
    <t>1463</t>
  </si>
  <si>
    <t>PAGO SERVICIO DE PARTICIPACIÓN COMO NOTARIO EN LOS PROCESO DE COMPARACIÓN DE PRECIOS, Y LICITACIÓN PUBLICA NACIONAL  S/FACTS. NCF:B1500000088, B1500000095</t>
  </si>
  <si>
    <t>1465</t>
  </si>
  <si>
    <t>PAGO SERVICIO DE PARTICIPACIÓN COMO NOTARIO EN VARIOS PROCESO  LICITACIÓN PUBLICA NACIONAL, S/FACTS. NCF:B1500000081, B1500000102</t>
  </si>
  <si>
    <t>1469</t>
  </si>
  <si>
    <t>PAGO SERVICIOS DE  NOTARIZACION DE CINCUENTA Y UN (51) CONTRATOS DE EXPROPIACIÓN  Y DOS (2) ADENDAS, S/FACT. NCF:B1500000006</t>
  </si>
  <si>
    <t>1474</t>
  </si>
  <si>
    <t>PAGO POR SERVICIOS DE NOTIFICACIÓN DE CINCUENTA Y NUEVE (59) TRASLADO DE ACTOS DE ALGUACIL, S/FACTURA NCF:B1500000046.</t>
  </si>
  <si>
    <t>1475</t>
  </si>
  <si>
    <t>TRANSFERENCIA CORRIENTE AL INVI, PARA EL PAGO DE SUELDOS POR SERVICIOS ESPECIALES CORRESPONDIENTE AL MES DE FEBRERO 2020.</t>
  </si>
  <si>
    <t>1477</t>
  </si>
  <si>
    <t>PAGO POR SERVICIOS DE NOTARIZACION DE CINCUENTA Y CINCO (55) CONTRATOS DE EXPROPIACIÓN Y DIVERSOS (ADENDAS PUBLICIDAD) S/FACTURAS NCF:B1500000062, B1500000077</t>
  </si>
  <si>
    <t>1480</t>
  </si>
  <si>
    <t>PAGO SERVICIO DE AGUA POTABLE EN LA DIRECCION PROVINCIAL DE ESTE MOPC (SANTIAGO), MES DE DICIEMBRE 2019 (SEGUN FACTURA ANEXA NCF :B1500008326 Y B1500008339)</t>
  </si>
  <si>
    <t>1491</t>
  </si>
  <si>
    <t>TRABAJOS DE CONSTRUCCIÓN DEL TRIBUNAL CONSTITUCIONAL DE SANTO DOMINGO OESTE, (PAGO AVANCE INICIAL $147,769,935.94)</t>
  </si>
  <si>
    <t>1494</t>
  </si>
  <si>
    <t>P/SERVICIOS DE PUBLIC. CORRESP.  A LA PART.  DEL MOPC P/PRODUCCION ESPECIAL "Z SEMANA SANTA DOM. 2019" TRANSM. DESDE EL 13 HASTA EL 21 DE ABRIL DEL 2019,FACTS. NCF-B1500000373,0391., TRANSM. ESPECIAL DEL GOB. DE LA MAÑANA P/MOTIVO DEL CARNAVAL DOM. FEB. 2019</t>
  </si>
  <si>
    <t>1495</t>
  </si>
  <si>
    <t>P/SERVICIOS DE PUBLICIDAD CORRESPONDIENTE A LA COLOCACION DE CUÑAS PUBLICITARIAS DEL MOPC,EN EL PROGRAMA "PEGATE Y GANA CON EL PACHA"TRANSMITIDO LOS SABADOS DE 12:00 M A 4:00 PM P/CANAL 9, FACT. NCF-B1500000806</t>
  </si>
  <si>
    <t>21/02/2020</t>
  </si>
  <si>
    <t>1503</t>
  </si>
  <si>
    <t>PAGO VIATICOS (SEPTIEMBRE / NOVIEMBRE-2019) A PERSONAL DE DIFERENTES DEPARTAMENTOS DE ESTE MOPC</t>
  </si>
  <si>
    <t>1506</t>
  </si>
  <si>
    <t>TRANSFERENCIA DE CAPITAL AL INVI, PARA LAS INVERSIONES EN LA REPARACIÓN Y CONSTRUCCIÓN DE VIVIENDAS NUEVAS A NIVEL NACIONAL, CORRESPONDIENTE  MES DE FEBRERO 2020.</t>
  </si>
  <si>
    <t>1517</t>
  </si>
  <si>
    <t>P/SERVICIOS DE PUBLICIDAD CORRESPONDIENTE A LA COLOCACION DE CUÑAS PUBLICITARIAS ,EN EL PROGRAMA "NURIA INVESTIGACION PERIODISTICA" MES DE DICIEMBRE 2019 FACT. NCF-B1500000775</t>
  </si>
  <si>
    <t>1521</t>
  </si>
  <si>
    <t>P/COLOCACION DE CUÑAS PUBLICITARIAS DE ESTE MOPC.,EN EL PROGRAMA "AL DIA CON RAMON FRIAS" S/FACTURA NCF-B1500002281,TRANSMITIDO LOS DOMINGOS DE 11:00 PM A 12:00 PM,CORRESP. AL MES DE DICIEMBRE 2019</t>
  </si>
  <si>
    <t>1538</t>
  </si>
  <si>
    <t>PAGO COMPENSACION SEGURIDAD (FEBRERO-2020) A PERSONAL DE SEGURIDAD MILITAR Y POLICIAL (GRADUADO) DE ESTE MOPC</t>
  </si>
  <si>
    <t>1540</t>
  </si>
  <si>
    <t>PAGO COMPENSACION SEGURIDAD (FEBRERO-2020) A PERSONAL DE LA COMISION MILITAR VIAL DISTRIBUIDOS A NIVEL NACIONAL DE ESTE MOPC</t>
  </si>
  <si>
    <t>1548</t>
  </si>
  <si>
    <t>P/SERVICIOS DE PUBLICIDAD EN LOS  PROGRAMAS "LA BOLA DE KUTUKA" CON DELIS HERASME Y  "AMANECIENDO CON DELIS HERASME" CORRESP. A LOS MESES OCTUBRE Y NOVIEMBRE DEL 2019 S/FACTS.B1500000253,0254</t>
  </si>
  <si>
    <t>1571</t>
  </si>
  <si>
    <t>PAGO ADQUISICION DE PRODUCTOS E INSUMOS  MÉDICOS A LA COMISIÓN MILITAR Y POLICIAL ADSCRITA AL MOPC. S/FACTURA #1000269322</t>
  </si>
  <si>
    <t>1574</t>
  </si>
  <si>
    <t>PAGO ADQUISICION DE SUMINISTRO DE OFICINA PARA USO EN DIFERENTES DEPARTAMENTOS DE ESTE MOPC. O/C03458-3, S/FACT. B1500001418</t>
  </si>
  <si>
    <t>1575</t>
  </si>
  <si>
    <t>PAGO ADQUISICION DE TONER PARA LAS IMPRESORAS DE  DIFERENTES DEPARTAMENTOS DE ESTE MOPC. O/C. 00654/2019 S/FACT. B1500000234</t>
  </si>
  <si>
    <t>1577</t>
  </si>
  <si>
    <t>CAPACITACION DIPLOMADO GESTION HUMANA POR COMPETENCIA PARA COLABORADORES DEL MOPC, SEGUN FACT. NCF:B1500001041</t>
  </si>
  <si>
    <t>1578</t>
  </si>
  <si>
    <t>PAGO ADQUISICION DE ARTÍCULOS PROMOCIONALES Y COLECCIONABLES (GORRA, T-SHIRT, UNIFORME DEPORT.) PARA LOS JUEGOS INTERDEPARTAMENTALES DEL MOPC, O/C. 00773-2019, S/FACT. NCF:B1500000257</t>
  </si>
  <si>
    <t>1579</t>
  </si>
  <si>
    <t>APORTE PARA LA REMODELACION Y CONSTRUCCION DE DIFERENTES AREAS DE LA CLINICA CRUZ JIMINIAN.  (CONVENIO DE COLABORACION # 565-2018, POR UN MONTO DE  RD$19,156,279.27 (-) 1ER. ABONO $10,000,000.00 LIB.1242; 2DO. ABONO $8,000,000.00, L 4986, ESTE PAGO SALDA).</t>
  </si>
  <si>
    <t>1580</t>
  </si>
  <si>
    <t>PAGO ADQUISICION DE ELECTRODOMÉSTICOS PARA  SER  UTILIZADOS EN DIFERENTES DEPARTAMENTOS DE ESTE MOPC. O/C.00790-2019, S/FACT. NCF:B1500000687</t>
  </si>
  <si>
    <t>1586</t>
  </si>
  <si>
    <t>PAGO ADQUISICION DE GENERADOR ELÉCTRICO PARA EL TÚNEL DE LAS AMÉRICAS, O/C.003442-1, S/FACT. NCF:B1500000300</t>
  </si>
  <si>
    <t>1589</t>
  </si>
  <si>
    <t>PAGO ADQUISICION DE TRANSFER SWITCH AUTOMATICO DE 200 AMPERIOS, TRIFASICOS, 230 VOLTIOS. O/C. 00778-2019, S/FACT. NCF:B1500000009</t>
  </si>
  <si>
    <t>1590</t>
  </si>
  <si>
    <t>SUMINISTRO Y TRANSPORTE DE H.A.C.,PARA BACHEO; (SALDO FACTURA OP-02,$5,354,330.70, 1er. ABONO EN LIB.685,NCF.B1500000116, VALOR FACT. OP-03, $12,980,659.32, (-) ESTE ABONO $4,645,669.30, PXP $8,334,990.02 NCF.B1500000120 )</t>
  </si>
  <si>
    <t>1592</t>
  </si>
  <si>
    <t>PAGO SERVICIOS DE ALQUILER DE LOCAL DE LA AYUDANTIA DE DUVERGE DE ESTE MOPC, CORRESP. A LOS MESES DE SEPTIEMBRE - DICIEMBRE 2018 Y ENERO - DICIEMBRE 2019, SEGUN FACTURA NCF:B1500000002.</t>
  </si>
  <si>
    <t>1595</t>
  </si>
  <si>
    <t>PAGO VIATICOS (NOVIEMBRE / DICIEMBRE-2019) A PERSONAL DE DIFERENTES DEPARTAMENTOS DE ESTE MOPC</t>
  </si>
  <si>
    <t>1598</t>
  </si>
  <si>
    <t>CONST. PUENTE DE HORM. POSTENSADO S/LA CAÑADA LOS CACAITOS S/. EL RIO NIGUA,CARRET. SAN CRISTOBAL-LA TOMA-HATO DAMA, PROV. SAN CRISTOBAL DAÑOS TORM. SANDY.(DECRETOS 618 Y 619. D/F 25 Y 26/10/2012) (PAGO CUB.06 FINAL)</t>
  </si>
  <si>
    <t>1603</t>
  </si>
  <si>
    <t>TRABAJOS DE TERMINACION DE CONSTRUCCION DE LA PARROQUIA SAGRADO CORAZON DE JESUS (LOTE 2) (PAGO CUB.01)</t>
  </si>
  <si>
    <t>1605</t>
  </si>
  <si>
    <t>PAGO POR SERVICIOS DE LEGALIZACIÓN DE DIEZ (10), CONTRATOS DE PERSONAL DE ESTE MOPC,  SEGÚN FACTURA NCF: B1500000035.</t>
  </si>
  <si>
    <t>1608</t>
  </si>
  <si>
    <t>P/SERVICIOS DE PUBLICIDAD A ESTE MOPC,EN EL PROGRAMA "MATINAL 5",QUE SE TRANSMITE DE LUNES A VIERNES DE 6:00 AM A 8:00 AM POR TELEMICRO (CANAL 5) CORRESP. ENERO DEL 2020</t>
  </si>
  <si>
    <t>1613</t>
  </si>
  <si>
    <t>CONSTRUCCION DEL¨ MODULO A¨ DEL CENTRO DE ATENCION INTEGRAL PARA LA DISCAPACIDAD, (CAID), SANTO DOMINGO ESTE. LOTE III; PAGO AVANCE INICIAL.</t>
  </si>
  <si>
    <t>1614</t>
  </si>
  <si>
    <t>PARA LA CONSTRUCCION DEL EDIFICIO 2, CENTRO DE ATENCION INTEGRAL PARA LA DISCAPACIDAD (CAID) SANTO DOMINGO ESTE LOTE 1; PAGO AVANCE INICIAL.</t>
  </si>
  <si>
    <t>1615</t>
  </si>
  <si>
    <t>CONSTRUCCION DEL EDIFICIO 3  DEL CENTRO DE ATENCION INTEGRAL PARA LA DISCAPACIDAD (CAID), SANTO DOMINGO ESTE. LOTE II; PAGO AVANCE INICIAL.</t>
  </si>
  <si>
    <t>24/02/2020</t>
  </si>
  <si>
    <t>1619</t>
  </si>
  <si>
    <t>P/SERVICIOS DE PUBLICIDAD COLOCADA EN EL PROGRAMA "PERSONALMENTE" DESDE EL 21 DE DICIEMBRE DEL 2019 Y 21 DE ENERO DEL 2020, S/FACT. B1500000245, P/CANAL 45 .</t>
  </si>
  <si>
    <t>1622</t>
  </si>
  <si>
    <t>PAGO SERVICIOS ESPECIALES (ENERO-2020) A PERSONAL DE LA COMISION MILITAR DE ESTE MOPC</t>
  </si>
  <si>
    <t>1625</t>
  </si>
  <si>
    <t>PAGO SERVICIOS ESPECIALES (ENERO-2020), A PERSONAL DE DRENAJE PLUVIAL DE ESTE MOPC</t>
  </si>
  <si>
    <t>1627</t>
  </si>
  <si>
    <t>PAGO SERVICIOS ESPECIALES (ENERO-2020) A PERSONAL DE PAVIMENTACION VIAL DE ESTE MOPC</t>
  </si>
  <si>
    <t>1649</t>
  </si>
  <si>
    <t>PAGO SUELDO (ADICIONAL) (ENERO-2020) A PERSONAL FIJO PROG.01 DE ESTE MOPC</t>
  </si>
  <si>
    <t>1650</t>
  </si>
  <si>
    <t>PAGO SERVICIO DE PARTICIPACIÓN COMO NOTARIA EN EL PROCESO DE COMPARACIÓN DE PRECIOS  Y LA   LICITACIÓN PUBLICA NACIONAL MOPC, S/FACTS. NCF:B1500000049, B1500000050, B1500000052</t>
  </si>
  <si>
    <t>1664</t>
  </si>
  <si>
    <t>PAGO SERVICIOS ESPECIALES (ENERO-2020), A PERSONAL DE SEÑALIZACION VIAL DE ESTE MOPC</t>
  </si>
  <si>
    <t>1668</t>
  </si>
  <si>
    <t>PAGO POR SERVICIOS COMO NOTARIO ACTUANTE EN DIFERENTES PROCESOS DE COMPARACIÓN DE PRECIOS Y LICITACION PUBLICA NACIONAL, S/FACTS.NCF: B1500000110, 112,114  Y 118.</t>
  </si>
  <si>
    <t>1670</t>
  </si>
  <si>
    <t>1671</t>
  </si>
  <si>
    <t>PAGO POR SUMINISTRO DE AGUA POTABLE Y BOTELLONES DE POLICARBONATO PARA LAS DIFERENTES ÁREAS DEL MOPC. SEGUN FACTURAS ANEXAS.</t>
  </si>
  <si>
    <t>1673</t>
  </si>
  <si>
    <t>PAGO DIFERENCIA SALARIAL (ENERO-2020) A PERSONAL FIJO PROG.01 DE ESTE MOPC</t>
  </si>
  <si>
    <t>1674</t>
  </si>
  <si>
    <t>PAGO SERVICIO DE MANTENIMIENTO,INCLUYE ESPACIO FÍSICO,SUMINISTRO DE ENERGÍA, SEGURIDAD Y REPARACIÓN DE AVERÍAS A LOS EQUIPOS REPETIDORES ACORDADO CON MOPC,CORESP.A OCT.,NOV. Y DIC.2019,PARA LAS REGIONES NORTE, SUR Y ESTE; S/FACT. NCF:B1500000031,32 Y 33.</t>
  </si>
  <si>
    <t>1679</t>
  </si>
  <si>
    <t>TRABAJOS DE REPARACIONES DE VIVIENDAS VULNERABLES,LOTE 1 UBICADOS EN LOS BARRIOS: LOS ALCARRIZOS,LOS GIRASOLES,PANTOJA,PEDRO BRAND,VILLA MARIA EN LA PROV. METROPOLITANAS (D.N) Y GRAN STO. DGO. S/FACT. B1500000006,PAGO CUB. 01</t>
  </si>
  <si>
    <t>1681</t>
  </si>
  <si>
    <t>P/SERVICIOS DE PUBLICIDAD,EN LAS EMISORAS RADIALES KQ94, 92.7 FM., DURANTE 12 MESES,DESDE EL 16 DE NOV. DEL 2019 AL 15 DE DIC. DEL 2019.,S/FACT.B1500000100</t>
  </si>
  <si>
    <t>1682</t>
  </si>
  <si>
    <t>PAGO SUMINISTRO DE AGUA POTABLE PARA LAS DIFERENTES ÁREAS DEL MOPC, O/C.D. 2677/2018, S/FACTS NCF: ANEXAS</t>
  </si>
  <si>
    <t>1684</t>
  </si>
  <si>
    <t>PAGO SUELDO (ADICIONAL) (DICIEMBRE-2019) A PERS. FIJO PROG.19 DE ESTE MOPC</t>
  </si>
  <si>
    <t>1686</t>
  </si>
  <si>
    <t>PAGO SUELDO (ADICIONAL) (ENERO-2020) A PERSONAL FIJO PROG.19 DE ESTE MOPC</t>
  </si>
  <si>
    <t>1688</t>
  </si>
  <si>
    <t>P/SERVICIOS DE PUBLICIDAD EN EL PROGRAMA "RENDICION DE CUENTAS MOPC 2018" EN ANTENA 7 Y ANTENA 21,.CORRESPONDIENTE AL 16 DE AGOSTO DEL 2018, S/FACT.B1500000026</t>
  </si>
  <si>
    <t>1701</t>
  </si>
  <si>
    <t>PAGO SUMINISTRO DE AGUA POTABLE PARA LAS DIFERENTES ÁREAS DEL MOPC, O/C.D. 2897-1/2019 S/FACTS NCF: ANEXAS</t>
  </si>
  <si>
    <t>1703</t>
  </si>
  <si>
    <t>PAGO SUELDO (OCTUBRE/DICIEMBRE-2019) A PERSONAL CONTRATADO DE ESTE MOPC</t>
  </si>
  <si>
    <t>1705</t>
  </si>
  <si>
    <t>PAGO HORAS EXTRAS (AGOSTO/SEPTIEMBRE-2019) A PERS. DE DIFERENTES DEPARTAMENTOS DE ESTE MOPC</t>
  </si>
  <si>
    <t>1707</t>
  </si>
  <si>
    <t>PAGO HORAS EXTRAS (DICIEMBRE-2019) A PERSONAL DE PAVIMENTACION VIAL DE ESTE MOPC</t>
  </si>
  <si>
    <t>1709</t>
  </si>
  <si>
    <t>PAGO HORAS EXTRAS (DICIEMBRE-2019), A PERS. DE LA DIRECCION GENERAL DE FIDEICOMISO RED VIAL DE ESTE MOPC</t>
  </si>
  <si>
    <t>1710</t>
  </si>
  <si>
    <t>1712</t>
  </si>
  <si>
    <t>PAGO SERVICIOS DE LEGALIZACIÓN DE SESENTA Y UN  (61) CONTRATOS DIVERSOS Y DE EXPROPIACIÓN,  S/FACTS. NCF:B1500000011, B1500000012</t>
  </si>
  <si>
    <t>1713</t>
  </si>
  <si>
    <t>PAGO SERVICIOS DE NOTARIZACION DE VEINTIDÓS (22) CONTRATOS DIVERSOS, S/FACTS. NCF:B1500000009, B1500000010</t>
  </si>
  <si>
    <t>1723</t>
  </si>
  <si>
    <t>PAGO AYUDA ECONOMICA (FEBRERO-2020), A FAVOR DE LA COLABORADORA AXIA ESTHER HENRIQUEZ CARBAJAL, QUIEN LABORA EN LA DIR. TECNICA POR CONCEPTO DE COMPLETIVO DE BECA OTORGADA POR LA OIJ-STRUCTURALIA.</t>
  </si>
  <si>
    <t>1725</t>
  </si>
  <si>
    <t>PAGO AYUDA ECONOMICA (FEBRERO-2020) A FAVOR DE LA SRA. DISELA DEL CARMEN CEPEDA ROJAS, EMPLEADA DE ESTE MOPC, PARA CUBRIR GASTOS DE CIRUGIA, TRATAMIENTOS Y COMPRAS DE MEDICAMENTOS POST-OPERATORIOS DEBIDO A QUE PADECE DE CARCICOMA DUCTAL INFILTRANTE D</t>
  </si>
  <si>
    <t>1726</t>
  </si>
  <si>
    <t>PAGO SERVICIOS DE MONTAJES, ALQUILER Y ALIMENTOS PARA LA EUCARISTIA DEL 85 ANIVERSARIO DE ESTE MOPC. O/C. 00775/2019, S/FACT. NCF:B1500000701</t>
  </si>
  <si>
    <t>25/02/2020</t>
  </si>
  <si>
    <t>1740</t>
  </si>
  <si>
    <t>PAGO DIFERENCIA SALARIAL (FEBRERO-2020) A PERSONAL FIJO PROG.01 DE ESTE MOPC</t>
  </si>
  <si>
    <t>1742</t>
  </si>
  <si>
    <t>PAGO VIATICOS (ENERO-2020) A PERS. DE DIFERENTES DEPARTAMOS DE ESTE MOPC</t>
  </si>
  <si>
    <t>1747</t>
  </si>
  <si>
    <t>PAGO HORAS EXTRAS (NOVIEMBRE/DICIEMBRE-2019), A PERSONAL DE DIFERENTES DEPARTAMENTOS DE ESTE MOPC</t>
  </si>
  <si>
    <t>1749</t>
  </si>
  <si>
    <t>PAGO HORAS EXTRAS (SEPTIEMBRE-2019) A PERSONAL DE LA DIR. GENERAL OFICINA FIDEICOMISO RED VIAL DE ESTE MOPC</t>
  </si>
  <si>
    <t>1751</t>
  </si>
  <si>
    <t>PAGO HORAS EXTRAS (NOVIEMBRE-2019), A PERS. DE PAVIMENTACION VIAL DE ESTE MOPC</t>
  </si>
  <si>
    <t>1753</t>
  </si>
  <si>
    <t>PAGO HORAS EXTRAS (ENERO-2020) A PERSONAL DE DIFERENTES DEPARTAMENTOS DE ESTE MOPC</t>
  </si>
  <si>
    <t>1758</t>
  </si>
  <si>
    <t>1762</t>
  </si>
  <si>
    <t>PAGO SERVICIO DE PARTICIPACIÓN COMO NOTARIO EN EL PROCESO DE COMPARACIÓN DE PRECIOS Y  LA LICITACIÓN PUBLICA NACIONAL MOPC. S/FACTS, NCF:B1500000032, 0033,0034,0035</t>
  </si>
  <si>
    <t>1764</t>
  </si>
  <si>
    <t>PAGO POR COLOCACION DE PUBLICIDAD A ESTE MINISTERIO (RENDICION DE CUENTAS MOPC AGOSTO 2019, SEGUN FACTURA NCF:B1500000205.</t>
  </si>
  <si>
    <t>1766</t>
  </si>
  <si>
    <t>PAGO POR SERVICIO DE PUBLICIDAD EN EL PORTAL WEB ¨NURIA DIGITAL MULTIMEDIA¨CORRESPONDIENTE A LOS MESES DE NOVIEMBRE Y DICIEMBRE 2019, SEGÚN FACT. NCF:B1500000093.</t>
  </si>
  <si>
    <t>1767</t>
  </si>
  <si>
    <t>PARTICIPACIÓN DEL COLABORADOR PEDRO ANTONIO CID MARTINEZ EN EL DIPLOMADO ALTA GESTIÓN GERENCIAL, SEGÚN   FACT.NCF:B1500000195.</t>
  </si>
  <si>
    <t>1768</t>
  </si>
  <si>
    <t>ADQUISICIÓN DE ACCESORIOS INFORMÁTICOS PARA HABILITAR LA INSTALACIONES DE LA NUEVA OFICINA DE TRAMITACIÓN DE PLANOS EN PUNTA CANA, SEGÚN FACT.NCF:B1500000100.</t>
  </si>
  <si>
    <t>1769</t>
  </si>
  <si>
    <t>IMPRESIÓN DE INVITACIONES PARA EUCARISTÍA A CELEBRARSE EL 29 DE NOVIEMBRE 2019, SEGÚN FACT. NCF: B1500000037.</t>
  </si>
  <si>
    <t>1771</t>
  </si>
  <si>
    <t>PAGO POR COLOCACION DIFERENTES PUBLICIDAD DE ESTE MINISTERIO, DURANTE EL PERIODO 2018-2019; SEGUN FACTURAS B1500000618 HASTA B1500000641.</t>
  </si>
  <si>
    <t>1773</t>
  </si>
  <si>
    <t>PAGO HORAS EXTRAS (OCTUBRE-2019) A PERS. DE PAVIMENTACION VIAL DE ESTE MOPC</t>
  </si>
  <si>
    <t>1780</t>
  </si>
  <si>
    <t>1788</t>
  </si>
  <si>
    <t>PAGO ADQUISICION DE SUMINISTROS  ODONTOLÓGICOS, PARA SER UTILIZADOS EN EL DISPENSARIO MEDICO DEL MOPC, O/C..D.003445-, S/FACT. NCF:B1500000030</t>
  </si>
  <si>
    <t>1790</t>
  </si>
  <si>
    <t>P/SERVICIOS DE PUBLICIDAD EN EL PROGRAMA "INFORMATE CON ANA JIMENEZ Y DANYLSA VARGAS" S/FACTS. B1500000046,B1500000065,B1500000066.,CORRESPONDIENTE A LOS MESES; OCTUBRE,NOVIEMBRE Y DICIEMBRE DEL 2019.</t>
  </si>
  <si>
    <t>1792</t>
  </si>
  <si>
    <t>APORTE P/CONST. CENTRO DE CAPACITACION SUR FUTURO,PADRES LAS CASAS, AZUA;(ACUERDO DE COLAB.# 239-18; RD$58,916,116.17(-)1ER. AB $14,729,029.04 L-5577;2DO. AB $10,000,000.00 L-9917; 3ER.AB.$9,000,000.00 LIB.2375, 4TO.AB. 9,000,000.00, LIB.4984, ESTE PAGO SALDA)</t>
  </si>
  <si>
    <t>1793</t>
  </si>
  <si>
    <t>APORTE P/CONSTRUCCION DE UN LOCAL PARA LA ESCUELA DE ARTE Y REUNIONES DE LA COMUNIDAD DEL ENSANCHE DUBOCP PROV. PUERTO PLATA, REP. DOM; SEGUN ACUERDO DE COLABORACION # 290-2019 D/F 13/05/2019 Y ANEXOS.</t>
  </si>
  <si>
    <t>1799</t>
  </si>
  <si>
    <t>PAGO POR COLOCACION DE DIFERENTES PUBLICIDAD A ESTE MINISTERIO DURANTE EL PERIODO 2018-2019, EN EL PERIODICO EL DIA; SEGUN FACTURAS NCF:B1500002540, 2547, 2544, 2545, 2546, 2542, 2543, 2539, 2541 Y 2548.</t>
  </si>
  <si>
    <t>26/02/2020</t>
  </si>
  <si>
    <t>1827</t>
  </si>
  <si>
    <t>PAGO SERVICIO DE PRODUCCION DEL PROGRAMA RENDICION DE CUENTA DE ESTE MOPC. (AGOSTO 2019) SEGUN FACTURA NCF B1500000151</t>
  </si>
  <si>
    <t>1830</t>
  </si>
  <si>
    <t>PAGO COLOCACION DE PUBLICIDAD TRANSMISION DE PROGRAMA ESPECIAL RENDICION DE CUENTA MOPC, LOS DIA 16, 17 Y 18 DE AGOSTO 2019 (SEGUN FACTURA ANEXA NCF B1500000287)</t>
  </si>
  <si>
    <t>1833</t>
  </si>
  <si>
    <t>PAGO COLOCACIÓN DE CUÑAS PUBLICITARIAS A ESTE MOPC. EN EL PROGRAMA " FORO LEGISLATIVO Y EJECUTIVO" TRANSMITIDO LOS DOMINGOS POR CINEVISION  (CANAL19) DESDE EL 22 DE FEBRERO HASTA EL 22 DE ABRIL-2018, S/FACTS NCF:A010010011500000052, 0053</t>
  </si>
  <si>
    <t>1845</t>
  </si>
  <si>
    <t>PAGO COLOCACION DE PUBLICIDAD TRANSMISION DE PROGRAMA ESPECIAL RENDICION DE CUENTA DE MOPC, LOS DIA 16, 17 Y 18 DE AGOSTO 2019, (CANAL 29) DE TELE UNIVERSO  (SEGUN FACTURA ANEXA NCF B1500000236)</t>
  </si>
  <si>
    <t>1846</t>
  </si>
  <si>
    <t>PAGO COLOCACION DE PUBLICIDAD TRANSMISION DE PROGRAMA ESPECIAL RENDICION DE CUENTA DE MOPC, LOS DIA 16, 17 Y 18 DE AGOSTO 2019,  POR CORAL 39  (SEGUN FACTURA ANEXA NCF B1500000264)</t>
  </si>
  <si>
    <t>1848</t>
  </si>
  <si>
    <t>PAGO POR SUMINISTRO DE CEMENTO ASFALTICO TIPO AC-30; SEGUN FACTURA NCF:B1500000014, MONTO USD437,785.80 A LA TASA DEL DIA 53.4652.</t>
  </si>
  <si>
    <t>1857</t>
  </si>
  <si>
    <t>PAGO ADQUISICION DE MATERIALES VARIOS (BLOCK DE 6) PARA USO DE ESTE MOPC, O/C. 002962-3, S/FACT. NCF:B1500000084</t>
  </si>
  <si>
    <t>1858</t>
  </si>
  <si>
    <t>PAGO ADQUISICION DE SUMINISTRO DE LIMPIEZA PARA USO DE ESTE MOPC, O/C.003475-1, S/FACT. NCF:B1500000097</t>
  </si>
  <si>
    <t>1859</t>
  </si>
  <si>
    <t>PAGO ADQUISICION DE SUMINISTRO DE OFICINA PARA USO DE ESTE MOPC, O/C.003473-1, S/FACT. NCF:B1500000090</t>
  </si>
  <si>
    <t>1863</t>
  </si>
  <si>
    <t>PAGO POR COLOCACION DE DIFERENTES PUBLICIDAD DE ESTE MINISTERIO DURANTE ELL PERIODO 2018-2019; SEGUN FACTURAS NCF: B1500001732 HASTA B1500001759.</t>
  </si>
  <si>
    <t>1864</t>
  </si>
  <si>
    <t>P/COMPRA D/TERRENO Y MEJORAS ,S/ INFORME DE TASACIÓN S/N, DENTRO D/ÁMBITO DE L/PARCELA No.119-2 DISTRITO CATASTRAL No.12,  PARA EL PROYECTO : TERMINAL DE AUTOBUSES DEL CIBAO Y TELEFÉRICO DE LOS ALCARRIZOS</t>
  </si>
  <si>
    <t>1865</t>
  </si>
  <si>
    <t>P/COMPRA D/TERRENO, MEJORAS Y PLANT. ,S/ INFORME DE TASACIÓN S/N, DENTRO D/ÁMBITO DE L/PARCELA No.119-2 DISTRITO CATASTRAL No.12,  PARA EL PROYECTO : TERMINAL DE AUTOBUSES DEL CIBAO Y TELEFÉRICO DE LOS ALCARRIZOS</t>
  </si>
  <si>
    <t>1867</t>
  </si>
  <si>
    <t>PAGO SERVICIOS ESPECIALES (ENERO-2020) A PERSONAL DE BRIGADAS DE LA DIRECCION GENERAL DE MANTENIMIENTO (VIAS TRONCALES) DE ESTE MOPC</t>
  </si>
  <si>
    <t>1869</t>
  </si>
  <si>
    <t>PAGO SERVICIOS ESPECIALES (ENERO-2020) A PERSONAL DE BRIGADAS DE LA DIRECCION GENERAL DE MANTENIMIENTO (GRAN SANTO DOMINGO) DE ESTE MOPC</t>
  </si>
  <si>
    <t>1871</t>
  </si>
  <si>
    <t>PAGO SERVICIOS ESPECIALES (ENERO-2020) A PERSONAL DE BRIGADAS DE LA DIRECCION GENERAL DE MANTENIMIENTO (GRAN SANTO DOMINGO, (PAISAJISMO)) DE ESTE MOPC</t>
  </si>
  <si>
    <t>1873</t>
  </si>
  <si>
    <t>P/COMPRA D/TERRENO ,S/ INFORME DE TASACIÓN S/N, DENTRO D/ÁMBITO DE L/PARCELA No.3-A-1-A-1, DISTRITO CATASTRAL No.22,  PARA EL PROYECTO :TERMINAL INTERURBANA DEL NORTE (MAMA TINGO) (VALOR EXP. $83,307,140.00 (-) ESTE AB. $41,653,570.00 PXP $41,653,570.00</t>
  </si>
  <si>
    <t>1874</t>
  </si>
  <si>
    <t>PAGO  ADQUISICION DE ARTÍCULOS DEPORTIVOS PARA EL CENTRO       RECREATIVO Y CULTURAL DEL MOPC. O/C.002926-1, S/FACT. NCF:B1500000001</t>
  </si>
  <si>
    <t>1878</t>
  </si>
  <si>
    <t>L/C. CON C/C. OTORGADA POR LA " A.R.I. SERVICIOS MULTIPLES, SRL, C/CARGO AL PAGO DE FACT.OP-01, (NCF:B1500000006) POR SUM. Y TRANSPORTE DE H.A.C. PARA BACHEO (VALOR L/C. CON C/C. (ACTO-28-10-2019) $80,000,000.00 (-) ESTE AB. $12,905,900.64 PXP $67,094,099.36</t>
  </si>
  <si>
    <t>1879</t>
  </si>
  <si>
    <t>SUMINISTRO Y TRANSPORTE DE H.A.C., PARA BACHEO, (PAGO FACT. OP-01, NCF:B1500000006 $13,490,299.46)</t>
  </si>
  <si>
    <t>1880</t>
  </si>
  <si>
    <t>CONSTRUCCION DOS (2) EDIFS. DE APTOS. ECONOMICOS TIPO B, DE CUATRO (4) NIVS. Y DOS (2) APTOS. POR PISO DE DOS (2) HABTS. C/U,TOTAL 8 APTOS. DE 58M² C/U, (LOTE 23), REVITALIZACION URBANA DE SAN JUAN DE LA MAGUANA, RESIDENCIAL VISTA DEL RIO; (PAGO CUB.16 FINAL)</t>
  </si>
  <si>
    <t>28/02/2020</t>
  </si>
  <si>
    <t>1916</t>
  </si>
  <si>
    <t>PAGO POR COLOCACION DE VARIAS PUBLICIDAD DE ESTE MINISTERIO DURANTE EL PERIODO 2018-2019; SEGUN FACTURAS NCF: B1500001950 HASTA B1500001981 Y 1983.</t>
  </si>
  <si>
    <t>1925</t>
  </si>
  <si>
    <t>CONST. DE UN (1) EDIFICIO DE APTOS. ECONS,TIPO (A), 4 NIVELES  Y 4 APTOS. POR PISO, DE 3 HABITS. C/U,TOTAL16 APTOS. DE  78M2 C/U, LOTE 2; PROYECT., REVITALIZAC. URBANA EN SAN JUAN DE LA MAGUANA, RES.VISTA DEL RIO.(PAGO CUB.# 21 FINAL)</t>
  </si>
  <si>
    <t>1926</t>
  </si>
  <si>
    <t>TRABAJOS DE CONSTRUCCION DEL MERCADO MUNICIPAL DE BARAHONA, PROVINCIA  BARAHONA, LOTE I, SEGUN CONTRATO No.794-2019 ( PAGO AVANCE INICIAL).</t>
  </si>
  <si>
    <t>1927</t>
  </si>
  <si>
    <t>CONSTRUCCION DEL MERCADO MUNICIPAL DE HIGUEY, PROVINCIA LA ALTAGRACIA, LOTE II. SEGUN CONTRATO No.793-2019, ( PAGO AVANCE INICIAL).</t>
  </si>
  <si>
    <t>1943</t>
  </si>
  <si>
    <t>PAGO RENOVACIÓN DE SUSCRIPCIÓN ANUAL PERIODO 2019-2020, POR 06 EJEMPLARES DE LA EDITORA EL CARIBE, PARA SER DISTRIBUIDO EN LAS DIFERENTES ÁREAS DEL MOPC. S/FACT. NCF:B1500001984</t>
  </si>
  <si>
    <t>1944</t>
  </si>
  <si>
    <t>PAGO RENOVACIÓN DE SUSCRIPCIÓN ANUAL PERIODO 2019-2020, POR 17 EJEMPLARES DEL PERIÓDICO LISTIN DIARIO, PARA SER DISTRIBUIDO EN LAS DIFERENTES ÁREAS DEL MOPC. S/FACT. NCF:B1500003533</t>
  </si>
  <si>
    <t>1961</t>
  </si>
  <si>
    <t>PAGO POR COLOCACION DE VARIAS PUBLICIDAD A ESTE MINISTERIO DURANTE EL PERIODO 2018 AL 2019; SEGUN FACTURAS NCF: B1500003152 HASTA B1500003188.</t>
  </si>
  <si>
    <t>Del 01 al 29 de febrero de 2020</t>
  </si>
  <si>
    <t>BALANCE ENERO</t>
  </si>
  <si>
    <t>Del 01 al 31 de marzo de 2020</t>
  </si>
  <si>
    <t>02/03/2020</t>
  </si>
  <si>
    <t>1982</t>
  </si>
  <si>
    <t>PAGO POR SERVICIOS DE MONTAJE Y ALQUILER PARA LA REALIZACION DE LOS PRIMEROS JUEGOS DEPORTIVOS INTERDEPARTAMENTALES DE ESTE MOPC; SEGUN FACTURA NCF:B1500000423.</t>
  </si>
  <si>
    <t>1985</t>
  </si>
  <si>
    <t>PAGO POR COLOCACION DE VARIAS PUBLICIDAD A ESTE MINISTERIO DURANTE EL PERIODO 2018 AL 2019; SEGUN FACTURAS NCF: B1500002549 HASTA B1500002582.</t>
  </si>
  <si>
    <t>1987</t>
  </si>
  <si>
    <t>PAGO POR COLOCACION DE VARIAS PUBLICIDAD A ESTE MINISTERIO DURANTE EL PERIODO 2018 AL 2019 EN EL PERIODICO EL NACIONAL; SEGUN FACTURAS NCF: B1500001394 HASTA B1500001417.</t>
  </si>
  <si>
    <t>1990</t>
  </si>
  <si>
    <t>PAGO SERVICIOS ESPECIALES (ENERO-2020) A PERSONAL DE BRIGADA DE LA DIRECCION GENERAL DE MANTENIMIENTO (DIVERSAS PROVINCIAS) DE ESTE MOPC</t>
  </si>
  <si>
    <t>1992</t>
  </si>
  <si>
    <t>PAGO SERVICIOS ESPECIALES (ENERO-2020) A PERSONAL DE BRIGADAS DE LA DIRECCION GENERAL DE MANTENIMIENTO (PLAGAS TROPICALES) DE ESTE MOPC</t>
  </si>
  <si>
    <t>1994</t>
  </si>
  <si>
    <t>PAGO SERVICIOS ESPECIALES (ENERO-2020) A PERSONAL DE LA DIRECCION DE PAVIMENTACION VIAL DE ESTE MOPC</t>
  </si>
  <si>
    <t>1996</t>
  </si>
  <si>
    <t>PAGO SUELDO (ADICIONAL) (ENERO-2020) A PERSONAL CONTRATADO DE ESTE MOPC</t>
  </si>
  <si>
    <t>1998</t>
  </si>
  <si>
    <t>2003</t>
  </si>
  <si>
    <t>PAGO ADQUISICION DE EQUIPOS INFORMÁTICOS Y ACCESORIOS,PARA USO DE ESTE MOPC, O/C.D. 002883, S/FACT.NCF:B1500002736 VALOR $17,668,063.04 (-)1ER. AB. $8,835,000.00 LIB.4597, 2DO. $5,614,227.35, LIB.9668, ESTE PAGO SALDA $3,218,835.69.</t>
  </si>
  <si>
    <t>2014</t>
  </si>
  <si>
    <t>PAGO ADQUISICION DE ARTÍCULOS PROMOCIONALES Y COLECCIONABLES (MEDALLAS, TROFEOS) PARA JUEGOS INTERDEPARTAMENTALES DEL MOPC. O/C.00774/2019, S/FACT. NCF:B1500002885</t>
  </si>
  <si>
    <t>2015</t>
  </si>
  <si>
    <t>PAGO ADQUISICION DE ARTÍCULOS FERRETEROS  PARA USO DE ESTE MOPC. O/C. 003454-1, S/FACT. NCF:B1500000016</t>
  </si>
  <si>
    <t>2016</t>
  </si>
  <si>
    <t>PAGO ADQUISICION DE MATERIALES FERRETEROS PARA USO DE ESTE MOPC, O/C. 10-2016, S/FACT. NCF:B1500000050</t>
  </si>
  <si>
    <t>2022</t>
  </si>
  <si>
    <t>PAGO POR COLOCACION PUBLICIDAD DEL PROGRAMA RENDICION DE CUENTAS MOPC AGOSTO 2019; SEGUN FACTURA NCF:B1500000219.</t>
  </si>
  <si>
    <t>2023</t>
  </si>
  <si>
    <t>PAGO COMPRA D/TERRENO ,S/ INFORME DE TASACIÓN S/N, DENTRO D/ÁMBITO DE L/PARCELA No.1471-A, DISTRITO CATASTRAL No.06,  PARA EL PROYECTO : CONSTRUCCIÓN DE LA AVENIDA  CIRCUNVALACIÓN SUR, SAN FRANCISCO DE MACORIS</t>
  </si>
  <si>
    <t>2025</t>
  </si>
  <si>
    <t>PAGO COMPRA D/TERRENO Y MEJORAS ,S/ INFORME DE TASACIÓN S/N, DENTRO D/ÁMBITO DE L/PARCELA No.1449, DISTRITO CATASTRAL No.06,  PARA EL PROYECTO : CONSTRUCCIÓN DE LA AVENIDA  CIRCUNVALACIÓN SUR, SAN FRANCISCO DE MACORIS</t>
  </si>
  <si>
    <t>2027</t>
  </si>
  <si>
    <t>PAGO POLIZA  # 2-2-815-0009225, 2-2-201-0046494, 2-2-812-0009224, 2-2-804-0034878, 2-2-502-0207493, SEGUN FACTURA ANEXA NCF B1500005276,4824,5275,4839, 3897,6107,5664, VALOR FACTURA NCF B1500005360 $4,375,819.22, (-) ESTE ABONO $546,414.10, PXP $3,829,405.12.</t>
  </si>
  <si>
    <t>2028</t>
  </si>
  <si>
    <t>PAGO COMPRA D/TERRENO Y PLANTACIÓN ,S/ INFORME DE TASACIÓN S/N, DENTRO D/ÁMBITO DE L/PARCELA No.12, DISTRITO CATASTRAL No.02,  PARA EL PROYECTO : CONSTRUCCIÓN DE LA AVENIDA CIRCUNVALACIÓN SAN FRANCISCO DE MACORIS</t>
  </si>
  <si>
    <t>2029</t>
  </si>
  <si>
    <t>PAGO POR COLOCACIÓN DE CAMPAÑA PUBLICITARIA DEL MINISTERIO EN EL PROGRAMA "CON ASELA", CORRESPONDIENTE  AL MES DE FEBRERO-2020; SEGUN FACTURA NCF:B1500000235.</t>
  </si>
  <si>
    <t>2031</t>
  </si>
  <si>
    <t>PAGO POR COLOCACIÓN DE CAMPAÑA PUBLICITARIA DE ESTE MINISTERIO, EN EL PROGRAMA "VERSIÓN TRANSPARENTE", CORRESP. AL MES DE FEBRERO- 2020, SEGÚN FACTURA NCF: B1500000206.</t>
  </si>
  <si>
    <t>2032</t>
  </si>
  <si>
    <t>PAGO COMPRA D/TERRENO ,S/ INFORME DE TASACIÓN S/N, DENTRO D/ÁMBITO DE L/PARCELA No.1446, DISTRITO CATASTRAL No.06,  PARA EL PROYECTO : CONSTRUCCIÓN DE LA AVENIDA CIRCUNVALACIÓN SUR, SAN FRANCISCO DE MACORIS</t>
  </si>
  <si>
    <t>2033</t>
  </si>
  <si>
    <t>PAGO COMPRA D/TERRENO Y MEJORAS ,S/ INFORME DE TASACIÓN S/N, DENTRO D/ÁMBITO DE L/PARCELA No.1449, DISTRITO CATASTRAL No.06,  PARA EL PROYECTO : CONSTRUCCIÓN DE LA AVENIDA CIRCUNVALACIÓN SUR, SAN FRANCISCO DE MACORIS</t>
  </si>
  <si>
    <t>2036</t>
  </si>
  <si>
    <t>PAGO COMPRA D/TERRENO Y PLANT. ,S/ INFORME DE TASACIÓN S/N, DENTRO D/ÁMBITO DE L/PARCELA No.170, DISTRITO CATASTRAL No.02,  PARA EL PROYECTO : CONSTRUCCIÓN DE LA AVENIDA CIRCUNVALACIÓN SUR, SAN FRANCISCO DE MACORIS</t>
  </si>
  <si>
    <t>2038</t>
  </si>
  <si>
    <t>PAGO VIATICOS (SEPTIEMBRE-2019) A PERS. DE LA DIRECCION GENERAL DE EQUIPO Y TRANSPORTE DE ESTE MOPC</t>
  </si>
  <si>
    <t>2041</t>
  </si>
  <si>
    <t>PAGO VIATICOS (NOVIEMBRE-2019) A PERS. DE LA DIRECCION GENERAL DE SUPERVISION Y FISCALIZACION DE OBRAS DE ESTE MOPC</t>
  </si>
  <si>
    <t>2043</t>
  </si>
  <si>
    <t>PAGO VIATICOS (DICIEMBRE-2019) A PERS. DE LA DIRECCION GENERAL DE SPERVISION Y FISCALIZACION DE OBRAS DE ESTE MOPC</t>
  </si>
  <si>
    <t>2045</t>
  </si>
  <si>
    <t>PAGO VIATICOS (AGOSTO-2019) A PERS. DE LA DIRECCION GENERAL DE EQUIPOS Y TRANSPORTE DE ESTE MOPC</t>
  </si>
  <si>
    <t>2047</t>
  </si>
  <si>
    <t>PAGO BONO POR DESEMPEÑO 2019, A EMPLEADOS FIJO DE ESTE MOPC</t>
  </si>
  <si>
    <t>2048</t>
  </si>
  <si>
    <t>P/COMPRA D/TERRENO Y PLANT. ,S/ INFORME DE TASACIÓN S/N, DENTRO D/ÁMBITO DE LA DESIGNACIÓN CATASTRAL No.316340745001, UBICADA ENTRE LAS EST. E 0+910 A LA E 1+2010  PARA EL PROYECTO : CONSTRUCCIÓN DE LA AVENIDA CIRCUNVALACIÓN SUR, SAN FRANCISCO DE MACORIS</t>
  </si>
  <si>
    <t>2049</t>
  </si>
  <si>
    <t>P/COMPRA D/TERRENO Y PLANT. ,S/ INFORME DE TASACIÓN S/N, DENTRO D/ÁMBITO DE LA DESIGNACIÓN CATASTRAL No.316340354446, UBICADA ENTRE LAS EST. E 0+545 A LA E 0 +840 PARA EL PROYECTO : CONSTRUCCIÓN DE LA AVENIDA CIRCUNVALACIÓN SUR, SAN FRANCISCO DE MACORIS</t>
  </si>
  <si>
    <t>2050</t>
  </si>
  <si>
    <t>P/COMPRA D/TERRENO, MEJORAS Y PLANT. ,S/ INFORME DE TASACIÓN S/N, DENTRO D/ÁMBITO DE LA DESIGNACIÓN CATASTRAL, UBICADA ENTRE LAS EST. E 3+719 A LA E 3 +730 PARA EL PROYECTO : CONSTRUCCIÓN DE LA AVENIDA CIRCUNVALACIÓN SUR, SAN FRANCISCO DE MACORIS</t>
  </si>
  <si>
    <t>2051</t>
  </si>
  <si>
    <t>P/COMPRA D/TERRENO Y PLANT. ,S/ INFORME DE TASACIÓN S/N, DENTRO DEL INMUEBLE IDENTIFICADO COMO  No.316330973765, UBICADA ENTRE LAS EST. E 0+250 A LA E 0 +530 PARA EL PROYECTO : CONSTRUCCIÓN DE LA AVENIDA CIRCUNVALACIÓN SUR, SAN FRANCISCO DE MACORIS</t>
  </si>
  <si>
    <t>2052</t>
  </si>
  <si>
    <t>P/COMPRA D/TERRENO Y PLANT. ,S/ INFORME DE TASACIÓN S/N, DENTRO D/ÁMBITO DE LA DESIGNACIÓN CATASTRAL  No.316360336392, UBICADA ENTRE LAS EST. E 2+370 A LA E 3 +190 PARA EL PROYECTO : CONSTRUCCIÓN DE LA AVENIDA CIRCUNVALACIÓN SUR, SAN FRANCISCO DE MACORIS</t>
  </si>
  <si>
    <t>03/03/2020</t>
  </si>
  <si>
    <t>2054</t>
  </si>
  <si>
    <t>PAGO VIATICOS (ENERO-2020) A PERS. DE DIFERENTES DEPARTAMENTOS DE ESTE MOPC</t>
  </si>
  <si>
    <t>2064</t>
  </si>
  <si>
    <t>PAGO ADQUISICION DE MATERIALES PARA SER USADO EN TRABAJOS REALIZADOS POR ESTE MOPC. S/FACTS. NCF:B1500000038, B1500000040</t>
  </si>
  <si>
    <t>2066</t>
  </si>
  <si>
    <t>TRABAJOS DE ACONDICIONAMIENTO Y CONSTRUCCIÓN DE LOS CUARTELES FRONTERIZOS LOS ARROYOS, AGUAS NEGRAS Y EL BANANO, PROV. PEDERNALES, LOTE-14, ZONA I, (PAGO CUB.#01)</t>
  </si>
  <si>
    <t>2068</t>
  </si>
  <si>
    <t>PAGO COMPRA D/TERRENO Y MEJORAS ,S/ INFORME DE TASACIÓN S/N, DENTRO D/ÁMBITO DE L/PARCELA No.134-A-11, DISTRITO CATASTRAL No.15,  PARA EL PROYECTO : CONSTRUCCIÓN PALACIO DE JUSTICIA SANTO DOMINGO ESTE.</t>
  </si>
  <si>
    <t>2072</t>
  </si>
  <si>
    <t>P/COMPRA D/TERRENO Y MEJORAS ,S/ INFORME DE TASACIÓN S/N, DENTRO D/ÁMBITO DE L/PARCELA PORCIÓN  R-BIS, DISTRITO CATASTRAL No.01, PARA EL PROYECTO : CONSTRUCCIÓN PALACIO DE JUSTICIA SANTO DOMINGO ESTE</t>
  </si>
  <si>
    <t>2075</t>
  </si>
  <si>
    <t>P/COMPRA DE TERRENO DENTRO DEL AMBITO DE LA PARCELA No.2, DISTRITO CATASTRAL No.9; SEGUN INFORME DE TASACION S/N;P/EL PROY. CONSTRUCCION CIRCUNVALACION SUR SAN FRANCISCO DE MACORIS, MONTO EXP. $45,671,690.00(-)1ER. AB. $25,000,000.00, LIB.11273,ESTE PAGO SALDA</t>
  </si>
  <si>
    <t>2077</t>
  </si>
  <si>
    <t>PAGO POR COMPRA DE MEJORAS,  DENTRO DEL ÁMBITO DE LA DESIGNACION CATASTRAL No.400485533996; SEGÚN INFORME DE TASACIÓN S/N P/PROYECTO DE CONSTRUCCION PALACIO DE JUSTICIA  SANTO DOMINGO ESTE.</t>
  </si>
  <si>
    <t>2078</t>
  </si>
  <si>
    <t>P/COMPRA D/TERRENO, MEJORAS Y PLANT. ,S/ INFORME DE TASACIÓN S/N, DENTRO D/ÁMBITO DE L/PARCELA No.1449, DISTRITO CATASTRAL No.06,  PARA EL PROYECTO : CONSTRUCCIÓN DE LA AVENIDA CIRCUNVALACIÓN  DE SAN FRANCISCO DE MACORIS</t>
  </si>
  <si>
    <t>2079</t>
  </si>
  <si>
    <t>PAGO COMPRA D/TERRENO ,S/ INFORME DE TASACIÓN S/N, DENTRO D/ÁMBITO DE LA DESIGNACIÓN CATASTRAL No.317320717389, UBICADO ENTRE LAS EST. E 9+495  A LA E 9 +840 PARA EL PROYECTO : CONSTRUCCIÓN DE LA AVENIDA CIRCUNVALACIÓN, SAN FRANCISCO DE MACORIS</t>
  </si>
  <si>
    <t>2080</t>
  </si>
  <si>
    <t>P/COMPRA D/TERRENO, MEJORAS Y PLANT. ,S/ INFORME DE TASACIÓN S/N, DENTRO D/ÁMBITO DE LA PROV. DUARTE, UBICADO ENTRE LAS EST. E 3+719  A LA E 3+730 PARA EL PROYECTO : CONSTRUCCIÓN DE LA AVENIDA CIRCUNVALACIÓN SUR, SAN FCO. DE MACORIS</t>
  </si>
  <si>
    <t>2081</t>
  </si>
  <si>
    <t>P/COMPRA D/TERRENO, MEJORAS Y PLANT. ,S/ INFORME DE TASACIÓN S/N, DENTRO D/ÁMBITO DE LA PROV. DUARTE, UBICADO ENTRE LAS EST. E 3+719  A LA E 3+730 PARA EL PROYECTO : CONSTRUCCIÓN DE LA AVENIDA CIRCUNVALACIÓN SUR , SAN FCO. DE MACORIS</t>
  </si>
  <si>
    <t>2082</t>
  </si>
  <si>
    <t>2083</t>
  </si>
  <si>
    <t>PAGO POR COMPRA DE TERRENO, MEJORAS Y PLANTACION,  DENTRO DEL ÁMBITO DE LA DESIGNACION CATASTRAL No.400485533996; SEGÚN INFORME DE TASACIÓN S/N P/PROYECTO DE CONSTRUCCION PALACIO DE JUSTICIA  SANTO DOMINGO ESTE.</t>
  </si>
  <si>
    <t>2084</t>
  </si>
  <si>
    <t>2085</t>
  </si>
  <si>
    <t>P/COMPRA D/TERRENO, MEJORAS Y PLANT. ,S/ INFORME DE TASACIÓN S/N, DENTRO D/ÁMBITO DE LA PROV. DUARTE, UBICADO ENTRE LAS EST. E 8+160  A LA E 8+170, PARA EL PROYECTO : CONSTRUCCIÓN DE LA AVENIDA CIRCUNVALACIÓN SUR , SAN FCO. DE MACORIS</t>
  </si>
  <si>
    <t>2086</t>
  </si>
  <si>
    <t>PAGO POR COMPRA DE TERRENO Y MEJORAS,  DENTRO DEL ÁMBITO DE LA PARCELA R-BIS, DISTRITO CATASTRAL No.01; SEGÚN INFORME DE TASACIÓN S/N P/PROYECTO DE CONSTRUCCION PALACIO DE JUSTICIA  SANTO DOMINGO ESTE.</t>
  </si>
  <si>
    <t>2088</t>
  </si>
  <si>
    <t>P/COMPRA D/TERRENO Y MEJORAS, S/ INFORME DE TASACIÓN S/N, DENTRO D/ÁMBITO DE LA PROV. DUARTE, UBICADO ENTRE LAS EST. E 3+719  A LA E 3+730, PARA EL PROYECTO : CONSTRUCCIÓN DE LA AVENIDA CIRCUNVALACIÓN SUR , SAN FCO. DE MACORIS</t>
  </si>
  <si>
    <t>2090</t>
  </si>
  <si>
    <t>PAGO SEGURIDAD SOCIAL AL PERSONAL MILITAR DEL EJERCITO,  ARMADA Y  FUERZA AÉREA DE LA R.D.,QUE FUERON INGRESADOS A ESAS INSTITUCIONES P/PRESTAR SERVICIOS EN LAS PATRULLAS DE CARRETERAS, DEL PROGRAMA DE PROTECCION Y ASISTENCIA VIAL DEL MOPC, FEBRERO/2020.</t>
  </si>
  <si>
    <t>2100</t>
  </si>
  <si>
    <t>COMPRA DE COMBUSTIBLES (GASOLINA PREMIUM, DIÉSEL OPTIMO) USADO EN MOPC.(PAGO FACTURAS NCF B1500015259, HASTA NCF. B1500015272, DEL B1500015310 AL 15315,15317,_x000D_
 15318, 15320,15321,15322,15324, 15331, 15344, Y 15353)</t>
  </si>
  <si>
    <t>2110</t>
  </si>
  <si>
    <t>P/SUMINISTRO Y TRANSPORTE DE HAC PARA BACHEO, PAGO FACT. OP-34, $6,095,862.83 NCF. B1500000164,(ABONO FACTURA OP-35 $ 1,904,137.17 NCF. B1500000165 PXP $4,290,289.29</t>
  </si>
  <si>
    <t>2111</t>
  </si>
  <si>
    <t>PAGO AVANCE INICIAL POR TRABAJOS DE CONSTRUCCION VIVIENDAS ECONOMICAS EN LA COMUNIDAD EL MEMISO, PROVINCIA DE AZUA</t>
  </si>
  <si>
    <t>2115</t>
  </si>
  <si>
    <t>CONST. DE UN (1) EDIF. DE  APTOS.  ECONS. TIPO (A)  DE  CUATRO (4) NIVS. Y CUATRO (4)  APTOS. P/PISO DE TRES (3) HABITS. C/U, PARA UN TOTAL DE 16 APTOS. DE 78M², C/U. PROY. CIUDAD ESPERANZA, PROV. BARAHONA, (LOTE 10) (PAGO CUB. #01, NCF:B1500000005)</t>
  </si>
  <si>
    <t>2120</t>
  </si>
  <si>
    <t>PAGO CUB.01, P/TRAB. CONSTRUCC. UN EDIFICIO DE APARTAMENTOS ECONOMICOS, TIPO (A) DE CUATRO NIVELES Y CUATRO APARTAMENTOS POR PISO, DE TRES HABITACIONES C/U, PARA UN TOTAL DE 16 APARTAMENTOS DE 78 M², LOTE 06, PROYECTO CIUDAD ESPERANZA, SANTA CRUZ DE BARAHONA.</t>
  </si>
  <si>
    <t>2121</t>
  </si>
  <si>
    <t>SUMINISTRO Y TRANSPORTE DE H.A.C. PARA BACHEO; PAGO FACT. OP-07, 08, 09, 10, 11 Y 12, NCF.NCF.B1500000023, 24, 25, 26, 27 Y 28.</t>
  </si>
  <si>
    <t>2122</t>
  </si>
  <si>
    <t>SUMINISTRO Y TRANSPORTE DE H. A. C. PARA BACHEO (SALDO FACT. #OP-11, $15,147,836.16, NCF B1500000026, PAGO FACT. #OP-12, $7,767,261,.58, NCF B1500000025)</t>
  </si>
  <si>
    <t>2124</t>
  </si>
  <si>
    <t>PAGO FACTURA OP-07, NCF. B1500000239, POR SUMINISTRO Y TRANSPORTE DE H.A.C. PARA BACHEO.</t>
  </si>
  <si>
    <t>04/03/2020</t>
  </si>
  <si>
    <t>2132</t>
  </si>
  <si>
    <t>PAGO VIATICOS (OCTUBRE-2019) A PERSONAL DE LA DIRECCION GENERAL DE EQUIPO Y TRANSPORTE DE ESTE MOPC</t>
  </si>
  <si>
    <t>2134</t>
  </si>
  <si>
    <t>PAGO VIATICOS (OCTUBRE/DICIEMBRE-2019) A PERS. DE DIFERENTES DEPARTAMENTOS DE ESTE MOPC</t>
  </si>
  <si>
    <t>2137</t>
  </si>
  <si>
    <t>PAGO VIATICOS (DICIEMBRE-2019) A PERSONAL DE LA DIRECCION DE PAVIMENTACION VIAL DE ESTE MOPC</t>
  </si>
  <si>
    <t>2150</t>
  </si>
  <si>
    <t>CONST. UN (1) EDIFICIO DE APTOS. ECONS. TIPO A, DE (4) NIVS. Y (4 ) APTOS. P/PISO DE (3) HABITS. C/U, C/SUS RESPECT. ANEXID. PARA UN TOTAL 16 APTOS .DE 78 M² C/U.,(LOTE-10) PROY: REVIT. URB. DE SAN JUAN DE LA MAGUANA, RES.VISTA DEL RIO.  (PAGO CUB.#15 FINAL).</t>
  </si>
  <si>
    <t>2158</t>
  </si>
  <si>
    <t>CONST. DOS (2) EDIFICIOS. DE APTOS. ECONS. TIPO (B) DE  CUATRO (4) NIVELES, Y DOS (2) APTOS. P/PISO DE DOS (2) HABS. C/U, P/UN TOTAL DE OCHO (8) APTOS. DE 58M², LOTE-30, PROY. REVIT. URB. SAN JUAN DE LA MAGUANA, RES.VISTA DEL RIO, (PAGO CUB. #14 FINAL).</t>
  </si>
  <si>
    <t>2160</t>
  </si>
  <si>
    <t>CONSTRUCCION UN (1) EDIF. DE APTOS. ECONS. TIPO A, DE CUATRO (4) NIVELES  Y CUATRO (4) APTOS. P/PISO DE (3) HABS. C/U, TOTAL 16 APTOS. DE 78M²  C/U, LOTE -19, RESIDENCIAL VISTA DEL RIO, SAN JUAN DE LA MAGUANA, (PAGO CUBICACION  # 21 FINAL).</t>
  </si>
  <si>
    <t>2161</t>
  </si>
  <si>
    <t>CONST. DE UN (1) EDIF. DE APTOS. ECONS.,TIPO (A) DE CUATRO (4) NIVELES Y CUATRO (4) APTOS. POR PISO, DE TRES (3) HABITACIONES C/U, TOTAL 16 APTOS. DE 78M², (LOTE 8), PROY:  REVIT. URBANA SAN JUAN DE LA MAGUANA, RES. VISTA DEL RIO, (PAGO CUB. #17 FINAL).</t>
  </si>
  <si>
    <t>2188</t>
  </si>
  <si>
    <t>PAGO INDEMNIZACION, A EMPLEADOS CANCELADOS (FEBRERO-2020) DE ESTE MOPC</t>
  </si>
  <si>
    <t>2189</t>
  </si>
  <si>
    <t>SUMINISTRO Y TRANSPORTE DE H. A. C. PARA BACHEO (PAGOS FACTS., #OP-01, $41,213,453.74, NCF-B1500000064, #OP-02, $9,087,439.08, NCF-B1500000065)</t>
  </si>
  <si>
    <t>2190</t>
  </si>
  <si>
    <t>SUMINISTRO Y TRANSPORTE DE H.A.C., PARA BACHEO (PAGO FACTS. OP-19, 20,21,22, NCF:B1500000043, B1500000044, B1500000045, B1500000046</t>
  </si>
  <si>
    <t>2192</t>
  </si>
  <si>
    <t>PAGO VIATICOS (NOVIEMBRE / DICIEMBRE-2019) A PERS. DE DIFERENTES DEPARTAMENTOS DE ESTE MOPC</t>
  </si>
  <si>
    <t>2193</t>
  </si>
  <si>
    <t>TRABAJOS DE  CONSTRUCCIÓN DE OBRAS COMPLEMENTARIAS Y MODULO "E" DEL CENTRO DE ATENCIÓN INTEGRAL PARA LA DISCAPACIDAD (CAID) (SANTO DOMINGO ESTE)  (PAGO AVANCE INIC. $15,821,141.59)</t>
  </si>
  <si>
    <t>2195</t>
  </si>
  <si>
    <t>PAGO VIATICOS (AGOSTO / DICIEMBRE-2019) A PERS. DE DIFERENTES DEPARTAMENTOS DE ESTE MOPC</t>
  </si>
  <si>
    <t>2196</t>
  </si>
  <si>
    <t>SUMINISTRO Y TRANSPORTE DE HAC PARA BACHEO; SALDO FACT. OP-22, NCF.B1500000113, $485,996.27, 1ER. AB. LIB. 900 D/F 10/02/2020 Y  PAGO FACTURAS OP-23 HASTA OP-30, NCF.B1500000112, 119, 120, 121, 122, 123, 124 Y 125.</t>
  </si>
  <si>
    <t>2198</t>
  </si>
  <si>
    <t>PAGO COMPENSACION ESPECIAL (OCTUBRE-2019), A PERS. QUE LABORA EN EL PROYECTO DE LAS ESCUELAS DE ESTE MOPC</t>
  </si>
  <si>
    <t>2200</t>
  </si>
  <si>
    <t>PAGO VACACIONES NO DISFRUTADA, A EX-EMPLEADOS (FEBRERO-2020) DE ESTE MOPC</t>
  </si>
  <si>
    <t>2204</t>
  </si>
  <si>
    <t>SUMINISTRO DE CEMENTO ASFALTICO TIPO AC-30 O PG-76; FACTURA #00030, NCF.B1500000030,_x000D_
MONTO USD2,031,258.05(-)ESTE ABONO USD2,009,189.96, A LA TASA DEL DIA 53.5518, PXP USD22,068.09.</t>
  </si>
  <si>
    <t>2206</t>
  </si>
  <si>
    <t>PAGO POR COMPRA DE TERRENO, SEGUN INFORME DE TASACION S/N, DENTRO DEL AMBITO DE LA PARCELA No.86-R-7, DISTRITO CATASTRAL No.11.4; PARA EL PROY. CONSTRUCCION  BOULEVARD TURISTICO DEL ESTE (BTE).</t>
  </si>
  <si>
    <t>2207</t>
  </si>
  <si>
    <t>SUMINISTRO Y TRANSPORTE DE H. A. C. PARA BACHEO (SALDO FACT. #OP-22, $4,157,167.60, 1er. ABONO EN LIB.1038, B1500000062, PAGO FACT. #OP-23 $389,721.19, NCF. B1500000063)</t>
  </si>
  <si>
    <t>2210</t>
  </si>
  <si>
    <t>PAGO FACTURAS OP-13 Y OP-14 (NCF-B1500000056 Y B1500000057), POR SUMINISTRO Y TRANSPORTE DE HAC PARA BACHEO.</t>
  </si>
  <si>
    <t>2223</t>
  </si>
  <si>
    <t>SUMINISTRO Y TRANSPORTE DE H.A.C. PARA BACHEO (SALDO FACT. OP-02, NCF:B1500000047 $2,237,603.58) PAGO FACTS. OP-03,04,05, NCF:B1500000048, B1500000049, B1500000050</t>
  </si>
  <si>
    <t>2235</t>
  </si>
  <si>
    <t>SUMINISTRO Y TRANSPORTE DE H. A. C. PARA BACHEO. (SALDO FACT.#OP-06 $6,618,030.66, NCF- B15000000013, PAGO FACT.#OP-07 $4,034,043.33, NCF-B1500000014)</t>
  </si>
  <si>
    <t>2236</t>
  </si>
  <si>
    <t>SUMINISTRO Y TRANSPORTE DE HAC PARA BACHEO; SALDO FACT. OP-06, NCF.B1500000006, $8,626,623.81, 1ER. AB.OF. DME 0790 D/F 12/12/2019 Y PAGO FACTS. OP-07 Y 08, NCF. B1500000007 Y B1500000008.</t>
  </si>
  <si>
    <t>05/03/2020</t>
  </si>
  <si>
    <t>2251</t>
  </si>
  <si>
    <t>COLOCACIÓN DEL PROGRAMA RENDICIÓN DE CUENTAS MOPC AGOSTO 2019, TRANSMITIDO LOS DÍAS 16, 17 Y 18 DE AGOSTO DEL 2019, TRANSMITIDO POR EL CANAL 16, (PAGO SEGÚN FACT. NCF: B1500000043).</t>
  </si>
  <si>
    <t>2254</t>
  </si>
  <si>
    <t>SUMINISTRO Y TRANSPORTE DE H.A.C PARA BACHEO (SALDO FACT.#OP-13, $13,085,094.94, NCF- B1500000017, PAGOS FACTS.#OP-14, OP-15, OP-16, OP-17, NCF-B1500000018, 0019, 0020, 0021)</t>
  </si>
  <si>
    <t>2265</t>
  </si>
  <si>
    <t>PAGO ADQUISICION DE EQUIPOS Y SUMINISTROS ODONTOLÓGICOS PARA SER UTILIZADOS EN EL DISPENSARIO MEDICO DEL MOPC. O/C.D. 003453-1, S/FACT. NCF;B1500000117</t>
  </si>
  <si>
    <t>2267</t>
  </si>
  <si>
    <t>SUMINISTRO, ALMACENAMIENTO, TRANSPORTE Y APLICACION DE MATERIALES PARA LA SEÑALIZACION HORIZONTAL A NIVEL NACIONAL LOTE 1, REGION NORTE. (PAGO CUB.#01,02,03 Y 04, CON CARGO A FACTS. NCF:B1500000140,141,142 Y 143).</t>
  </si>
  <si>
    <t>2275</t>
  </si>
  <si>
    <t>PAGO COMPENSACION SEGURIDAD (FEBRERO-2020) A PERSONAL DE LA DIVISION ASISTENCIA VIAL DE ESTE MOPC</t>
  </si>
  <si>
    <t>2288</t>
  </si>
  <si>
    <t>C/C OTORG. X ANDALAR INTERNATIONAL;C/CARGO PLAN NAC. ASF. ADEC. S/PRESUP.,C/ANCHO VIA 5.00M²; ESPESOR ASF. 2 PULGS, DIFS. PROVS..(PAGO CUB.10, NCF.B1500000006, AB. CUB.11, $51,049,803.26,PXP $10,342,704.02, NCF-B1500000007)(ESTE P/ SALDA C/CRED. ACTO 282-2020)</t>
  </si>
  <si>
    <t>2293</t>
  </si>
  <si>
    <t>PAGO ADQUISICION DE 10,000 FUNDAS DE CEMENTOS, PARA TRABAJOS REALIZADOS POR ESTE MOPC.  S/FACT. NCF:B1500000080 $3,186,118.00 (-) EL 20% DE AMORTIZACIÓN $637,223.60,  MONTO AL PAGAR $2,548,894.40</t>
  </si>
  <si>
    <t>06/03/2020</t>
  </si>
  <si>
    <t>2333</t>
  </si>
  <si>
    <t>SUMINISTRO Y TRANSPORTE DE H. A. C. PARA BACHEO..(SALDO FACT.#OP-01 $4,958,204.86, NCF-B1500000006, PAGO FACT.#OP-02 $6,157,015.87, NCF-1500000007)</t>
  </si>
  <si>
    <t>2337</t>
  </si>
  <si>
    <t>CONST.DE 1 EDIF.DE APARTS. ECONS.TIPO A, DE 4 NIVS.Y 4  APARTS.POR PISO DE 3 HABITS.C/U,PARA UN TOTAL DE 16 APARTS.DE 78M², C/U. PROY. CIUDAD ESPERANZA, PROV. BARAHONA, (LOTE 13); PAGO CUBICACION #01, FACT. NCF.B1500000001</t>
  </si>
  <si>
    <t>2341</t>
  </si>
  <si>
    <t>PAGO POR COMPRA DE TERRENO SEGUN INFORME DE TASACION S/N; DENTRO DEL AMBITO DE LA PARCELA 412-B, DISTRITO CATASTRAL No.10.6; PARA EL PROY. CONSTRUCION CRUCE EL CORAL ENTRADA DE HIGUEY.</t>
  </si>
  <si>
    <t>2349</t>
  </si>
  <si>
    <t>PAGO POR COMPRA DE TERRENO, SEGUN INFORME DE TASACION S/N; DENTRO DEL AMBITO DE LA PARCELA No.3818, DISTRITO CATASTRAL No.7; PARA EL  PROY. DE RECONSTRUCCION PARQUEO HOSPITAL DE LAS TERRENAS; SAMANA.</t>
  </si>
  <si>
    <t>2350</t>
  </si>
  <si>
    <t>2351</t>
  </si>
  <si>
    <t>2352</t>
  </si>
  <si>
    <t>PAGO POR COMPRA D/TERRENO Y MEJORAS, S/ INFORME DE TASACIÓN S/N, DENTRO D/ÁMBITO DE LA PARCELA No. 264, DISTRITO CATASTRAL No.32, P/PROY: RECONST. Y AMPLIACIÓN AUTOPISTA LAS AMÉRICAS- ELEVADO DE ANDRES, BOCA CHICA, SANTO DOMINGO ESTE.</t>
  </si>
  <si>
    <t>2370</t>
  </si>
  <si>
    <t>TRABAJOS DE CONSTRUCCION 1 EDIFICIO DE APARTAMENTOS ECONS TIPO A DE (4) NIV. Y 4 APARTAMENTOS POR PISO DE 3 HABITACIONES C/U CON SUS RESPECTIVAS ANEXIDADES,P/TOTAL DE 16 APARTS. 78 M2 C/U (LOTE12) RESD. VISTA DEL RIO SAN JUAN DE LA MAGUANA (PAGO CUB.04)</t>
  </si>
  <si>
    <t>2371</t>
  </si>
  <si>
    <t>CONSTRUCCION 1 EDIFICIO DE APTOS .ECONS. TIPO A, DE 4 NIVS.Y 4 APTOS .POR PISO DE 3 HABITS. C/U,TOTAL 16 APTOS. DE 78 M² C/U., LOTE-09, PROY. REVITALIZACION URB. DE SAN JUAN DE LA MAGUANA,RESD.VISTA DEL RIO (PAGO #CUB.19 FINAL)</t>
  </si>
  <si>
    <t>2372</t>
  </si>
  <si>
    <t>CONST. UN (1) EDIF. DE APTOS. ECONS. TIPO (A) DE CUATRO (4) NIVELES Y CUATRO (4)  APTOS. POR PISO, TRES (3) HABS. C/U, TOTAL 16 APTOS. DE 78M² C/U, (LOTE 17), PROY. REVITALIZACION URB. SAN JUAN DE LA MAGUANA, RESIDENCIAL VISTAS DEL RIO.(PAGO CUB.13)</t>
  </si>
  <si>
    <t>2373</t>
  </si>
  <si>
    <t>PAGO FACTURA OP-47, NCF.B1500000095, POR SUMINISTRO Y TRANSPORTE DE H.A.C. PARA BACHEO.</t>
  </si>
  <si>
    <t>2377</t>
  </si>
  <si>
    <t>PAGO FACTURAS OP-01 Y 04, NCF. B1500000096 Y B1500000097, POR SUMINISTRO Y TRANSPORTE DE H.A.C. PARA BACHEO.</t>
  </si>
  <si>
    <t>2380</t>
  </si>
  <si>
    <t>SUMINISTRO Y TRANSPORTE DE H.A.C, PARA BACHEO (PAGO FACT.OP-31, NCF:B1500000127 $ 5,017,818.79)</t>
  </si>
  <si>
    <t>09/03/2020</t>
  </si>
  <si>
    <t>2400</t>
  </si>
  <si>
    <t>SUMINISTRO  Y TRANSPORTE DE H.A.C. PARA BACHEO, ( PAGO FACT.OP-01 Y 02 NCF:B1500000128 Y 129).</t>
  </si>
  <si>
    <t>2401</t>
  </si>
  <si>
    <t>PAGO POR SERVICIOS DE LEGALIZACIÓN DE TRECE (13) CONTRATOS  DIVERSOS DE ESTE MOPC,  SEGÚN FACTURA NCF: B1500000032.</t>
  </si>
  <si>
    <t>2411</t>
  </si>
  <si>
    <t>SUMINISTRO Y TRANSPORTE DE H. . A. C. PARA BACHEO (PAGO FACTURA OP-41 Y OP-42, NCF-B1500000089, NCF-B1500000090)</t>
  </si>
  <si>
    <t>2414</t>
  </si>
  <si>
    <t>TRANSFERENCIA CORRIENTE A CII-VIVIENDAS PARA PAGO DE NOMINA DE DICHA INSTITUCCION, CORREPONDIENTE MES  MARZO 2020.</t>
  </si>
  <si>
    <t>2416</t>
  </si>
  <si>
    <t>TRANSFERENCIA CORRIENTE A CII-VIVIENDAS PARA PAGO DE GASTOS OPERACIONALES DE DICHA INSTITUCCION, CORREPONDIENTE MES  MARZO 2020.</t>
  </si>
  <si>
    <t>2419</t>
  </si>
  <si>
    <t>PAGO SERVICIOS ESPECIALES (ENERO-2020) A PERS. DE LA BRIGADAS DE LA DIRECCION GENERAL DE MANTENIMIENTO (PLANTA FISICA) DE ESTE MOPC</t>
  </si>
  <si>
    <t>2421</t>
  </si>
  <si>
    <t>PAGO SERVICIOS ESPECIALES (ENERO-2020) A PERS. DE LA DIRECCION  DE PAVIMENTACION VIAL DE ESTE MOPC</t>
  </si>
  <si>
    <t>2423</t>
  </si>
  <si>
    <t>PAGO SERVICIOS ESPECIALES (ENERO-2020) A PERS. DE PAVIMENTACION VIAL DE ESTE MOPC</t>
  </si>
  <si>
    <t>2425</t>
  </si>
  <si>
    <t>PAGO COMPENSACION ESPECIAL (NOVIEMBRE-2019) A PERSONAL QUE LABORA EN EL PROYECTO DE LAS ESCUELAS DE ESTE MOPC</t>
  </si>
  <si>
    <t>2427</t>
  </si>
  <si>
    <t>PAGO COMPENSACION SEGURIDAD (ENERO-2020), A PERSONAL DE LA COMISION MILITAR DE CONSTRUCCION DE CAMINO HACIA EL DESARROLLO DE ESTE MOPC</t>
  </si>
  <si>
    <t>2429</t>
  </si>
  <si>
    <t>TRANSFERENCIA CORRIENTE A INTRAN PARA  PAGO DE NOMINA DE DICHA INSTITUCIÓN, CORRESPONDIENTE AL MES MARZO 2020  .</t>
  </si>
  <si>
    <t>2431</t>
  </si>
  <si>
    <t>TRANSFERENCIA CORRIENTE A INTRAN PAGO DE GASTOS OPERACIONALES DE DICHA INSTITUCIÓN, CORRESPONDIENTE AL MES MARZO 2020  .</t>
  </si>
  <si>
    <t>2437</t>
  </si>
  <si>
    <t>COLOCACION PUBLICIDAD DE ESTE MINISTERIO EN LOS PROGRAMAS: ACCION MAÑANERA, ACCION DE LA TARDE, CARLOS JULIO EN DIRECTO Y EN LAS EMISORAS DE LA ZONA SUR; SEGUN FACTS. NCF:B1500000274 Y 275.</t>
  </si>
  <si>
    <t>2441</t>
  </si>
  <si>
    <t>TRANSFERENCIA CAPITAL A INTRAN PARA COMPRA DE EQUIPOS TECNOLOGIA Y COMUNICACIONES  DE DICHA INSTITUCIÓN, MARZO 2020  .</t>
  </si>
  <si>
    <t>2443</t>
  </si>
  <si>
    <t>TRANSFERENCIA DE CAPITAL AL INVI, PARA LAS INVERSIONES EN LA REPARACIÓN Y CONSTRUCCIÓN DE VIVIENDAS NUEVAS A NIVEL NACIONAL, CORRESPONDIENTE  MES DE MARZO 2020.</t>
  </si>
  <si>
    <t>2448</t>
  </si>
  <si>
    <t>TRANSFERENCIA DE CAPITAL AL INVI, PROGRAMA DE POBREZA EXTREMA TERCERA PARTIDA, MARZO 2020. (RECURSOS ASIGNADOS PARA LAS LINEAS PROGRAMÁTICAS DE ERRADICACIÓN DE PISOS DE TIERRA POR PISOS DE CEMENTO,MEJORAMIENTO DE SERVICIOS SANITARIOS Y MEJORA DE VIVIENDAS)</t>
  </si>
  <si>
    <t>2452</t>
  </si>
  <si>
    <t>TRANSFERENCIA CORRIENTE AL INVI, PARA EL PAGO DE SUELDOS POR SERVICIOS ESPECIALES CORRESPONDIENTE AL MES DE MARZO DEL 2020.</t>
  </si>
  <si>
    <t>2457</t>
  </si>
  <si>
    <t>SUMINISTRO Y TRANSPORTE DE H.A.C., PARA BACHEO (SALDO FACT. OP-03,NCF: B1500000120 $8,334,990.02) PAGO FACT, OP-04, NCF:B1500000121 $9,240,150.56,  FACT. OP-05, NCF:B1500000125, $9,486,187.15 (-) ESTE AB. $8,654,961.12  PXP $831,226.03</t>
  </si>
  <si>
    <t>2460</t>
  </si>
  <si>
    <t>SUMINISTRO Y TRANSPORTE H. A. C PARA BACHEO (VALOR FACT.#OP-06 $11,255,183.93, NCF-B1500000006, (-) ESTE ABONO $10,000,000.00, PXP $1,255,183.93)</t>
  </si>
  <si>
    <t>2461</t>
  </si>
  <si>
    <t>SUMINISTRO Y TRANSPORTE DE H.A.C. PARA BACHEO; PAGO FACTS. OP-07 HASTA 12, NCF.B1500000107 HASTA 112; FACT. OP-13, NCF.B1500000113 VALOR $16,342,101.37(-) ESTE AB. $3,220,584.06, PXP $13,121,517.31.</t>
  </si>
  <si>
    <t>10/03/2020</t>
  </si>
  <si>
    <t>2484</t>
  </si>
  <si>
    <t>CONST. UN (1) EDIFICIO DE APTOS. ECONS. TIPO A, DE CUATRO (4) NIVS. Y CUATRO (4) APTOS. POR PISO DE TRES (3) HABTS. C/U, TOTAL 16  APTOS. DE 78 M2  C/U, (LOTE 22) PROY: REVIT. URB. DE SAN JUAN DE LA MAGUANA, RES. VISTA DEL RIO. ( PAGO CUB. #21 FINAL).</t>
  </si>
  <si>
    <t>2489</t>
  </si>
  <si>
    <t>SUMINISTRO Y TRANSPORTE H.A.C. PARA BACHEO, (SALDO FACT.# OP-37 NCF:B1500000137 $2,220,681.36 LIB.360/20; PAGO FACT.# OP-38,39 Y 40  NCF:B1500000138,139 Y 193 $13,285,943.47 ).</t>
  </si>
  <si>
    <t>2490</t>
  </si>
  <si>
    <t>CONSTRUCCIÓN (1) EDIF. APTOS. ECONS. TIPO A,(4) NIVS., (4) APTOS. P/PISO, 3 HABS. C/U,CON SUS RESP. ANEX. PARA UN TOTAL 16 APTOS. 78 M², LOTE 20, PROY: REVITALIZACION URBANA RES. VISTA DEL RIÓ, SAN JUAN DE LA MAGUANA, (PAGO CUBICACION 18 FINAL).</t>
  </si>
  <si>
    <t>2498</t>
  </si>
  <si>
    <t>SUMINISTRO Y TRANSPORTE DE H.A.C., PARA BACHEO (SALDO FACT. OP-05, NCF:B1500000125 $831,226.03) PAGO FACT. OP-06, NCF:B1500000126 $8,929,538.99</t>
  </si>
  <si>
    <t>2505</t>
  </si>
  <si>
    <t>PAGO SERVICIO DE ENERGIA ELECTRICA A ESTE MOPC, SEGUN FACTURA ANEXA NCF :B1500090742, 1628, 1394, 0406, 2217, 89940</t>
  </si>
  <si>
    <t>11/03/2020</t>
  </si>
  <si>
    <t>2530</t>
  </si>
  <si>
    <t>PAGO SERVICIO DE AGUA POTABLE A ESTE MOPC, (SEGUN FACTURAS ANEXAS NCF :B1500108234, 8277, 8272, 8310, 8242, 8353, 8352, 8358, 8393, 8373, 8406, 8413, 8738, 8767, Y 9357,</t>
  </si>
  <si>
    <t>2532</t>
  </si>
  <si>
    <t>PAGO SERVICIO DE ENERGIA ELECTRICA A ESTE MOPC, SEGUN FACTURAS ANEXAS NCF B15127358, 9497, 7284, 7282, 9895, 7362, 30731, 9252, 7305, 6910, 7294, 8103, 30008,30614, 30615,30511, 7497, 7263, 30303, 8678, Y 30295,</t>
  </si>
  <si>
    <t>2533</t>
  </si>
  <si>
    <t>PAGO SERVICIO DE AGUA POTABLE A ESTE MOPC, MES DE ENERO 2020 (SEGUN FACTURA ANEXA NCF :B1500008795 Y B1500008782)</t>
  </si>
  <si>
    <t>2534</t>
  </si>
  <si>
    <t>PAGO SERVICIO DE RECOGIDA DE BASURA A ESTE MOPC SEGUN PERIODO DESCRITO EN FACTURAS ANEXAS NCF B1500015234, 5432, 5433, 5436, 5439, 5437, 5425, 5522, Y 5426</t>
  </si>
  <si>
    <t>2547</t>
  </si>
  <si>
    <t>P/IMPUESTO LEY 6/86 AL FOPETCONS; PROY. ECOVIAS DE STGO.(CORR. EC.PONTEZUELA).CK. 20579686 EMITIDO POR CONS.CORREDOR DUARTE  A FAVOR DEL MOPC) (CK.20579686,$56,295,879.88 (-) ABONOS $24,864,544.16 LIBS.10534,7956,1711;ESTE AB.10,000,000.00;PXP $21,431,335.72).</t>
  </si>
  <si>
    <t>2549</t>
  </si>
  <si>
    <t>PAGO POR SERVICIOS  DE NOTARIZACION DE (40) CONTRATOS DE EXPROPIACIÓN, SEGÚN FACT.NCF:B1500000038.</t>
  </si>
  <si>
    <t>2552</t>
  </si>
  <si>
    <t>P/EXPROPIACION DE TERRENO, 78,613.39M²,PARCELA No.89-B T, DIST. CATASTRAL No.11/4ta., PROY. CONST. DEL BOULEVARD TURISTICO DEL ESTE.(INF.TASACION $39,306,695.00 (-) 1ER.AB. $22,977,710.35 LIB.9354;2DO.AB. ,LIB.11935 D/F 28/12/2018, ESTE PAGO SALDA).</t>
  </si>
  <si>
    <t>2558</t>
  </si>
  <si>
    <t>PAGO ALQUILER DE UN LOCAL COMERCIAL DE (421-92MTS2), CORRESP. A LOS MESES DE JULIO, AGOSTO, SEPTIEMBRE, OCT.,  NOV., DIC. 2019,  ENERO Y FEBRERO 2020, SEGÚN FACT. NCF:1500000212, 204, 059, 057, 050, 048 Y 042</t>
  </si>
  <si>
    <t>2560</t>
  </si>
  <si>
    <t>SUMINISTRO Y TRANSPORTE DE H.A.C., PARA BACHEO (PAGO FACT.OP-43, NCF:B1500000091 $4,027.853.00) VALOR FACT-OP-44, NCF:B1500000092 $20,228,129.55 (-) ESTE ABONO $16,972,147.00 PEND. X PAGAR $3,255,982.55</t>
  </si>
  <si>
    <t>2573</t>
  </si>
  <si>
    <t>CONST.(1) EDIFICIO DE APTOS.ECON.TIPO (A) DE (4) NIVELES Y (4) APTOS. POR PISO DE (3) HABITS.C/U,TOTAL 16 APTOS. 78 M2 C/U. (LOTE 14) PROY. CIUDAD ESPERANZA,PROV.BARAHONA, (PAGO CUB.#01, NCF B1500000001).</t>
  </si>
  <si>
    <t>2579</t>
  </si>
  <si>
    <t>SUMINISTRO Y TRANSPORTE DE H. A. C. PARA BACHEO (PAGO FACT-.#OP-52, NCF-B1500000037)</t>
  </si>
  <si>
    <t>12/03/2020</t>
  </si>
  <si>
    <t>2617</t>
  </si>
  <si>
    <t>Fondo Reponible Institucional, Ministerio de Obras Públicas y Comunicaciones.</t>
  </si>
  <si>
    <t>2624</t>
  </si>
  <si>
    <t>PAGO SERVICIO DE TELÉFONO (INALÁMBRICOS) USADO POR ESTE MOPC, CORRESPONDIENTE AL MES DE ENERO-2020 (PARA SER APLICADO A LA CUENTA 702156743 SEGÚN FACT. ANEXA NCF:B1500054240).</t>
  </si>
  <si>
    <t>13/03/2020</t>
  </si>
  <si>
    <t>2626</t>
  </si>
  <si>
    <t>PAGO POR COMPRA DE TERRENO, S/ INFORME DE TASACIÓN S/N, DENTRO D/ÁMBITO DE LA PARCELA No.489-G-17, DISTRITO CATASTRAL No.32, P/PROY: RECONST. Y AMPLIACIÓN AUTOPISTA LAS AMÉRICAS- ELEVADO DE ANDRES, BOCA CHICA, SANTO DOMINGO ESTE.</t>
  </si>
  <si>
    <t>2627</t>
  </si>
  <si>
    <t>PAGO POR COMPRA DE TERRENO Y MEJORAS, S/ INFORME DE TASACIÓN S/N, DENTRO D/ÁMBITO DE LA PARCELA No.264 ( PARTE) DISTRITO CATASTRAL No.32, P/PROY: RECONST. Y AMPLIACIÓN AUTOPISTA LAS AMÉRICAS- ELEVADO DE ANDRES, BOCA CHICA, SANTO DOMINGO ESTE.</t>
  </si>
  <si>
    <t>2628</t>
  </si>
  <si>
    <t>PAGO POR COMPRA DE TERRENO Y MEJORAS, S/ INFORME DE TASACIÓN S/N, DENTRO D/ÁMBITO DE LA PARCELA No.264, DISTRITO CATASTRAL No.32, P/PROY: RECONST. Y AMPLIACIÓN AUTOPISTA LAS AMÉRICAS- ELEVADO DE ANDRES, BOCA CHICA, SANTO DOMINGO ESTE.</t>
  </si>
  <si>
    <t>2629</t>
  </si>
  <si>
    <t>2631</t>
  </si>
  <si>
    <t>PAGO POR COMPRA DE  MEJORAS, S/ INFORME DE TASACIÓN S/N, DENTRO D/ÁMBITO DE LA PARCELA No.264 ( PARTE) DISTRITO CATASTRAL No.32, P/PROY: RECONST. Y AMPLIACIÓN AUTOPISTA LAS AMÉRICAS- ELEVADO DE ANDRES, BOCA CHICA, SANTO DOMINGO ESTE.</t>
  </si>
  <si>
    <t>2642</t>
  </si>
  <si>
    <t>PAGO VIATICOS (AGOSTO / DICIEMBRE-2019) A PERSONAL DE DIFERENTES DEPARTAMENTOS DE ESTE MOPC</t>
  </si>
  <si>
    <t>2644</t>
  </si>
  <si>
    <t>PAGO VIATICOS (ENERO / FEBRERO-2020) A PERSONAL DE DIFERENTES DEPARTAMENTOS DE ESTE MOPC</t>
  </si>
  <si>
    <t>2646</t>
  </si>
  <si>
    <t>CONST.DE 1 EDIF.DE APARTS. ECONS.TIPO A, DE 4 NIVS.Y 4  APARTS.POR PISO DE 3 HABITS.C/U,PARA UN TOTAL DE 16 APARTS.DE 78M², C/U. PROY. CIUDAD ESPERANZA, PROV. BARAHONA, (LOTE 8), (PAGO CUB.#01).</t>
  </si>
  <si>
    <t>2647</t>
  </si>
  <si>
    <t>CONST. DOS (2) EDIFICIOS DE APTOS. ECONS. TIPO B, DE CUATRO (4)  NIVS  DOS (2) APTOS. P/PISO DE DOS (2) HABITS. C/U, TOTAL 8 APTOS. DE 58 M², LOTE-33, PROY: REVIT. URB. DE SAN JUAN DE LA MAGUANA,RESIDENCIAL VISTA DEL RIO,(PAGO CUB.#20 FINAL).</t>
  </si>
  <si>
    <t>2652</t>
  </si>
  <si>
    <t>APORTE PARA EL ACONDICIONAMIENTO DE LAS LOZAS DE LA CANCHA Y REMOZAMIENTO Y CONSTRUCCION DE GRADAS E INSTALACIONES SANITARIAS DEL CLUB DEPORTIVO Y CULTURAL LOS PIONEROS, INC., SEGUN OFICIO DF-2694-2020 Y ANEXOS.</t>
  </si>
  <si>
    <t>2659</t>
  </si>
  <si>
    <t>PAGO AVANCE INICIAL PARA LOS TRABAJOS DE SUPERVISION EXTERNA DEL PROYECTO DE CONSTRUCCION DE LA AV. CIRCUNVALACION SUR, SAN FRANCISCO DE MACORIS.</t>
  </si>
  <si>
    <t>2668</t>
  </si>
  <si>
    <t>PAGO FACTURA No.014, NCF. B1700000009, POR SERVICIOS DE CONSULTORIA EN EL AREA DE DERECHO PUBLICO EN GENERAL Y CONTRATACION PUBLICA, CORRESPONDIENTE AL MES DE FEBRERO 2020.</t>
  </si>
  <si>
    <t>2671</t>
  </si>
  <si>
    <t>PAGO SERVICIO DE ENERGIA ELECTRICA A ESTE MOPC, SEGUN FACTURA ANEXA NCF :B1500119387, 9306, 9400, 9368, 9544, 9732, 8785, 9539, 9024, 9819, 9912, 9608, 9859, 9503, 8585, 8391, 9479, 8581, Y 9915</t>
  </si>
  <si>
    <t>2673</t>
  </si>
  <si>
    <t>TRANSFERENCIA CORRIENTE A INPOSDOM DE NOMINA DICHA INSTITUCCION CORRESPONDIENTE AL MES DE MARZO 2020.</t>
  </si>
  <si>
    <t>2675</t>
  </si>
  <si>
    <t>TRANSFERENCIA CORRIENTE A INPOSDOM PARA GASTOS OPERACIONALES DE DICHA INSTITUCCION CORRESPONDIENTE AL MES DE MARZO 2020.</t>
  </si>
  <si>
    <t>2677</t>
  </si>
  <si>
    <t>TRANSFERENCIA CORRIENTE A INAVI PAGO DE NONINA DE DICHA INSTITUCCION CORRESPONDIENTE AL MES DE MARZO 2020.</t>
  </si>
  <si>
    <t>2679</t>
  </si>
  <si>
    <t>TRANSFERENCIA CORRIENTE A INAVI PAGO GASTOS OPERACIONALES DICHA INSTITUCCION CORRESPONDIENTE AL MES DE MARZO 2020.</t>
  </si>
  <si>
    <t>16/03/2020</t>
  </si>
  <si>
    <t>2681</t>
  </si>
  <si>
    <t>2695</t>
  </si>
  <si>
    <t>PAGO POR COMPRA DE TERRENO, S/ INFORME DE TASACIÓN S/N, DENTRO D/ÁMBITO DE LA PARCELA No.264 ( PARTE) DISTRITO CATASTRAL No.32, P/PROY: RECONST. Y AMPLIACIÓN AUTOPISTA LAS AMÉRICAS- ELEVADO DE ANDRES, BOCA CHICA, SANTO DOMINGO ESTE.</t>
  </si>
  <si>
    <t>2696</t>
  </si>
  <si>
    <t>PAGO POR COMPRA DE MEJORAS, S/INFORME DE TASACIÓN S/N, DENTRO DEL ÁMBITO PROV. STO DGO., UBICADA ENTRE LAS ESTACIONES E 7+736, A LA E 7+738, P/PROY: CONSTRUCCION, PLANIFICACION Y MEJORAMIENTO VIAL AVENIDA ECOLÓGICA, SANTO DOMINGO ESTE.</t>
  </si>
  <si>
    <t>2699</t>
  </si>
  <si>
    <t>PAGO POR COMPRA DE MEJORAS, S/ INFORME DE TASACIÓN S/N, DENTRO DEL ÁMBITO DE LA PARCELA 39-B, DISTRITO CATASTRAL No.32, P/PROY: CONSTRUCCION, PLANIFICACION Y MEJORAMIENTO VIAL AVENIDA ECOLÓGICA, SANTO DOMINGO ESTE.</t>
  </si>
  <si>
    <t>2704</t>
  </si>
  <si>
    <t>PAGO SERVICIO TELEFONO PROGRAMA DE ASISTENCIA VIAL USADO POR ESTE MOPC, CORRESPONDIENTE AL MES DE FEBRERO -2020, PARA SER APLICADO A LA CUENTA #9232363, SEGÚN FACTURA NCF B1500013718)</t>
  </si>
  <si>
    <t>2705</t>
  </si>
  <si>
    <t>PAGO SERVICIO TELECABLE, USADO EN ESTE MOPC, CORRESPONDIENTE AL MES DE FEBRERO 2020, PARA SER APLICADO A LA CUENTA #1471210, SEGÚN FACTURA NCF B1500011726</t>
  </si>
  <si>
    <t>2707</t>
  </si>
  <si>
    <t>PAGO SERVICIO DE AGUA POTABLE A ESTE MOPC, MES DE FEBRERO 2020. (SEGUN FACTURA ANEXA NCF :B1500044965)</t>
  </si>
  <si>
    <t>2709</t>
  </si>
  <si>
    <t>PAGO SUELDO (MARZO-2020) A EMPLEADOS FIJO PROG.01 DE ESTE MOPC</t>
  </si>
  <si>
    <t>2711</t>
  </si>
  <si>
    <t>PAGO SUELDO (MARZO-2020) A EMPLEADOS FIJO PROG.11 DE ESTE MOPC</t>
  </si>
  <si>
    <t>2713</t>
  </si>
  <si>
    <t>PAGO SUELDO (MARZO-2020) A EMPLEADOS FIJO PROG.17 DE ESTE MOPC</t>
  </si>
  <si>
    <t>2715</t>
  </si>
  <si>
    <t>PAGO SUELDO (MARZO-2020) A EMPLEADOS FIJO PROG.19 DE ESTE MOPC</t>
  </si>
  <si>
    <t>2717</t>
  </si>
  <si>
    <t>PAGO SUELDO (MARZO-2020) A PERSONAL EN TREMITE PARA PENSION DE ESTE MOPC</t>
  </si>
  <si>
    <t>2719</t>
  </si>
  <si>
    <t>PAGO SUELDO (MARZO-2020) A PERSONAL CONTRATADO EN RELACCION DE DEPENDENCIA DE ESTE MOPC</t>
  </si>
  <si>
    <t>2721</t>
  </si>
  <si>
    <t>PAGO COMPENSACION SEGURIDAD (MARZO-2020) A PERSONAL SEGURIDAD MILITAR Y POLICIAL DE ESTE MOPC</t>
  </si>
  <si>
    <t>2723</t>
  </si>
  <si>
    <t>PAGO COMPENSACION SEGURIDAD (MARZO-2020) A PERS. MILITAR (TECNICO) DE ESTE MOPC</t>
  </si>
  <si>
    <t>2735</t>
  </si>
  <si>
    <t>PAGO COMPRA DE TERRENO Y MEJORAS, DENTRO DEL AMBITO DE LA PARCELA No.39-B-REF-5, DISTRITO CATASTRAL No.06; SEGUN INFORME DE TASACIÓN S/N; PARA EL PROY. CONSTRUCCIÓN Y MEJORAMIENTO AVENIDA ECOLOGICA, SANTO DOMINGO ESTE</t>
  </si>
  <si>
    <t>2736</t>
  </si>
  <si>
    <t>PAGO POR COMPRA TERRENO Y MEJORAS, DENTRO DEL AMBITO DE LA PARCELA 109, DISTRITO CATASTRAL 05, SEGUN INFORME DE TASACION S/N; PARA EL  PROY. DE CONSTRUCCION CARRETERA MANABAO-JARABACOA.</t>
  </si>
  <si>
    <t>17/03/2020</t>
  </si>
  <si>
    <t>2752</t>
  </si>
  <si>
    <t>CONST. UN (1) EDIFICIO DE APTOS. ECONS. TIPO (A) DE CUATRO (4) NIVELES. Y CUATRO (4)  APTOS. POR PISO DE TRES (3) HABTS. C/U, TOTAL 16 APTOS. DE 78 M² C/U. (LOTE-38) PROY: REVIT. URB. SAN JUAN DE LA MAGUANA, RES. VISTA DEL RIO .(PAGO CUB.# 03)</t>
  </si>
  <si>
    <t>2756</t>
  </si>
  <si>
    <t>CONST.(1) EDIF. DE APTOS. ECON.TIPO ,A DE (4) NIVELES Y (4) APTOS. POR PISO DE (3) HABITS.C/U,TOTAL 16 APTOS. 78 M2 C/U. (LOTE 11) PROY. CIUDAD ESPERANZA,PROV.BARAHONA,S/NCF:B15000000001, (PAGO CUB.01).</t>
  </si>
  <si>
    <t>2757</t>
  </si>
  <si>
    <t>CONST.DE 1 EDIF.DE APARTS. ECONS.TIPO A, DE 4 NIVS.Y 4  APARTS.POR PISO DE 3 HABITS.C/U,PARA UN TOTAL DE 16 APARTS.DE 78M², C/U. PROY. CIUDAD ESPERANZA, PROV. BARAHONA, (LOTE 9),S/ NCF:B1500000001,(PAGO CUB.#01).</t>
  </si>
  <si>
    <t>2760</t>
  </si>
  <si>
    <t>PAGO SUELDO (MARZO-2020) A PERSONAL CONTRATADO PROYECTO DE LAS ESCUELAS DE ESTE MOPC</t>
  </si>
  <si>
    <t>2762</t>
  </si>
  <si>
    <t>PAGO VIATICOS (ENERO / FEBRERO-2020) A PERS. DE DIFERENTES DEPARTAMENTOS DE ESTE MOPC</t>
  </si>
  <si>
    <t>2763</t>
  </si>
  <si>
    <t>PAGO C/C OTORG. POR ANTILLEAN PETROLEUM CORP.; TRABAJOS PAVIMENTACION DE CALLES, AVENIDAS, CARRETERAS Y CAMINOS VECINALES DE LAS PROVS. DE LA REGION SUR Y ESTE DEL PAIS, LOTE 5; PROVS. INDEPENDENCIA Y PEDERNALES; PAGO CUB. 11 Y 12, NCF.B1500000132 Y 133.</t>
  </si>
  <si>
    <t>18/03/2020</t>
  </si>
  <si>
    <t>2790</t>
  </si>
  <si>
    <t>CONST.DE 1 EDIF.DE APARTS. ECONS.TIPO A, DE 4 NIVS.Y 4  APARTS.POR PISO DE 3 HABITS.C/U,PARA UN TOTAL DE 16 APARTS.DE 78M², C/U. PROY. CIUDAD ESPERANZA, PROV. BARAHONA, (LOTE 7),S/NCF:B1500000001, (PAGO CUB.#01).</t>
  </si>
  <si>
    <t>2793</t>
  </si>
  <si>
    <t>TRABAJOS VARIOS EN LAS PROVINCIAS PUERTO PLATA Y SAMANA, SEGUN CONTRATO 49-2017, (DECRETOS Nos. 340, 341, 342, 344, 346 Y 370 D/F 11, 14, 18 Y 24 DE NOV. Y 15 DIC. 2016); PAGO CUBICACION 02 Y 03, NCF.B1500000038 Y B1500000039.</t>
  </si>
  <si>
    <t>2819</t>
  </si>
  <si>
    <t>REPARACION DE VIVIENDAS VULNERABLES LOTE 20, UBICADOS EN LOS BARRIOS: LA CIUDAD DE DIOS, EL MANGO, EL SEMILLERO ll Y LA PIÑA, SANTIAGO; PAGO CUBICACION 01, NCF.B1500000001.</t>
  </si>
  <si>
    <t>19/03/2020</t>
  </si>
  <si>
    <t>2830</t>
  </si>
  <si>
    <t>TRABAJOS DE CONSTRUCCIÓN  DE ESTACIONES DE PASAJEROS INTERURBANA EN EL GRAN SANTO DOMINGO Y EL D.N. (TERMINAR INTERURBANA DEL ESTE) PROV. SANTO DOMINGO ESTE; CUB.07, NCF.B1500000152; VALOR $12,428,094.29(-)ESTE ABONO $9,500,000.00, PXP $2,928,094.29.</t>
  </si>
  <si>
    <t>20/03/2020</t>
  </si>
  <si>
    <t>2851</t>
  </si>
  <si>
    <t>PAGO SUELDO (MARZO-2020) A PERSONAL CONTRATADO DE ESTE MOPC</t>
  </si>
  <si>
    <t>2853</t>
  </si>
  <si>
    <t>PAGO SERVICIOS ESPECIALES (FEBRERO-2020) A PERSONAL SEÑALIZACION VIAL DE ESTE MOPC</t>
  </si>
  <si>
    <t>2855</t>
  </si>
  <si>
    <t>PAGO CUB.12(-)N/C B0400000008, $7,515,243.69 Y AB.CUB.13 (B1500000019); POR TRABS. VARIOS EN LAS  PROVS. HATO MAYOR Y PUERTO PLATA. S/CONTRATO 24-2017; DEUDA HASTA CUB.13, $31,659,525.90(-) ESTE AB.21,000,000.00; PXP $10,659,525.90.</t>
  </si>
  <si>
    <t>23/03/2020</t>
  </si>
  <si>
    <t>2888</t>
  </si>
  <si>
    <t>TRABAJOS DE SUPERVISION EXTERNA DEL PROYECTO CONSTRUCCIÓN DE LA AVENIDA ECOLÓGICA Y PLAN DE MEJORAMIENTO VIAL; PAGO AVANCE INICIAL.</t>
  </si>
  <si>
    <t>2892</t>
  </si>
  <si>
    <t>TRABAJOS DE CONSTRUCCION DEL HOSPITAL DE LAS TERRENAS, PROV. SAMANA;  (PAGO CUBICACION 08).</t>
  </si>
  <si>
    <t>24/03/2020</t>
  </si>
  <si>
    <t>2910</t>
  </si>
  <si>
    <t>PAGO COMPENSACION SEGURIDAD (MARZO-2020) A PERS. COMISION MILITAR Y POLICIAL (ENTRENAMIENTO MILITAR) DE ESTE MOPC</t>
  </si>
  <si>
    <t>2912</t>
  </si>
  <si>
    <t>PAGO COMPENSACION SEGURIDAD (MARZO-2020) A PERS. DE LA COMISION MILITAR Y POLICIAL (ASPIRANTE II) DE ESTE MOPC</t>
  </si>
  <si>
    <t>2914</t>
  </si>
  <si>
    <t>PAGO COMPENSACION SEGURIDADD (MARZO-2020) A PERSONAL MILITAR Y POLICIAL DE ESTE MOPC</t>
  </si>
  <si>
    <t>2916</t>
  </si>
  <si>
    <t>PAGO COMPENSACION SEGURIDAD (MARZO-2020) A PERS. DE LA COMISION MILITAR VIAL (DISTRIBUIDOS A NIVEL NACIONAL) DE ESTE MOPC</t>
  </si>
  <si>
    <t>25/03/2020</t>
  </si>
  <si>
    <t>2926</t>
  </si>
  <si>
    <t>PAGO SERVICIOS ESPECIALES (MARZO-2020) A PERSONAL DE MANTENIMIENTO DE CARRETERA Y CAM. VECINALES DE ESTE MOPC</t>
  </si>
  <si>
    <t>2928</t>
  </si>
  <si>
    <t>2930</t>
  </si>
  <si>
    <t>PAGO SERVICIOS ESPECIALES (FEBRERO-2020) A PERSONAL DE LA COMISION MILITAR DE ESTE MOPC</t>
  </si>
  <si>
    <t>2932</t>
  </si>
  <si>
    <t>PAGO COMPENSACION SEGURIDAD (MARZO-2020) A PERS. DIVISION ASISTENCIA VIAL DE ESTE MOPC</t>
  </si>
  <si>
    <t>27/03/2020</t>
  </si>
  <si>
    <t>2947</t>
  </si>
  <si>
    <t>TRABAJOS VARIOS EN LA PROVINCIA DE MARIA TRINIDAD SANCHEZ, SEGUN CONTRATO # 28-2017, D/F.03/2/2017, (DECRETOS Nos.340, 341, 342, 344, 346 Y 370 D/F.11, 14, 18, 24 DE NOV. Y 15 DE DIC.2016). PAGO CUBICACION No.09 Y 10, FACTURA NCF. B1500000007 Y B1500000008.</t>
  </si>
  <si>
    <t>2949</t>
  </si>
  <si>
    <t>PAGO SERVICIOS ESPECIALES (ENERO-2020) A PERSONAL DE BRIGADA DE LA DIRECCION GENERAL DE MANTENIMIENTO (PROVINCIAS DEL SUR) DE ESTE MOPC</t>
  </si>
  <si>
    <t>2951</t>
  </si>
  <si>
    <t>PAGO SERVICIOS ESPECIALES (FEBRERO-2020) A PERS. DE BRIGADAS DE LA DIRECCION GRAL. MANT. (GRAN SANTO DOMINGO) DE ESTE MOPC</t>
  </si>
  <si>
    <t>2953</t>
  </si>
  <si>
    <t>PAGO SERVICIOS ESPECIALES (FEBRERO-2020) A PERSONAL DE PAVIMENTACION VIAL DE ESTE MOPC</t>
  </si>
  <si>
    <t>2955</t>
  </si>
  <si>
    <t>PAGO SERVICIOS ESPECIAL (FEBRERO-2020) A PERSONAL DE BRIGADAS DE LA DIRECCION GENERAL DE MANTENIMIENTO (PLANTA FISICA) DE ESTE MOPC</t>
  </si>
  <si>
    <t>2957</t>
  </si>
  <si>
    <t>2959</t>
  </si>
  <si>
    <t>2961</t>
  </si>
  <si>
    <t>PAGO SERVICIOS ESPECIALES (FEBRERO-2020) A PERS. DE BRIGADAS DE LA DIRECCION GENERAL (GRAN SANTO DOMINGO) DE ESTE MOPC</t>
  </si>
  <si>
    <t>2963</t>
  </si>
  <si>
    <t>PAGO SERVICIOS ESPECIALES (FEBRERO-2020) A PERS. DE ASISTENCIA Y PROTECCION VIAL DE ESTE MOPC</t>
  </si>
  <si>
    <t>2965</t>
  </si>
  <si>
    <t>PAGO SERVICIOS ESPECIALES (FEBRERO-2020) A PERSONAL DE PAVIMENTACION ASFALTICA (PROV.BARAHONA) DE ESTE MOPC</t>
  </si>
  <si>
    <t>2967</t>
  </si>
  <si>
    <t>2968</t>
  </si>
  <si>
    <t>TRABAJOS DE RECONSTRUCCION DEL CAMINO VECINAL BAYAGUANA-SIERRA DE AGUA-SABANA MEDIO, PROV. MONTE PLATA, (DAÑOS PROVOCADOS POR LA TORM. SANDY); VALOR CUB. 13 FINAL, NCF.B1500000236, $51,778,875.55(-)ESTE ABONO $21,778,875.55, PXP $30,000,000.00.</t>
  </si>
  <si>
    <t>2976</t>
  </si>
  <si>
    <t>TRABAJOS DE CONSTRUCCIÓN DEL CENTRO DE ATENCION INTEGRAL PARA LA DISCAPACIDAD CAID- SANTO DOMINGO ESTE; PAGO CUBICACION 15, NCF.B1500000131.</t>
  </si>
  <si>
    <t>2977</t>
  </si>
  <si>
    <t>PAGO POR SERVICIOS COMO NOTARIO ACTUANTE EN LA NOTARIZACION DE CONTRATOS DIVERSOS DE ESTE MINISTERIO, SEGUN FACTURA NCF.B1500000102.</t>
  </si>
  <si>
    <t>BALANCE 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</si>
</sst>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6" x14ac:knownFonts="1">
    <font>
      <sz val="10"/>
      <name val="Arial"/>
    </font>
    <font>
      <sz val="11"/>
      <color theme="1"/>
      <name val="Calibri"/>
      <family val="2"/>
      <scheme val="minor"/>
    </font>
    <font>
      <sz val="11"/>
      <color theme="1"/>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
      <sz val="10"/>
      <color theme="1"/>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double">
        <color indexed="64"/>
      </bottom>
      <diagonal/>
    </border>
  </borders>
  <cellStyleXfs count="5">
    <xf numFmtId="0" fontId="0" fillId="0" borderId="0"/>
    <xf numFmtId="43" fontId="2" fillId="0" borderId="0" applyFont="0" applyFill="0" applyBorder="0" applyAlignment="0" applyProtection="0"/>
    <xf numFmtId="0" fontId="11" fillId="0" borderId="0"/>
    <xf numFmtId="43" fontId="11" fillId="0" borderId="0" applyFont="0" applyFill="0" applyBorder="0" applyAlignment="0" applyProtection="0"/>
    <xf numFmtId="43" fontId="1" fillId="0" borderId="0" applyFont="0" applyFill="0" applyBorder="0" applyAlignment="0" applyProtection="0"/>
  </cellStyleXfs>
  <cellXfs count="83">
    <xf numFmtId="0" fontId="0" fillId="0" borderId="0" xfId="0"/>
    <xf numFmtId="0" fontId="11" fillId="2" borderId="8" xfId="2" applyFill="1" applyBorder="1" applyAlignment="1">
      <alignment wrapText="1"/>
    </xf>
    <xf numFmtId="0" fontId="11" fillId="2" borderId="11" xfId="2" applyFill="1" applyBorder="1" applyAlignment="1">
      <alignment wrapText="1"/>
    </xf>
    <xf numFmtId="0" fontId="11" fillId="2" borderId="11" xfId="2" applyFill="1" applyBorder="1"/>
    <xf numFmtId="0" fontId="11" fillId="2" borderId="11" xfId="2" applyFill="1" applyBorder="1" applyAlignment="1">
      <alignment horizontal="center" wrapText="1"/>
    </xf>
    <xf numFmtId="0" fontId="11" fillId="2" borderId="12" xfId="2" applyFill="1" applyBorder="1" applyAlignment="1">
      <alignment wrapText="1"/>
    </xf>
    <xf numFmtId="0" fontId="11" fillId="0" borderId="0" xfId="2" applyBorder="1"/>
    <xf numFmtId="0" fontId="11" fillId="2" borderId="5" xfId="2" applyFill="1" applyBorder="1" applyAlignment="1">
      <alignment wrapText="1"/>
    </xf>
    <xf numFmtId="0" fontId="11" fillId="2" borderId="0" xfId="2" applyFill="1" applyBorder="1" applyAlignment="1">
      <alignment wrapText="1"/>
    </xf>
    <xf numFmtId="0" fontId="11" fillId="2" borderId="0" xfId="2" applyFill="1" applyBorder="1"/>
    <xf numFmtId="0" fontId="11" fillId="2" borderId="0" xfId="2" applyFill="1" applyBorder="1" applyAlignment="1">
      <alignment horizontal="center" wrapText="1"/>
    </xf>
    <xf numFmtId="0" fontId="11" fillId="2" borderId="4" xfId="2" applyFill="1" applyBorder="1" applyAlignment="1">
      <alignment wrapText="1"/>
    </xf>
    <xf numFmtId="0" fontId="12" fillId="2" borderId="0" xfId="2" applyFont="1" applyFill="1" applyBorder="1" applyAlignment="1">
      <alignment wrapText="1"/>
    </xf>
    <xf numFmtId="0" fontId="11" fillId="0" borderId="0" xfId="2" applyBorder="1" applyAlignment="1">
      <alignment horizontal="center" vertical="center"/>
    </xf>
    <xf numFmtId="0" fontId="6" fillId="2" borderId="3" xfId="2" applyFont="1" applyFill="1" applyBorder="1" applyAlignment="1">
      <alignment vertical="center"/>
    </xf>
    <xf numFmtId="0" fontId="11" fillId="2" borderId="2" xfId="2" applyFill="1" applyBorder="1" applyAlignment="1">
      <alignment vertical="center"/>
    </xf>
    <xf numFmtId="0" fontId="11" fillId="2" borderId="2" xfId="2" applyFill="1" applyBorder="1"/>
    <xf numFmtId="0" fontId="11" fillId="2" borderId="2" xfId="2" applyFill="1" applyBorder="1" applyAlignment="1">
      <alignment horizontal="center" wrapText="1"/>
    </xf>
    <xf numFmtId="0" fontId="11" fillId="2" borderId="1" xfId="2" applyFill="1" applyBorder="1" applyAlignment="1">
      <alignment wrapText="1"/>
    </xf>
    <xf numFmtId="0" fontId="11" fillId="3" borderId="9" xfId="2" applyFill="1" applyBorder="1" applyAlignment="1">
      <alignment horizontal="center" wrapText="1"/>
    </xf>
    <xf numFmtId="0" fontId="11" fillId="3" borderId="9" xfId="2" applyFill="1" applyBorder="1" applyAlignment="1">
      <alignment wrapText="1"/>
    </xf>
    <xf numFmtId="0" fontId="11" fillId="3" borderId="10" xfId="2" applyFill="1" applyBorder="1" applyAlignment="1">
      <alignment horizontal="center" wrapText="1"/>
    </xf>
    <xf numFmtId="0" fontId="11" fillId="3" borderId="7" xfId="2" applyFill="1" applyBorder="1" applyAlignment="1">
      <alignment wrapText="1"/>
    </xf>
    <xf numFmtId="0" fontId="11" fillId="3" borderId="11" xfId="2" applyFill="1" applyBorder="1" applyAlignment="1">
      <alignment wrapText="1"/>
    </xf>
    <xf numFmtId="0" fontId="11" fillId="3" borderId="8" xfId="2" applyFill="1" applyBorder="1"/>
    <xf numFmtId="4" fontId="9" fillId="3" borderId="0" xfId="2" applyNumberFormat="1" applyFont="1" applyFill="1"/>
    <xf numFmtId="0" fontId="11" fillId="3" borderId="12" xfId="2" applyFill="1" applyBorder="1" applyAlignment="1">
      <alignment vertical="center"/>
    </xf>
    <xf numFmtId="0" fontId="11" fillId="3" borderId="7" xfId="2" applyFill="1" applyBorder="1"/>
    <xf numFmtId="0" fontId="11" fillId="3" borderId="7" xfId="2" applyFill="1" applyBorder="1" applyAlignment="1">
      <alignment horizontal="center" wrapText="1"/>
    </xf>
    <xf numFmtId="0" fontId="4" fillId="3" borderId="4" xfId="2" applyFont="1" applyFill="1" applyBorder="1" applyAlignment="1">
      <alignment horizontal="center" vertical="center" wrapText="1"/>
    </xf>
    <xf numFmtId="0" fontId="4" fillId="3" borderId="6" xfId="2" applyFont="1" applyFill="1" applyBorder="1" applyAlignment="1">
      <alignment horizontal="center" vertical="center"/>
    </xf>
    <xf numFmtId="14" fontId="10" fillId="2" borderId="13" xfId="2" applyNumberFormat="1" applyFont="1" applyFill="1" applyBorder="1" applyAlignment="1">
      <alignment horizontal="center" wrapText="1"/>
    </xf>
    <xf numFmtId="0" fontId="10" fillId="2" borderId="13" xfId="2" applyFont="1" applyFill="1" applyBorder="1" applyAlignment="1">
      <alignment wrapText="1"/>
    </xf>
    <xf numFmtId="0" fontId="10" fillId="2" borderId="13" xfId="2" applyFont="1" applyFill="1" applyBorder="1"/>
    <xf numFmtId="0" fontId="11" fillId="0" borderId="0" xfId="2"/>
    <xf numFmtId="14" fontId="8" fillId="0" borderId="13" xfId="2" applyNumberFormat="1" applyFont="1" applyBorder="1" applyAlignment="1">
      <alignment horizontal="center"/>
    </xf>
    <xf numFmtId="15" fontId="8" fillId="0" borderId="13" xfId="2" applyNumberFormat="1" applyFont="1" applyBorder="1" applyAlignment="1">
      <alignment horizontal="center" vertical="center"/>
    </xf>
    <xf numFmtId="49" fontId="8" fillId="0" borderId="13" xfId="2" applyNumberFormat="1" applyFont="1" applyBorder="1" applyAlignment="1">
      <alignment horizontal="center" vertical="center"/>
    </xf>
    <xf numFmtId="49" fontId="8" fillId="0" borderId="13" xfId="2" applyNumberFormat="1" applyFont="1" applyBorder="1" applyAlignment="1">
      <alignment horizontal="left" vertical="center" wrapText="1"/>
    </xf>
    <xf numFmtId="0" fontId="11" fillId="0" borderId="0" xfId="2" applyAlignment="1">
      <alignment horizontal="center"/>
    </xf>
    <xf numFmtId="49" fontId="13" fillId="0" borderId="0" xfId="2" applyNumberFormat="1" applyFont="1" applyFill="1" applyBorder="1" applyAlignment="1">
      <alignment horizontal="left" vertical="center" wrapText="1"/>
    </xf>
    <xf numFmtId="0" fontId="11" fillId="0" borderId="0" xfId="2" applyAlignment="1">
      <alignment horizontal="left" wrapText="1"/>
    </xf>
    <xf numFmtId="15" fontId="8" fillId="0" borderId="0" xfId="2" applyNumberFormat="1" applyFont="1" applyBorder="1" applyAlignment="1">
      <alignment horizontal="center" vertical="center"/>
    </xf>
    <xf numFmtId="49" fontId="8" fillId="0" borderId="0" xfId="2" applyNumberFormat="1" applyFont="1" applyBorder="1" applyAlignment="1">
      <alignment horizontal="center" vertical="center"/>
    </xf>
    <xf numFmtId="49" fontId="8" fillId="0" borderId="0" xfId="2" applyNumberFormat="1" applyFont="1" applyBorder="1" applyAlignment="1">
      <alignment horizontal="left" vertical="center" wrapText="1"/>
    </xf>
    <xf numFmtId="43" fontId="10" fillId="2" borderId="13" xfId="3" applyFont="1" applyFill="1" applyBorder="1" applyAlignment="1">
      <alignment vertical="center" wrapText="1"/>
    </xf>
    <xf numFmtId="43" fontId="11" fillId="0" borderId="0" xfId="1" applyFont="1" applyBorder="1" applyAlignment="1">
      <alignment horizontal="center" vertical="center"/>
    </xf>
    <xf numFmtId="43" fontId="11" fillId="0" borderId="0" xfId="2" applyNumberFormat="1" applyBorder="1"/>
    <xf numFmtId="43" fontId="15" fillId="0" borderId="13" xfId="3" applyFont="1" applyFill="1" applyBorder="1" applyAlignment="1">
      <alignment horizontal="center" vertical="center" wrapText="1"/>
    </xf>
    <xf numFmtId="43" fontId="10" fillId="2" borderId="13" xfId="4" applyFont="1" applyFill="1" applyBorder="1" applyAlignment="1">
      <alignment horizontal="center" vertical="center" wrapText="1"/>
    </xf>
    <xf numFmtId="49" fontId="8" fillId="2" borderId="13" xfId="2" applyNumberFormat="1" applyFont="1" applyFill="1" applyBorder="1" applyAlignment="1">
      <alignment horizontal="center" vertical="center"/>
    </xf>
    <xf numFmtId="43" fontId="8" fillId="0" borderId="13" xfId="2" applyNumberFormat="1" applyFont="1" applyBorder="1" applyAlignment="1">
      <alignment horizontal="center" vertical="center"/>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43" fontId="8" fillId="0" borderId="0" xfId="2" applyNumberFormat="1" applyFont="1" applyBorder="1" applyAlignment="1">
      <alignment horizontal="center" vertical="center"/>
    </xf>
    <xf numFmtId="43" fontId="10" fillId="2" borderId="0" xfId="4" applyFont="1" applyFill="1" applyBorder="1" applyAlignment="1">
      <alignment horizontal="center" vertical="center" wrapText="1"/>
    </xf>
    <xf numFmtId="43" fontId="15" fillId="2" borderId="13" xfId="3" applyFont="1" applyFill="1" applyBorder="1" applyAlignment="1">
      <alignment horizontal="center" vertical="center" wrapText="1"/>
    </xf>
    <xf numFmtId="43" fontId="15" fillId="2" borderId="13" xfId="3" applyFont="1" applyFill="1" applyBorder="1" applyAlignment="1">
      <alignment vertical="center" wrapText="1"/>
    </xf>
    <xf numFmtId="43" fontId="14" fillId="2" borderId="13" xfId="4" applyFont="1" applyFill="1" applyBorder="1" applyAlignment="1">
      <alignment horizontal="center" vertical="center"/>
    </xf>
    <xf numFmtId="43" fontId="15" fillId="2" borderId="13" xfId="4"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11" fillId="0" borderId="0" xfId="2" applyAlignment="1">
      <alignment horizontal="center" vertical="center"/>
    </xf>
    <xf numFmtId="43" fontId="9" fillId="0" borderId="15" xfId="3" applyFont="1" applyBorder="1" applyAlignment="1">
      <alignment horizontal="center" vertical="center" wrapText="1"/>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5" fillId="3" borderId="9" xfId="2" applyFont="1" applyFill="1" applyBorder="1" applyAlignment="1">
      <alignment horizontal="center" wrapText="1"/>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7" fillId="2" borderId="5" xfId="2" applyFont="1" applyFill="1" applyBorder="1" applyAlignment="1">
      <alignment horizontal="center" wrapText="1"/>
    </xf>
    <xf numFmtId="0" fontId="7" fillId="2" borderId="0" xfId="2" applyFont="1" applyFill="1" applyBorder="1" applyAlignment="1">
      <alignment horizontal="center" wrapText="1"/>
    </xf>
    <xf numFmtId="0" fontId="7" fillId="2" borderId="4" xfId="2" applyFont="1" applyFill="1" applyBorder="1" applyAlignment="1">
      <alignment horizontal="center" wrapText="1"/>
    </xf>
    <xf numFmtId="0" fontId="3" fillId="2" borderId="5" xfId="2" applyFont="1" applyFill="1" applyBorder="1" applyAlignment="1">
      <alignment horizontal="center" wrapText="1"/>
    </xf>
    <xf numFmtId="0" fontId="3" fillId="2" borderId="0" xfId="2" applyFont="1" applyFill="1" applyBorder="1" applyAlignment="1">
      <alignment horizontal="center" wrapText="1"/>
    </xf>
    <xf numFmtId="0" fontId="3" fillId="2" borderId="4" xfId="2" applyFont="1" applyFill="1" applyBorder="1" applyAlignment="1">
      <alignment horizontal="center" wrapText="1"/>
    </xf>
    <xf numFmtId="0" fontId="5" fillId="2" borderId="5" xfId="2" applyFont="1" applyFill="1" applyBorder="1" applyAlignment="1">
      <alignment horizontal="center" wrapText="1"/>
    </xf>
    <xf numFmtId="0" fontId="5" fillId="2" borderId="0" xfId="2" applyFont="1" applyFill="1" applyBorder="1" applyAlignment="1">
      <alignment horizontal="center" wrapText="1"/>
    </xf>
    <xf numFmtId="0" fontId="5" fillId="2" borderId="4" xfId="2" applyFont="1" applyFill="1" applyBorder="1" applyAlignment="1">
      <alignment horizontal="center" wrapText="1"/>
    </xf>
    <xf numFmtId="0" fontId="5" fillId="2" borderId="5"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14" xfId="2" applyFont="1" applyFill="1" applyBorder="1" applyAlignment="1">
      <alignment horizontal="center" vertical="center"/>
    </xf>
    <xf numFmtId="0" fontId="5" fillId="3" borderId="9" xfId="2" applyFont="1" applyFill="1" applyBorder="1" applyAlignment="1">
      <alignment horizontal="center" vertical="center"/>
    </xf>
  </cellXfs>
  <cellStyles count="5">
    <cellStyle name="Millares" xfId="1" builtinId="3"/>
    <cellStyle name="Millares 2" xfId="3"/>
    <cellStyle name="Millares 3"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1" y="85726"/>
          <a:ext cx="685800"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2876" y="85726"/>
          <a:ext cx="685800" cy="6858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2876" y="85726"/>
          <a:ext cx="685800" cy="6858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topLeftCell="A142" workbookViewId="0">
      <selection activeCell="F143" sqref="F143"/>
    </sheetView>
  </sheetViews>
  <sheetFormatPr baseColWidth="10" defaultColWidth="9.140625" defaultRowHeight="12.75" x14ac:dyDescent="0.2"/>
  <cols>
    <col min="1" max="1" width="12.140625" style="39" customWidth="1"/>
    <col min="2" max="2" width="17.85546875" style="41" bestFit="1" customWidth="1"/>
    <col min="3" max="3" width="41.7109375" style="39" customWidth="1"/>
    <col min="4" max="4" width="16.5703125" style="34" bestFit="1" customWidth="1"/>
    <col min="5" max="6" width="20.140625" style="6" bestFit="1" customWidth="1"/>
    <col min="7" max="8" width="9.140625" style="6"/>
    <col min="9" max="9" width="16.5703125" style="6" bestFit="1" customWidth="1"/>
    <col min="10" max="222" width="9.140625" style="6"/>
    <col min="223" max="223" width="10.7109375" style="6" customWidth="1"/>
    <col min="224" max="224" width="19.5703125" style="6" customWidth="1"/>
    <col min="225" max="225" width="41.7109375" style="6" customWidth="1"/>
    <col min="226" max="226" width="23.42578125" style="6" customWidth="1"/>
    <col min="227" max="227" width="16.5703125" style="6" bestFit="1" customWidth="1"/>
    <col min="228" max="228" width="17.7109375" style="6" bestFit="1" customWidth="1"/>
    <col min="229" max="478" width="9.140625" style="6"/>
    <col min="479" max="479" width="10.7109375" style="6" customWidth="1"/>
    <col min="480" max="480" width="19.5703125" style="6" customWidth="1"/>
    <col min="481" max="481" width="41.7109375" style="6" customWidth="1"/>
    <col min="482" max="482" width="23.42578125" style="6" customWidth="1"/>
    <col min="483" max="483" width="16.5703125" style="6" bestFit="1" customWidth="1"/>
    <col min="484" max="484" width="17.7109375" style="6" bestFit="1" customWidth="1"/>
    <col min="485" max="734" width="9.140625" style="6"/>
    <col min="735" max="735" width="10.7109375" style="6" customWidth="1"/>
    <col min="736" max="736" width="19.5703125" style="6" customWidth="1"/>
    <col min="737" max="737" width="41.7109375" style="6" customWidth="1"/>
    <col min="738" max="738" width="23.42578125" style="6" customWidth="1"/>
    <col min="739" max="739" width="16.5703125" style="6" bestFit="1" customWidth="1"/>
    <col min="740" max="740" width="17.7109375" style="6" bestFit="1" customWidth="1"/>
    <col min="741" max="990" width="9.140625" style="6"/>
    <col min="991" max="991" width="10.7109375" style="6" customWidth="1"/>
    <col min="992" max="992" width="19.5703125" style="6" customWidth="1"/>
    <col min="993" max="993" width="41.7109375" style="6" customWidth="1"/>
    <col min="994" max="994" width="23.42578125" style="6" customWidth="1"/>
    <col min="995" max="995" width="16.5703125" style="6" bestFit="1" customWidth="1"/>
    <col min="996" max="996" width="17.7109375" style="6" bestFit="1" customWidth="1"/>
    <col min="997" max="1246" width="9.140625" style="6"/>
    <col min="1247" max="1247" width="10.7109375" style="6" customWidth="1"/>
    <col min="1248" max="1248" width="19.5703125" style="6" customWidth="1"/>
    <col min="1249" max="1249" width="41.7109375" style="6" customWidth="1"/>
    <col min="1250" max="1250" width="23.42578125" style="6" customWidth="1"/>
    <col min="1251" max="1251" width="16.5703125" style="6" bestFit="1" customWidth="1"/>
    <col min="1252" max="1252" width="17.7109375" style="6" bestFit="1" customWidth="1"/>
    <col min="1253" max="1502" width="9.140625" style="6"/>
    <col min="1503" max="1503" width="10.7109375" style="6" customWidth="1"/>
    <col min="1504" max="1504" width="19.5703125" style="6" customWidth="1"/>
    <col min="1505" max="1505" width="41.7109375" style="6" customWidth="1"/>
    <col min="1506" max="1506" width="23.42578125" style="6" customWidth="1"/>
    <col min="1507" max="1507" width="16.5703125" style="6" bestFit="1" customWidth="1"/>
    <col min="1508" max="1508" width="17.7109375" style="6" bestFit="1" customWidth="1"/>
    <col min="1509" max="1758" width="9.140625" style="6"/>
    <col min="1759" max="1759" width="10.7109375" style="6" customWidth="1"/>
    <col min="1760" max="1760" width="19.5703125" style="6" customWidth="1"/>
    <col min="1761" max="1761" width="41.7109375" style="6" customWidth="1"/>
    <col min="1762" max="1762" width="23.42578125" style="6" customWidth="1"/>
    <col min="1763" max="1763" width="16.5703125" style="6" bestFit="1" customWidth="1"/>
    <col min="1764" max="1764" width="17.7109375" style="6" bestFit="1" customWidth="1"/>
    <col min="1765" max="2014" width="9.140625" style="6"/>
    <col min="2015" max="2015" width="10.7109375" style="6" customWidth="1"/>
    <col min="2016" max="2016" width="19.5703125" style="6" customWidth="1"/>
    <col min="2017" max="2017" width="41.7109375" style="6" customWidth="1"/>
    <col min="2018" max="2018" width="23.42578125" style="6" customWidth="1"/>
    <col min="2019" max="2019" width="16.5703125" style="6" bestFit="1" customWidth="1"/>
    <col min="2020" max="2020" width="17.7109375" style="6" bestFit="1" customWidth="1"/>
    <col min="2021" max="2270" width="9.140625" style="6"/>
    <col min="2271" max="2271" width="10.7109375" style="6" customWidth="1"/>
    <col min="2272" max="2272" width="19.5703125" style="6" customWidth="1"/>
    <col min="2273" max="2273" width="41.7109375" style="6" customWidth="1"/>
    <col min="2274" max="2274" width="23.42578125" style="6" customWidth="1"/>
    <col min="2275" max="2275" width="16.5703125" style="6" bestFit="1" customWidth="1"/>
    <col min="2276" max="2276" width="17.7109375" style="6" bestFit="1" customWidth="1"/>
    <col min="2277" max="2526" width="9.140625" style="6"/>
    <col min="2527" max="2527" width="10.7109375" style="6" customWidth="1"/>
    <col min="2528" max="2528" width="19.5703125" style="6" customWidth="1"/>
    <col min="2529" max="2529" width="41.7109375" style="6" customWidth="1"/>
    <col min="2530" max="2530" width="23.42578125" style="6" customWidth="1"/>
    <col min="2531" max="2531" width="16.5703125" style="6" bestFit="1" customWidth="1"/>
    <col min="2532" max="2532" width="17.7109375" style="6" bestFit="1" customWidth="1"/>
    <col min="2533" max="2782" width="9.140625" style="6"/>
    <col min="2783" max="2783" width="10.7109375" style="6" customWidth="1"/>
    <col min="2784" max="2784" width="19.5703125" style="6" customWidth="1"/>
    <col min="2785" max="2785" width="41.7109375" style="6" customWidth="1"/>
    <col min="2786" max="2786" width="23.42578125" style="6" customWidth="1"/>
    <col min="2787" max="2787" width="16.5703125" style="6" bestFit="1" customWidth="1"/>
    <col min="2788" max="2788" width="17.7109375" style="6" bestFit="1" customWidth="1"/>
    <col min="2789" max="3038" width="9.140625" style="6"/>
    <col min="3039" max="3039" width="10.7109375" style="6" customWidth="1"/>
    <col min="3040" max="3040" width="19.5703125" style="6" customWidth="1"/>
    <col min="3041" max="3041" width="41.7109375" style="6" customWidth="1"/>
    <col min="3042" max="3042" width="23.42578125" style="6" customWidth="1"/>
    <col min="3043" max="3043" width="16.5703125" style="6" bestFit="1" customWidth="1"/>
    <col min="3044" max="3044" width="17.7109375" style="6" bestFit="1" customWidth="1"/>
    <col min="3045" max="3294" width="9.140625" style="6"/>
    <col min="3295" max="3295" width="10.7109375" style="6" customWidth="1"/>
    <col min="3296" max="3296" width="19.5703125" style="6" customWidth="1"/>
    <col min="3297" max="3297" width="41.7109375" style="6" customWidth="1"/>
    <col min="3298" max="3298" width="23.42578125" style="6" customWidth="1"/>
    <col min="3299" max="3299" width="16.5703125" style="6" bestFit="1" customWidth="1"/>
    <col min="3300" max="3300" width="17.7109375" style="6" bestFit="1" customWidth="1"/>
    <col min="3301" max="3550" width="9.140625" style="6"/>
    <col min="3551" max="3551" width="10.7109375" style="6" customWidth="1"/>
    <col min="3552" max="3552" width="19.5703125" style="6" customWidth="1"/>
    <col min="3553" max="3553" width="41.7109375" style="6" customWidth="1"/>
    <col min="3554" max="3554" width="23.42578125" style="6" customWidth="1"/>
    <col min="3555" max="3555" width="16.5703125" style="6" bestFit="1" customWidth="1"/>
    <col min="3556" max="3556" width="17.7109375" style="6" bestFit="1" customWidth="1"/>
    <col min="3557" max="3806" width="9.140625" style="6"/>
    <col min="3807" max="3807" width="10.7109375" style="6" customWidth="1"/>
    <col min="3808" max="3808" width="19.5703125" style="6" customWidth="1"/>
    <col min="3809" max="3809" width="41.7109375" style="6" customWidth="1"/>
    <col min="3810" max="3810" width="23.42578125" style="6" customWidth="1"/>
    <col min="3811" max="3811" width="16.5703125" style="6" bestFit="1" customWidth="1"/>
    <col min="3812" max="3812" width="17.7109375" style="6" bestFit="1" customWidth="1"/>
    <col min="3813" max="4062" width="9.140625" style="6"/>
    <col min="4063" max="4063" width="10.7109375" style="6" customWidth="1"/>
    <col min="4064" max="4064" width="19.5703125" style="6" customWidth="1"/>
    <col min="4065" max="4065" width="41.7109375" style="6" customWidth="1"/>
    <col min="4066" max="4066" width="23.42578125" style="6" customWidth="1"/>
    <col min="4067" max="4067" width="16.5703125" style="6" bestFit="1" customWidth="1"/>
    <col min="4068" max="4068" width="17.7109375" style="6" bestFit="1" customWidth="1"/>
    <col min="4069" max="4318" width="9.140625" style="6"/>
    <col min="4319" max="4319" width="10.7109375" style="6" customWidth="1"/>
    <col min="4320" max="4320" width="19.5703125" style="6" customWidth="1"/>
    <col min="4321" max="4321" width="41.7109375" style="6" customWidth="1"/>
    <col min="4322" max="4322" width="23.42578125" style="6" customWidth="1"/>
    <col min="4323" max="4323" width="16.5703125" style="6" bestFit="1" customWidth="1"/>
    <col min="4324" max="4324" width="17.7109375" style="6" bestFit="1" customWidth="1"/>
    <col min="4325" max="4574" width="9.140625" style="6"/>
    <col min="4575" max="4575" width="10.7109375" style="6" customWidth="1"/>
    <col min="4576" max="4576" width="19.5703125" style="6" customWidth="1"/>
    <col min="4577" max="4577" width="41.7109375" style="6" customWidth="1"/>
    <col min="4578" max="4578" width="23.42578125" style="6" customWidth="1"/>
    <col min="4579" max="4579" width="16.5703125" style="6" bestFit="1" customWidth="1"/>
    <col min="4580" max="4580" width="17.7109375" style="6" bestFit="1" customWidth="1"/>
    <col min="4581" max="4830" width="9.140625" style="6"/>
    <col min="4831" max="4831" width="10.7109375" style="6" customWidth="1"/>
    <col min="4832" max="4832" width="19.5703125" style="6" customWidth="1"/>
    <col min="4833" max="4833" width="41.7109375" style="6" customWidth="1"/>
    <col min="4834" max="4834" width="23.42578125" style="6" customWidth="1"/>
    <col min="4835" max="4835" width="16.5703125" style="6" bestFit="1" customWidth="1"/>
    <col min="4836" max="4836" width="17.7109375" style="6" bestFit="1" customWidth="1"/>
    <col min="4837" max="5086" width="9.140625" style="6"/>
    <col min="5087" max="5087" width="10.7109375" style="6" customWidth="1"/>
    <col min="5088" max="5088" width="19.5703125" style="6" customWidth="1"/>
    <col min="5089" max="5089" width="41.7109375" style="6" customWidth="1"/>
    <col min="5090" max="5090" width="23.42578125" style="6" customWidth="1"/>
    <col min="5091" max="5091" width="16.5703125" style="6" bestFit="1" customWidth="1"/>
    <col min="5092" max="5092" width="17.7109375" style="6" bestFit="1" customWidth="1"/>
    <col min="5093" max="5342" width="9.140625" style="6"/>
    <col min="5343" max="5343" width="10.7109375" style="6" customWidth="1"/>
    <col min="5344" max="5344" width="19.5703125" style="6" customWidth="1"/>
    <col min="5345" max="5345" width="41.7109375" style="6" customWidth="1"/>
    <col min="5346" max="5346" width="23.42578125" style="6" customWidth="1"/>
    <col min="5347" max="5347" width="16.5703125" style="6" bestFit="1" customWidth="1"/>
    <col min="5348" max="5348" width="17.7109375" style="6" bestFit="1" customWidth="1"/>
    <col min="5349" max="5598" width="9.140625" style="6"/>
    <col min="5599" max="5599" width="10.7109375" style="6" customWidth="1"/>
    <col min="5600" max="5600" width="19.5703125" style="6" customWidth="1"/>
    <col min="5601" max="5601" width="41.7109375" style="6" customWidth="1"/>
    <col min="5602" max="5602" width="23.42578125" style="6" customWidth="1"/>
    <col min="5603" max="5603" width="16.5703125" style="6" bestFit="1" customWidth="1"/>
    <col min="5604" max="5604" width="17.7109375" style="6" bestFit="1" customWidth="1"/>
    <col min="5605" max="5854" width="9.140625" style="6"/>
    <col min="5855" max="5855" width="10.7109375" style="6" customWidth="1"/>
    <col min="5856" max="5856" width="19.5703125" style="6" customWidth="1"/>
    <col min="5857" max="5857" width="41.7109375" style="6" customWidth="1"/>
    <col min="5858" max="5858" width="23.42578125" style="6" customWidth="1"/>
    <col min="5859" max="5859" width="16.5703125" style="6" bestFit="1" customWidth="1"/>
    <col min="5860" max="5860" width="17.7109375" style="6" bestFit="1" customWidth="1"/>
    <col min="5861" max="6110" width="9.140625" style="6"/>
    <col min="6111" max="6111" width="10.7109375" style="6" customWidth="1"/>
    <col min="6112" max="6112" width="19.5703125" style="6" customWidth="1"/>
    <col min="6113" max="6113" width="41.7109375" style="6" customWidth="1"/>
    <col min="6114" max="6114" width="23.42578125" style="6" customWidth="1"/>
    <col min="6115" max="6115" width="16.5703125" style="6" bestFit="1" customWidth="1"/>
    <col min="6116" max="6116" width="17.7109375" style="6" bestFit="1" customWidth="1"/>
    <col min="6117" max="6366" width="9.140625" style="6"/>
    <col min="6367" max="6367" width="10.7109375" style="6" customWidth="1"/>
    <col min="6368" max="6368" width="19.5703125" style="6" customWidth="1"/>
    <col min="6369" max="6369" width="41.7109375" style="6" customWidth="1"/>
    <col min="6370" max="6370" width="23.42578125" style="6" customWidth="1"/>
    <col min="6371" max="6371" width="16.5703125" style="6" bestFit="1" customWidth="1"/>
    <col min="6372" max="6372" width="17.7109375" style="6" bestFit="1" customWidth="1"/>
    <col min="6373" max="6622" width="9.140625" style="6"/>
    <col min="6623" max="6623" width="10.7109375" style="6" customWidth="1"/>
    <col min="6624" max="6624" width="19.5703125" style="6" customWidth="1"/>
    <col min="6625" max="6625" width="41.7109375" style="6" customWidth="1"/>
    <col min="6626" max="6626" width="23.42578125" style="6" customWidth="1"/>
    <col min="6627" max="6627" width="16.5703125" style="6" bestFit="1" customWidth="1"/>
    <col min="6628" max="6628" width="17.7109375" style="6" bestFit="1" customWidth="1"/>
    <col min="6629" max="6878" width="9.140625" style="6"/>
    <col min="6879" max="6879" width="10.7109375" style="6" customWidth="1"/>
    <col min="6880" max="6880" width="19.5703125" style="6" customWidth="1"/>
    <col min="6881" max="6881" width="41.7109375" style="6" customWidth="1"/>
    <col min="6882" max="6882" width="23.42578125" style="6" customWidth="1"/>
    <col min="6883" max="6883" width="16.5703125" style="6" bestFit="1" customWidth="1"/>
    <col min="6884" max="6884" width="17.7109375" style="6" bestFit="1" customWidth="1"/>
    <col min="6885" max="7134" width="9.140625" style="6"/>
    <col min="7135" max="7135" width="10.7109375" style="6" customWidth="1"/>
    <col min="7136" max="7136" width="19.5703125" style="6" customWidth="1"/>
    <col min="7137" max="7137" width="41.7109375" style="6" customWidth="1"/>
    <col min="7138" max="7138" width="23.42578125" style="6" customWidth="1"/>
    <col min="7139" max="7139" width="16.5703125" style="6" bestFit="1" customWidth="1"/>
    <col min="7140" max="7140" width="17.7109375" style="6" bestFit="1" customWidth="1"/>
    <col min="7141" max="7390" width="9.140625" style="6"/>
    <col min="7391" max="7391" width="10.7109375" style="6" customWidth="1"/>
    <col min="7392" max="7392" width="19.5703125" style="6" customWidth="1"/>
    <col min="7393" max="7393" width="41.7109375" style="6" customWidth="1"/>
    <col min="7394" max="7394" width="23.42578125" style="6" customWidth="1"/>
    <col min="7395" max="7395" width="16.5703125" style="6" bestFit="1" customWidth="1"/>
    <col min="7396" max="7396" width="17.7109375" style="6" bestFit="1" customWidth="1"/>
    <col min="7397" max="7646" width="9.140625" style="6"/>
    <col min="7647" max="7647" width="10.7109375" style="6" customWidth="1"/>
    <col min="7648" max="7648" width="19.5703125" style="6" customWidth="1"/>
    <col min="7649" max="7649" width="41.7109375" style="6" customWidth="1"/>
    <col min="7650" max="7650" width="23.42578125" style="6" customWidth="1"/>
    <col min="7651" max="7651" width="16.5703125" style="6" bestFit="1" customWidth="1"/>
    <col min="7652" max="7652" width="17.7109375" style="6" bestFit="1" customWidth="1"/>
    <col min="7653" max="7902" width="9.140625" style="6"/>
    <col min="7903" max="7903" width="10.7109375" style="6" customWidth="1"/>
    <col min="7904" max="7904" width="19.5703125" style="6" customWidth="1"/>
    <col min="7905" max="7905" width="41.7109375" style="6" customWidth="1"/>
    <col min="7906" max="7906" width="23.42578125" style="6" customWidth="1"/>
    <col min="7907" max="7907" width="16.5703125" style="6" bestFit="1" customWidth="1"/>
    <col min="7908" max="7908" width="17.7109375" style="6" bestFit="1" customWidth="1"/>
    <col min="7909" max="8158" width="9.140625" style="6"/>
    <col min="8159" max="8159" width="10.7109375" style="6" customWidth="1"/>
    <col min="8160" max="8160" width="19.5703125" style="6" customWidth="1"/>
    <col min="8161" max="8161" width="41.7109375" style="6" customWidth="1"/>
    <col min="8162" max="8162" width="23.42578125" style="6" customWidth="1"/>
    <col min="8163" max="8163" width="16.5703125" style="6" bestFit="1" customWidth="1"/>
    <col min="8164" max="8164" width="17.7109375" style="6" bestFit="1" customWidth="1"/>
    <col min="8165" max="8414" width="9.140625" style="6"/>
    <col min="8415" max="8415" width="10.7109375" style="6" customWidth="1"/>
    <col min="8416" max="8416" width="19.5703125" style="6" customWidth="1"/>
    <col min="8417" max="8417" width="41.7109375" style="6" customWidth="1"/>
    <col min="8418" max="8418" width="23.42578125" style="6" customWidth="1"/>
    <col min="8419" max="8419" width="16.5703125" style="6" bestFit="1" customWidth="1"/>
    <col min="8420" max="8420" width="17.7109375" style="6" bestFit="1" customWidth="1"/>
    <col min="8421" max="8670" width="9.140625" style="6"/>
    <col min="8671" max="8671" width="10.7109375" style="6" customWidth="1"/>
    <col min="8672" max="8672" width="19.5703125" style="6" customWidth="1"/>
    <col min="8673" max="8673" width="41.7109375" style="6" customWidth="1"/>
    <col min="8674" max="8674" width="23.42578125" style="6" customWidth="1"/>
    <col min="8675" max="8675" width="16.5703125" style="6" bestFit="1" customWidth="1"/>
    <col min="8676" max="8676" width="17.7109375" style="6" bestFit="1" customWidth="1"/>
    <col min="8677" max="8926" width="9.140625" style="6"/>
    <col min="8927" max="8927" width="10.7109375" style="6" customWidth="1"/>
    <col min="8928" max="8928" width="19.5703125" style="6" customWidth="1"/>
    <col min="8929" max="8929" width="41.7109375" style="6" customWidth="1"/>
    <col min="8930" max="8930" width="23.42578125" style="6" customWidth="1"/>
    <col min="8931" max="8931" width="16.5703125" style="6" bestFit="1" customWidth="1"/>
    <col min="8932" max="8932" width="17.7109375" style="6" bestFit="1" customWidth="1"/>
    <col min="8933" max="9182" width="9.140625" style="6"/>
    <col min="9183" max="9183" width="10.7109375" style="6" customWidth="1"/>
    <col min="9184" max="9184" width="19.5703125" style="6" customWidth="1"/>
    <col min="9185" max="9185" width="41.7109375" style="6" customWidth="1"/>
    <col min="9186" max="9186" width="23.42578125" style="6" customWidth="1"/>
    <col min="9187" max="9187" width="16.5703125" style="6" bestFit="1" customWidth="1"/>
    <col min="9188" max="9188" width="17.7109375" style="6" bestFit="1" customWidth="1"/>
    <col min="9189" max="9438" width="9.140625" style="6"/>
    <col min="9439" max="9439" width="10.7109375" style="6" customWidth="1"/>
    <col min="9440" max="9440" width="19.5703125" style="6" customWidth="1"/>
    <col min="9441" max="9441" width="41.7109375" style="6" customWidth="1"/>
    <col min="9442" max="9442" width="23.42578125" style="6" customWidth="1"/>
    <col min="9443" max="9443" width="16.5703125" style="6" bestFit="1" customWidth="1"/>
    <col min="9444" max="9444" width="17.7109375" style="6" bestFit="1" customWidth="1"/>
    <col min="9445" max="9694" width="9.140625" style="6"/>
    <col min="9695" max="9695" width="10.7109375" style="6" customWidth="1"/>
    <col min="9696" max="9696" width="19.5703125" style="6" customWidth="1"/>
    <col min="9697" max="9697" width="41.7109375" style="6" customWidth="1"/>
    <col min="9698" max="9698" width="23.42578125" style="6" customWidth="1"/>
    <col min="9699" max="9699" width="16.5703125" style="6" bestFit="1" customWidth="1"/>
    <col min="9700" max="9700" width="17.7109375" style="6" bestFit="1" customWidth="1"/>
    <col min="9701" max="9950" width="9.140625" style="6"/>
    <col min="9951" max="9951" width="10.7109375" style="6" customWidth="1"/>
    <col min="9952" max="9952" width="19.5703125" style="6" customWidth="1"/>
    <col min="9953" max="9953" width="41.7109375" style="6" customWidth="1"/>
    <col min="9954" max="9954" width="23.42578125" style="6" customWidth="1"/>
    <col min="9955" max="9955" width="16.5703125" style="6" bestFit="1" customWidth="1"/>
    <col min="9956" max="9956" width="17.7109375" style="6" bestFit="1" customWidth="1"/>
    <col min="9957" max="10206" width="9.140625" style="6"/>
    <col min="10207" max="10207" width="10.7109375" style="6" customWidth="1"/>
    <col min="10208" max="10208" width="19.5703125" style="6" customWidth="1"/>
    <col min="10209" max="10209" width="41.7109375" style="6" customWidth="1"/>
    <col min="10210" max="10210" width="23.42578125" style="6" customWidth="1"/>
    <col min="10211" max="10211" width="16.5703125" style="6" bestFit="1" customWidth="1"/>
    <col min="10212" max="10212" width="17.7109375" style="6" bestFit="1" customWidth="1"/>
    <col min="10213" max="10462" width="9.140625" style="6"/>
    <col min="10463" max="10463" width="10.7109375" style="6" customWidth="1"/>
    <col min="10464" max="10464" width="19.5703125" style="6" customWidth="1"/>
    <col min="10465" max="10465" width="41.7109375" style="6" customWidth="1"/>
    <col min="10466" max="10466" width="23.42578125" style="6" customWidth="1"/>
    <col min="10467" max="10467" width="16.5703125" style="6" bestFit="1" customWidth="1"/>
    <col min="10468" max="10468" width="17.7109375" style="6" bestFit="1" customWidth="1"/>
    <col min="10469" max="10718" width="9.140625" style="6"/>
    <col min="10719" max="10719" width="10.7109375" style="6" customWidth="1"/>
    <col min="10720" max="10720" width="19.5703125" style="6" customWidth="1"/>
    <col min="10721" max="10721" width="41.7109375" style="6" customWidth="1"/>
    <col min="10722" max="10722" width="23.42578125" style="6" customWidth="1"/>
    <col min="10723" max="10723" width="16.5703125" style="6" bestFit="1" customWidth="1"/>
    <col min="10724" max="10724" width="17.7109375" style="6" bestFit="1" customWidth="1"/>
    <col min="10725" max="10974" width="9.140625" style="6"/>
    <col min="10975" max="10975" width="10.7109375" style="6" customWidth="1"/>
    <col min="10976" max="10976" width="19.5703125" style="6" customWidth="1"/>
    <col min="10977" max="10977" width="41.7109375" style="6" customWidth="1"/>
    <col min="10978" max="10978" width="23.42578125" style="6" customWidth="1"/>
    <col min="10979" max="10979" width="16.5703125" style="6" bestFit="1" customWidth="1"/>
    <col min="10980" max="10980" width="17.7109375" style="6" bestFit="1" customWidth="1"/>
    <col min="10981" max="11230" width="9.140625" style="6"/>
    <col min="11231" max="11231" width="10.7109375" style="6" customWidth="1"/>
    <col min="11232" max="11232" width="19.5703125" style="6" customWidth="1"/>
    <col min="11233" max="11233" width="41.7109375" style="6" customWidth="1"/>
    <col min="11234" max="11234" width="23.42578125" style="6" customWidth="1"/>
    <col min="11235" max="11235" width="16.5703125" style="6" bestFit="1" customWidth="1"/>
    <col min="11236" max="11236" width="17.7109375" style="6" bestFit="1" customWidth="1"/>
    <col min="11237" max="11486" width="9.140625" style="6"/>
    <col min="11487" max="11487" width="10.7109375" style="6" customWidth="1"/>
    <col min="11488" max="11488" width="19.5703125" style="6" customWidth="1"/>
    <col min="11489" max="11489" width="41.7109375" style="6" customWidth="1"/>
    <col min="11490" max="11490" width="23.42578125" style="6" customWidth="1"/>
    <col min="11491" max="11491" width="16.5703125" style="6" bestFit="1" customWidth="1"/>
    <col min="11492" max="11492" width="17.7109375" style="6" bestFit="1" customWidth="1"/>
    <col min="11493" max="11742" width="9.140625" style="6"/>
    <col min="11743" max="11743" width="10.7109375" style="6" customWidth="1"/>
    <col min="11744" max="11744" width="19.5703125" style="6" customWidth="1"/>
    <col min="11745" max="11745" width="41.7109375" style="6" customWidth="1"/>
    <col min="11746" max="11746" width="23.42578125" style="6" customWidth="1"/>
    <col min="11747" max="11747" width="16.5703125" style="6" bestFit="1" customWidth="1"/>
    <col min="11748" max="11748" width="17.7109375" style="6" bestFit="1" customWidth="1"/>
    <col min="11749" max="11998" width="9.140625" style="6"/>
    <col min="11999" max="11999" width="10.7109375" style="6" customWidth="1"/>
    <col min="12000" max="12000" width="19.5703125" style="6" customWidth="1"/>
    <col min="12001" max="12001" width="41.7109375" style="6" customWidth="1"/>
    <col min="12002" max="12002" width="23.42578125" style="6" customWidth="1"/>
    <col min="12003" max="12003" width="16.5703125" style="6" bestFit="1" customWidth="1"/>
    <col min="12004" max="12004" width="17.7109375" style="6" bestFit="1" customWidth="1"/>
    <col min="12005" max="12254" width="9.140625" style="6"/>
    <col min="12255" max="12255" width="10.7109375" style="6" customWidth="1"/>
    <col min="12256" max="12256" width="19.5703125" style="6" customWidth="1"/>
    <col min="12257" max="12257" width="41.7109375" style="6" customWidth="1"/>
    <col min="12258" max="12258" width="23.42578125" style="6" customWidth="1"/>
    <col min="12259" max="12259" width="16.5703125" style="6" bestFit="1" customWidth="1"/>
    <col min="12260" max="12260" width="17.7109375" style="6" bestFit="1" customWidth="1"/>
    <col min="12261" max="12510" width="9.140625" style="6"/>
    <col min="12511" max="12511" width="10.7109375" style="6" customWidth="1"/>
    <col min="12512" max="12512" width="19.5703125" style="6" customWidth="1"/>
    <col min="12513" max="12513" width="41.7109375" style="6" customWidth="1"/>
    <col min="12514" max="12514" width="23.42578125" style="6" customWidth="1"/>
    <col min="12515" max="12515" width="16.5703125" style="6" bestFit="1" customWidth="1"/>
    <col min="12516" max="12516" width="17.7109375" style="6" bestFit="1" customWidth="1"/>
    <col min="12517" max="12766" width="9.140625" style="6"/>
    <col min="12767" max="12767" width="10.7109375" style="6" customWidth="1"/>
    <col min="12768" max="12768" width="19.5703125" style="6" customWidth="1"/>
    <col min="12769" max="12769" width="41.7109375" style="6" customWidth="1"/>
    <col min="12770" max="12770" width="23.42578125" style="6" customWidth="1"/>
    <col min="12771" max="12771" width="16.5703125" style="6" bestFit="1" customWidth="1"/>
    <col min="12772" max="12772" width="17.7109375" style="6" bestFit="1" customWidth="1"/>
    <col min="12773" max="13022" width="9.140625" style="6"/>
    <col min="13023" max="13023" width="10.7109375" style="6" customWidth="1"/>
    <col min="13024" max="13024" width="19.5703125" style="6" customWidth="1"/>
    <col min="13025" max="13025" width="41.7109375" style="6" customWidth="1"/>
    <col min="13026" max="13026" width="23.42578125" style="6" customWidth="1"/>
    <col min="13027" max="13027" width="16.5703125" style="6" bestFit="1" customWidth="1"/>
    <col min="13028" max="13028" width="17.7109375" style="6" bestFit="1" customWidth="1"/>
    <col min="13029" max="13278" width="9.140625" style="6"/>
    <col min="13279" max="13279" width="10.7109375" style="6" customWidth="1"/>
    <col min="13280" max="13280" width="19.5703125" style="6" customWidth="1"/>
    <col min="13281" max="13281" width="41.7109375" style="6" customWidth="1"/>
    <col min="13282" max="13282" width="23.42578125" style="6" customWidth="1"/>
    <col min="13283" max="13283" width="16.5703125" style="6" bestFit="1" customWidth="1"/>
    <col min="13284" max="13284" width="17.7109375" style="6" bestFit="1" customWidth="1"/>
    <col min="13285" max="13534" width="9.140625" style="6"/>
    <col min="13535" max="13535" width="10.7109375" style="6" customWidth="1"/>
    <col min="13536" max="13536" width="19.5703125" style="6" customWidth="1"/>
    <col min="13537" max="13537" width="41.7109375" style="6" customWidth="1"/>
    <col min="13538" max="13538" width="23.42578125" style="6" customWidth="1"/>
    <col min="13539" max="13539" width="16.5703125" style="6" bestFit="1" customWidth="1"/>
    <col min="13540" max="13540" width="17.7109375" style="6" bestFit="1" customWidth="1"/>
    <col min="13541" max="13790" width="9.140625" style="6"/>
    <col min="13791" max="13791" width="10.7109375" style="6" customWidth="1"/>
    <col min="13792" max="13792" width="19.5703125" style="6" customWidth="1"/>
    <col min="13793" max="13793" width="41.7109375" style="6" customWidth="1"/>
    <col min="13794" max="13794" width="23.42578125" style="6" customWidth="1"/>
    <col min="13795" max="13795" width="16.5703125" style="6" bestFit="1" customWidth="1"/>
    <col min="13796" max="13796" width="17.7109375" style="6" bestFit="1" customWidth="1"/>
    <col min="13797" max="14046" width="9.140625" style="6"/>
    <col min="14047" max="14047" width="10.7109375" style="6" customWidth="1"/>
    <col min="14048" max="14048" width="19.5703125" style="6" customWidth="1"/>
    <col min="14049" max="14049" width="41.7109375" style="6" customWidth="1"/>
    <col min="14050" max="14050" width="23.42578125" style="6" customWidth="1"/>
    <col min="14051" max="14051" width="16.5703125" style="6" bestFit="1" customWidth="1"/>
    <col min="14052" max="14052" width="17.7109375" style="6" bestFit="1" customWidth="1"/>
    <col min="14053" max="14302" width="9.140625" style="6"/>
    <col min="14303" max="14303" width="10.7109375" style="6" customWidth="1"/>
    <col min="14304" max="14304" width="19.5703125" style="6" customWidth="1"/>
    <col min="14305" max="14305" width="41.7109375" style="6" customWidth="1"/>
    <col min="14306" max="14306" width="23.42578125" style="6" customWidth="1"/>
    <col min="14307" max="14307" width="16.5703125" style="6" bestFit="1" customWidth="1"/>
    <col min="14308" max="14308" width="17.7109375" style="6" bestFit="1" customWidth="1"/>
    <col min="14309" max="14558" width="9.140625" style="6"/>
    <col min="14559" max="14559" width="10.7109375" style="6" customWidth="1"/>
    <col min="14560" max="14560" width="19.5703125" style="6" customWidth="1"/>
    <col min="14561" max="14561" width="41.7109375" style="6" customWidth="1"/>
    <col min="14562" max="14562" width="23.42578125" style="6" customWidth="1"/>
    <col min="14563" max="14563" width="16.5703125" style="6" bestFit="1" customWidth="1"/>
    <col min="14564" max="14564" width="17.7109375" style="6" bestFit="1" customWidth="1"/>
    <col min="14565" max="14814" width="9.140625" style="6"/>
    <col min="14815" max="14815" width="10.7109375" style="6" customWidth="1"/>
    <col min="14816" max="14816" width="19.5703125" style="6" customWidth="1"/>
    <col min="14817" max="14817" width="41.7109375" style="6" customWidth="1"/>
    <col min="14818" max="14818" width="23.42578125" style="6" customWidth="1"/>
    <col min="14819" max="14819" width="16.5703125" style="6" bestFit="1" customWidth="1"/>
    <col min="14820" max="14820" width="17.7109375" style="6" bestFit="1" customWidth="1"/>
    <col min="14821" max="15070" width="9.140625" style="6"/>
    <col min="15071" max="15071" width="10.7109375" style="6" customWidth="1"/>
    <col min="15072" max="15072" width="19.5703125" style="6" customWidth="1"/>
    <col min="15073" max="15073" width="41.7109375" style="6" customWidth="1"/>
    <col min="15074" max="15074" width="23.42578125" style="6" customWidth="1"/>
    <col min="15075" max="15075" width="16.5703125" style="6" bestFit="1" customWidth="1"/>
    <col min="15076" max="15076" width="17.7109375" style="6" bestFit="1" customWidth="1"/>
    <col min="15077" max="15326" width="9.140625" style="6"/>
    <col min="15327" max="15327" width="10.7109375" style="6" customWidth="1"/>
    <col min="15328" max="15328" width="19.5703125" style="6" customWidth="1"/>
    <col min="15329" max="15329" width="41.7109375" style="6" customWidth="1"/>
    <col min="15330" max="15330" width="23.42578125" style="6" customWidth="1"/>
    <col min="15331" max="15331" width="16.5703125" style="6" bestFit="1" customWidth="1"/>
    <col min="15332" max="15332" width="17.7109375" style="6" bestFit="1" customWidth="1"/>
    <col min="15333" max="15582" width="9.140625" style="6"/>
    <col min="15583" max="15583" width="10.7109375" style="6" customWidth="1"/>
    <col min="15584" max="15584" width="19.5703125" style="6" customWidth="1"/>
    <col min="15585" max="15585" width="41.7109375" style="6" customWidth="1"/>
    <col min="15586" max="15586" width="23.42578125" style="6" customWidth="1"/>
    <col min="15587" max="15587" width="16.5703125" style="6" bestFit="1" customWidth="1"/>
    <col min="15588" max="15588" width="17.7109375" style="6" bestFit="1" customWidth="1"/>
    <col min="15589" max="15838" width="9.140625" style="6"/>
    <col min="15839" max="15839" width="10.7109375" style="6" customWidth="1"/>
    <col min="15840" max="15840" width="19.5703125" style="6" customWidth="1"/>
    <col min="15841" max="15841" width="41.7109375" style="6" customWidth="1"/>
    <col min="15842" max="15842" width="23.42578125" style="6" customWidth="1"/>
    <col min="15843" max="15843" width="16.5703125" style="6" bestFit="1" customWidth="1"/>
    <col min="15844" max="15844" width="17.7109375" style="6" bestFit="1" customWidth="1"/>
    <col min="15845" max="16094" width="9.140625" style="6"/>
    <col min="16095" max="16095" width="10.7109375" style="6" customWidth="1"/>
    <col min="16096" max="16096" width="19.5703125" style="6" customWidth="1"/>
    <col min="16097" max="16097" width="41.7109375" style="6" customWidth="1"/>
    <col min="16098" max="16098" width="23.42578125" style="6" customWidth="1"/>
    <col min="16099" max="16099" width="16.5703125" style="6" bestFit="1" customWidth="1"/>
    <col min="16100" max="16100" width="17.7109375" style="6" bestFit="1" customWidth="1"/>
    <col min="16101" max="16384" width="9.140625" style="6"/>
  </cols>
  <sheetData>
    <row r="1" spans="1:6" x14ac:dyDescent="0.2">
      <c r="A1" s="1"/>
      <c r="B1" s="2"/>
      <c r="C1" s="2"/>
      <c r="D1" s="3"/>
      <c r="E1" s="4"/>
      <c r="F1" s="5"/>
    </row>
    <row r="2" spans="1:6" x14ac:dyDescent="0.2">
      <c r="A2" s="7"/>
      <c r="B2" s="8"/>
      <c r="C2" s="8"/>
      <c r="D2" s="9"/>
      <c r="E2" s="10"/>
      <c r="F2" s="11"/>
    </row>
    <row r="3" spans="1:6" x14ac:dyDescent="0.2">
      <c r="A3" s="7"/>
      <c r="B3" s="8"/>
      <c r="C3" s="8"/>
      <c r="D3" s="9"/>
      <c r="E3" s="10"/>
      <c r="F3" s="11"/>
    </row>
    <row r="4" spans="1:6" x14ac:dyDescent="0.2">
      <c r="A4" s="7"/>
      <c r="B4" s="8"/>
      <c r="C4" s="8"/>
      <c r="D4" s="9"/>
      <c r="E4" s="10"/>
      <c r="F4" s="11"/>
    </row>
    <row r="5" spans="1:6" x14ac:dyDescent="0.2">
      <c r="A5" s="7"/>
      <c r="B5" s="8"/>
      <c r="C5" s="12"/>
      <c r="D5" s="9"/>
      <c r="E5" s="10"/>
      <c r="F5" s="11"/>
    </row>
    <row r="6" spans="1:6" ht="20.25" x14ac:dyDescent="0.3">
      <c r="A6" s="69" t="s">
        <v>0</v>
      </c>
      <c r="B6" s="70"/>
      <c r="C6" s="70"/>
      <c r="D6" s="70"/>
      <c r="E6" s="70"/>
      <c r="F6" s="71"/>
    </row>
    <row r="7" spans="1:6" ht="20.25" x14ac:dyDescent="0.3">
      <c r="A7" s="69" t="s">
        <v>14</v>
      </c>
      <c r="B7" s="70"/>
      <c r="C7" s="70"/>
      <c r="D7" s="70"/>
      <c r="E7" s="70"/>
      <c r="F7" s="71"/>
    </row>
    <row r="8" spans="1:6" s="13" customFormat="1" ht="18" x14ac:dyDescent="0.25">
      <c r="A8" s="72" t="s">
        <v>1</v>
      </c>
      <c r="B8" s="73"/>
      <c r="C8" s="73"/>
      <c r="D8" s="73"/>
      <c r="E8" s="73"/>
      <c r="F8" s="74"/>
    </row>
    <row r="9" spans="1:6" s="13" customFormat="1" ht="19.5" customHeight="1" x14ac:dyDescent="0.25">
      <c r="A9" s="75" t="s">
        <v>2</v>
      </c>
      <c r="B9" s="76"/>
      <c r="C9" s="76"/>
      <c r="D9" s="76"/>
      <c r="E9" s="76"/>
      <c r="F9" s="77"/>
    </row>
    <row r="10" spans="1:6" s="13" customFormat="1" ht="12.75" customHeight="1" x14ac:dyDescent="0.2">
      <c r="A10" s="78" t="s">
        <v>193</v>
      </c>
      <c r="B10" s="79"/>
      <c r="C10" s="79"/>
      <c r="D10" s="79"/>
      <c r="E10" s="79"/>
      <c r="F10" s="80"/>
    </row>
    <row r="11" spans="1:6" s="13" customFormat="1" ht="12.75" customHeight="1" x14ac:dyDescent="0.2">
      <c r="A11" s="78"/>
      <c r="B11" s="79"/>
      <c r="C11" s="79"/>
      <c r="D11" s="79"/>
      <c r="E11" s="79"/>
      <c r="F11" s="80"/>
    </row>
    <row r="12" spans="1:6" s="13" customFormat="1" ht="16.5" thickBot="1" x14ac:dyDescent="0.25">
      <c r="A12" s="14"/>
      <c r="B12" s="15"/>
      <c r="C12" s="15"/>
      <c r="D12" s="16"/>
      <c r="E12" s="17"/>
      <c r="F12" s="18"/>
    </row>
    <row r="13" spans="1:6" s="13" customFormat="1" ht="16.5" thickBot="1" x14ac:dyDescent="0.25">
      <c r="A13" s="81" t="s">
        <v>9</v>
      </c>
      <c r="B13" s="82"/>
      <c r="C13" s="82"/>
      <c r="D13" s="19"/>
      <c r="E13" s="20"/>
      <c r="F13" s="21"/>
    </row>
    <row r="14" spans="1:6" s="13" customFormat="1" ht="16.5" thickBot="1" x14ac:dyDescent="0.3">
      <c r="A14" s="22"/>
      <c r="B14" s="23"/>
      <c r="C14" s="24"/>
      <c r="D14" s="66" t="s">
        <v>8</v>
      </c>
      <c r="E14" s="66"/>
      <c r="F14" s="25">
        <v>0</v>
      </c>
    </row>
    <row r="15" spans="1:6" s="13" customFormat="1" ht="13.5" thickBot="1" x14ac:dyDescent="0.25">
      <c r="A15" s="67" t="s">
        <v>3</v>
      </c>
      <c r="B15" s="26"/>
      <c r="C15" s="27"/>
      <c r="D15" s="28"/>
      <c r="E15" s="23"/>
      <c r="F15" s="28"/>
    </row>
    <row r="16" spans="1:6" s="13" customFormat="1" ht="33" x14ac:dyDescent="0.2">
      <c r="A16" s="68"/>
      <c r="B16" s="29" t="s">
        <v>10</v>
      </c>
      <c r="C16" s="30" t="s">
        <v>4</v>
      </c>
      <c r="D16" s="53" t="s">
        <v>5</v>
      </c>
      <c r="E16" s="52" t="s">
        <v>6</v>
      </c>
      <c r="F16" s="53" t="s">
        <v>7</v>
      </c>
    </row>
    <row r="17" spans="1:9" s="13" customFormat="1" x14ac:dyDescent="0.2">
      <c r="A17" s="31">
        <v>43830</v>
      </c>
      <c r="B17" s="32"/>
      <c r="C17" s="33" t="s">
        <v>192</v>
      </c>
      <c r="D17" s="56"/>
      <c r="E17" s="57"/>
      <c r="F17" s="58">
        <f>+F14</f>
        <v>0</v>
      </c>
    </row>
    <row r="18" spans="1:9" s="13" customFormat="1" x14ac:dyDescent="0.2">
      <c r="A18" s="35">
        <v>43831</v>
      </c>
      <c r="B18" s="32"/>
      <c r="C18" s="33" t="s">
        <v>11</v>
      </c>
      <c r="D18" s="48">
        <v>7766091600.6199999</v>
      </c>
      <c r="E18" s="57"/>
      <c r="F18" s="59">
        <f>SUM(F17+D18-E18)</f>
        <v>7766091600.6199999</v>
      </c>
      <c r="I18" s="46"/>
    </row>
    <row r="19" spans="1:9" s="13" customFormat="1" x14ac:dyDescent="0.2">
      <c r="A19" s="35">
        <v>43831</v>
      </c>
      <c r="B19" s="32"/>
      <c r="C19" s="33" t="s">
        <v>12</v>
      </c>
      <c r="D19" s="48">
        <v>127363530.89</v>
      </c>
      <c r="E19" s="45"/>
      <c r="F19" s="49">
        <f>SUM(F18+D19-E19)</f>
        <v>7893455131.5100002</v>
      </c>
      <c r="I19" s="46"/>
    </row>
    <row r="20" spans="1:9" s="13" customFormat="1" ht="36" x14ac:dyDescent="0.2">
      <c r="A20" s="36" t="s">
        <v>15</v>
      </c>
      <c r="B20" s="50" t="s">
        <v>16</v>
      </c>
      <c r="C20" s="38" t="s">
        <v>17</v>
      </c>
      <c r="D20" s="51"/>
      <c r="E20" s="51">
        <v>8000000</v>
      </c>
      <c r="F20" s="49">
        <f>SUM(F19+D20-E20)</f>
        <v>7885455131.5100002</v>
      </c>
    </row>
    <row r="21" spans="1:9" s="13" customFormat="1" ht="60" x14ac:dyDescent="0.2">
      <c r="A21" s="36" t="s">
        <v>15</v>
      </c>
      <c r="B21" s="37" t="s">
        <v>18</v>
      </c>
      <c r="C21" s="38" t="s">
        <v>19</v>
      </c>
      <c r="D21" s="51"/>
      <c r="E21" s="51">
        <v>4960659.0599999996</v>
      </c>
      <c r="F21" s="49">
        <f t="shared" ref="F21:F84" si="0">SUM(F20+D21-E21)</f>
        <v>7880494472.4499998</v>
      </c>
    </row>
    <row r="22" spans="1:9" s="13" customFormat="1" ht="60" x14ac:dyDescent="0.2">
      <c r="A22" s="36" t="s">
        <v>15</v>
      </c>
      <c r="B22" s="37" t="s">
        <v>20</v>
      </c>
      <c r="C22" s="38" t="s">
        <v>21</v>
      </c>
      <c r="D22" s="51"/>
      <c r="E22" s="51">
        <v>1009648.81</v>
      </c>
      <c r="F22" s="49">
        <f t="shared" si="0"/>
        <v>7879484823.6399994</v>
      </c>
    </row>
    <row r="23" spans="1:9" s="13" customFormat="1" ht="48" x14ac:dyDescent="0.2">
      <c r="A23" s="36" t="s">
        <v>15</v>
      </c>
      <c r="B23" s="37" t="s">
        <v>22</v>
      </c>
      <c r="C23" s="38" t="s">
        <v>23</v>
      </c>
      <c r="D23" s="51"/>
      <c r="E23" s="51">
        <v>114876</v>
      </c>
      <c r="F23" s="49">
        <f t="shared" si="0"/>
        <v>7879369947.6399994</v>
      </c>
    </row>
    <row r="24" spans="1:9" s="13" customFormat="1" ht="48" x14ac:dyDescent="0.2">
      <c r="A24" s="36" t="s">
        <v>15</v>
      </c>
      <c r="B24" s="37" t="s">
        <v>24</v>
      </c>
      <c r="C24" s="38" t="s">
        <v>25</v>
      </c>
      <c r="D24" s="51"/>
      <c r="E24" s="51">
        <v>20986</v>
      </c>
      <c r="F24" s="49">
        <f t="shared" si="0"/>
        <v>7879348961.6399994</v>
      </c>
    </row>
    <row r="25" spans="1:9" s="13" customFormat="1" ht="36" x14ac:dyDescent="0.2">
      <c r="A25" s="36" t="s">
        <v>26</v>
      </c>
      <c r="B25" s="37" t="s">
        <v>27</v>
      </c>
      <c r="C25" s="38" t="s">
        <v>28</v>
      </c>
      <c r="D25" s="51"/>
      <c r="E25" s="51">
        <v>16877770.210000001</v>
      </c>
      <c r="F25" s="49">
        <f t="shared" si="0"/>
        <v>7862471191.4299994</v>
      </c>
    </row>
    <row r="26" spans="1:9" s="13" customFormat="1" ht="48" x14ac:dyDescent="0.2">
      <c r="A26" s="36" t="s">
        <v>26</v>
      </c>
      <c r="B26" s="37" t="s">
        <v>29</v>
      </c>
      <c r="C26" s="38" t="s">
        <v>30</v>
      </c>
      <c r="D26" s="51"/>
      <c r="E26" s="51">
        <v>4148240.79</v>
      </c>
      <c r="F26" s="49">
        <f t="shared" si="0"/>
        <v>7858322950.6399994</v>
      </c>
    </row>
    <row r="27" spans="1:9" s="13" customFormat="1" ht="36" x14ac:dyDescent="0.2">
      <c r="A27" s="36" t="s">
        <v>26</v>
      </c>
      <c r="B27" s="37" t="s">
        <v>31</v>
      </c>
      <c r="C27" s="38" t="s">
        <v>32</v>
      </c>
      <c r="D27" s="51"/>
      <c r="E27" s="51">
        <v>13217410</v>
      </c>
      <c r="F27" s="49">
        <f t="shared" si="0"/>
        <v>7845105540.6399994</v>
      </c>
    </row>
    <row r="28" spans="1:9" s="13" customFormat="1" ht="36" x14ac:dyDescent="0.2">
      <c r="A28" s="36" t="s">
        <v>26</v>
      </c>
      <c r="B28" s="37" t="s">
        <v>33</v>
      </c>
      <c r="C28" s="38" t="s">
        <v>34</v>
      </c>
      <c r="D28" s="51"/>
      <c r="E28" s="51">
        <v>6916943</v>
      </c>
      <c r="F28" s="49">
        <f t="shared" si="0"/>
        <v>7838188597.6399994</v>
      </c>
    </row>
    <row r="29" spans="1:9" s="13" customFormat="1" ht="60" x14ac:dyDescent="0.2">
      <c r="A29" s="36" t="s">
        <v>26</v>
      </c>
      <c r="B29" s="37" t="s">
        <v>35</v>
      </c>
      <c r="C29" s="38" t="s">
        <v>36</v>
      </c>
      <c r="D29" s="51"/>
      <c r="E29" s="51">
        <v>98686.86</v>
      </c>
      <c r="F29" s="49">
        <f t="shared" si="0"/>
        <v>7838089910.7799997</v>
      </c>
    </row>
    <row r="30" spans="1:9" s="13" customFormat="1" ht="60" x14ac:dyDescent="0.2">
      <c r="A30" s="36" t="s">
        <v>37</v>
      </c>
      <c r="B30" s="37" t="s">
        <v>38</v>
      </c>
      <c r="C30" s="38" t="s">
        <v>39</v>
      </c>
      <c r="D30" s="51"/>
      <c r="E30" s="51">
        <v>9900</v>
      </c>
      <c r="F30" s="49">
        <f t="shared" si="0"/>
        <v>7838080010.7799997</v>
      </c>
    </row>
    <row r="31" spans="1:9" s="13" customFormat="1" ht="60" x14ac:dyDescent="0.2">
      <c r="A31" s="36" t="s">
        <v>37</v>
      </c>
      <c r="B31" s="37" t="s">
        <v>40</v>
      </c>
      <c r="C31" s="38" t="s">
        <v>41</v>
      </c>
      <c r="D31" s="51"/>
      <c r="E31" s="51">
        <v>6502.9</v>
      </c>
      <c r="F31" s="49">
        <f t="shared" si="0"/>
        <v>7838073507.8800001</v>
      </c>
    </row>
    <row r="32" spans="1:9" s="13" customFormat="1" ht="60" x14ac:dyDescent="0.2">
      <c r="A32" s="36" t="s">
        <v>37</v>
      </c>
      <c r="B32" s="37" t="s">
        <v>42</v>
      </c>
      <c r="C32" s="38" t="s">
        <v>43</v>
      </c>
      <c r="D32" s="51"/>
      <c r="E32" s="51">
        <v>10168.799999999999</v>
      </c>
      <c r="F32" s="49">
        <f t="shared" si="0"/>
        <v>7838063339.0799999</v>
      </c>
    </row>
    <row r="33" spans="1:6" s="13" customFormat="1" ht="48" x14ac:dyDescent="0.2">
      <c r="A33" s="36" t="s">
        <v>37</v>
      </c>
      <c r="B33" s="37" t="s">
        <v>44</v>
      </c>
      <c r="C33" s="38" t="s">
        <v>45</v>
      </c>
      <c r="D33" s="51"/>
      <c r="E33" s="51">
        <v>28626</v>
      </c>
      <c r="F33" s="49">
        <f t="shared" si="0"/>
        <v>7838034713.0799999</v>
      </c>
    </row>
    <row r="34" spans="1:6" s="13" customFormat="1" ht="36" x14ac:dyDescent="0.2">
      <c r="A34" s="36" t="s">
        <v>37</v>
      </c>
      <c r="B34" s="37" t="s">
        <v>46</v>
      </c>
      <c r="C34" s="38" t="s">
        <v>47</v>
      </c>
      <c r="D34" s="51"/>
      <c r="E34" s="51">
        <v>3000</v>
      </c>
      <c r="F34" s="49">
        <f t="shared" si="0"/>
        <v>7838031713.0799999</v>
      </c>
    </row>
    <row r="35" spans="1:6" s="13" customFormat="1" ht="60" x14ac:dyDescent="0.2">
      <c r="A35" s="36" t="s">
        <v>37</v>
      </c>
      <c r="B35" s="37" t="s">
        <v>48</v>
      </c>
      <c r="C35" s="38" t="s">
        <v>49</v>
      </c>
      <c r="D35" s="51"/>
      <c r="E35" s="51">
        <v>3210955.89</v>
      </c>
      <c r="F35" s="49">
        <f t="shared" si="0"/>
        <v>7834820757.1899996</v>
      </c>
    </row>
    <row r="36" spans="1:6" s="13" customFormat="1" ht="24" x14ac:dyDescent="0.2">
      <c r="A36" s="36" t="s">
        <v>50</v>
      </c>
      <c r="B36" s="37" t="s">
        <v>51</v>
      </c>
      <c r="C36" s="38" t="s">
        <v>52</v>
      </c>
      <c r="D36" s="51"/>
      <c r="E36" s="51">
        <v>63842301.890000001</v>
      </c>
      <c r="F36" s="49">
        <f t="shared" si="0"/>
        <v>7770978455.2999992</v>
      </c>
    </row>
    <row r="37" spans="1:6" s="13" customFormat="1" ht="24" x14ac:dyDescent="0.2">
      <c r="A37" s="36" t="s">
        <v>50</v>
      </c>
      <c r="B37" s="37" t="s">
        <v>51</v>
      </c>
      <c r="C37" s="38" t="s">
        <v>52</v>
      </c>
      <c r="D37" s="51"/>
      <c r="E37" s="51">
        <v>4432209.2699999996</v>
      </c>
      <c r="F37" s="49">
        <f t="shared" si="0"/>
        <v>7766546246.0299988</v>
      </c>
    </row>
    <row r="38" spans="1:6" s="13" customFormat="1" ht="24" x14ac:dyDescent="0.2">
      <c r="A38" s="36" t="s">
        <v>50</v>
      </c>
      <c r="B38" s="37" t="s">
        <v>51</v>
      </c>
      <c r="C38" s="38" t="s">
        <v>52</v>
      </c>
      <c r="D38" s="51"/>
      <c r="E38" s="51">
        <v>4532803.5999999996</v>
      </c>
      <c r="F38" s="49">
        <f t="shared" si="0"/>
        <v>7762013442.4299984</v>
      </c>
    </row>
    <row r="39" spans="1:6" s="13" customFormat="1" ht="24" x14ac:dyDescent="0.2">
      <c r="A39" s="36" t="s">
        <v>50</v>
      </c>
      <c r="B39" s="37" t="s">
        <v>51</v>
      </c>
      <c r="C39" s="38" t="s">
        <v>52</v>
      </c>
      <c r="D39" s="51"/>
      <c r="E39" s="51">
        <v>753994.06</v>
      </c>
      <c r="F39" s="49">
        <f t="shared" si="0"/>
        <v>7761259448.369998</v>
      </c>
    </row>
    <row r="40" spans="1:6" s="13" customFormat="1" ht="36" x14ac:dyDescent="0.2">
      <c r="A40" s="36" t="s">
        <v>50</v>
      </c>
      <c r="B40" s="37" t="s">
        <v>53</v>
      </c>
      <c r="C40" s="38" t="s">
        <v>54</v>
      </c>
      <c r="D40" s="51"/>
      <c r="E40" s="51">
        <v>2535030.6</v>
      </c>
      <c r="F40" s="49">
        <f t="shared" si="0"/>
        <v>7758724417.7699976</v>
      </c>
    </row>
    <row r="41" spans="1:6" s="13" customFormat="1" ht="36" x14ac:dyDescent="0.2">
      <c r="A41" s="36" t="s">
        <v>50</v>
      </c>
      <c r="B41" s="37" t="s">
        <v>53</v>
      </c>
      <c r="C41" s="38" t="s">
        <v>54</v>
      </c>
      <c r="D41" s="51"/>
      <c r="E41" s="51">
        <v>179733.69</v>
      </c>
      <c r="F41" s="49">
        <f t="shared" si="0"/>
        <v>7758544684.079998</v>
      </c>
    </row>
    <row r="42" spans="1:6" s="13" customFormat="1" ht="36" x14ac:dyDescent="0.2">
      <c r="A42" s="36" t="s">
        <v>50</v>
      </c>
      <c r="B42" s="37" t="s">
        <v>53</v>
      </c>
      <c r="C42" s="38" t="s">
        <v>54</v>
      </c>
      <c r="D42" s="51"/>
      <c r="E42" s="51">
        <v>179987.18</v>
      </c>
      <c r="F42" s="49">
        <f t="shared" si="0"/>
        <v>7758364696.8999977</v>
      </c>
    </row>
    <row r="43" spans="1:6" s="13" customFormat="1" ht="36" x14ac:dyDescent="0.2">
      <c r="A43" s="36" t="s">
        <v>50</v>
      </c>
      <c r="B43" s="37" t="s">
        <v>53</v>
      </c>
      <c r="C43" s="38" t="s">
        <v>54</v>
      </c>
      <c r="D43" s="51"/>
      <c r="E43" s="51">
        <v>32259.67</v>
      </c>
      <c r="F43" s="49">
        <f t="shared" si="0"/>
        <v>7758332437.2299976</v>
      </c>
    </row>
    <row r="44" spans="1:6" s="13" customFormat="1" ht="36" x14ac:dyDescent="0.2">
      <c r="A44" s="36" t="s">
        <v>50</v>
      </c>
      <c r="B44" s="37" t="s">
        <v>55</v>
      </c>
      <c r="C44" s="38" t="s">
        <v>56</v>
      </c>
      <c r="D44" s="51"/>
      <c r="E44" s="51">
        <v>13737600</v>
      </c>
      <c r="F44" s="49">
        <f t="shared" si="0"/>
        <v>7744594837.2299976</v>
      </c>
    </row>
    <row r="45" spans="1:6" s="13" customFormat="1" ht="36" x14ac:dyDescent="0.2">
      <c r="A45" s="36" t="s">
        <v>50</v>
      </c>
      <c r="B45" s="37" t="s">
        <v>57</v>
      </c>
      <c r="C45" s="38" t="s">
        <v>58</v>
      </c>
      <c r="D45" s="51"/>
      <c r="E45" s="51">
        <v>232520.75</v>
      </c>
      <c r="F45" s="49">
        <f t="shared" si="0"/>
        <v>7744362316.4799976</v>
      </c>
    </row>
    <row r="46" spans="1:6" s="13" customFormat="1" ht="48" x14ac:dyDescent="0.2">
      <c r="A46" s="36" t="s">
        <v>50</v>
      </c>
      <c r="B46" s="37" t="s">
        <v>59</v>
      </c>
      <c r="C46" s="38" t="s">
        <v>60</v>
      </c>
      <c r="D46" s="51"/>
      <c r="E46" s="51">
        <v>5144000</v>
      </c>
      <c r="F46" s="49">
        <f t="shared" si="0"/>
        <v>7739218316.4799976</v>
      </c>
    </row>
    <row r="47" spans="1:6" s="13" customFormat="1" ht="36" x14ac:dyDescent="0.2">
      <c r="A47" s="36" t="s">
        <v>50</v>
      </c>
      <c r="B47" s="37" t="s">
        <v>61</v>
      </c>
      <c r="C47" s="38" t="s">
        <v>62</v>
      </c>
      <c r="D47" s="51"/>
      <c r="E47" s="51">
        <v>529422.92000000004</v>
      </c>
      <c r="F47" s="49">
        <f t="shared" si="0"/>
        <v>7738688893.5599976</v>
      </c>
    </row>
    <row r="48" spans="1:6" s="13" customFormat="1" ht="36" x14ac:dyDescent="0.2">
      <c r="A48" s="36" t="s">
        <v>50</v>
      </c>
      <c r="B48" s="37" t="s">
        <v>63</v>
      </c>
      <c r="C48" s="38" t="s">
        <v>62</v>
      </c>
      <c r="D48" s="51"/>
      <c r="E48" s="51">
        <v>3054995.16</v>
      </c>
      <c r="F48" s="49">
        <f t="shared" si="0"/>
        <v>7735633898.3999977</v>
      </c>
    </row>
    <row r="49" spans="1:6" s="13" customFormat="1" ht="60" x14ac:dyDescent="0.2">
      <c r="A49" s="36" t="s">
        <v>50</v>
      </c>
      <c r="B49" s="37" t="s">
        <v>64</v>
      </c>
      <c r="C49" s="38" t="s">
        <v>65</v>
      </c>
      <c r="D49" s="51"/>
      <c r="E49" s="51">
        <v>254189.62</v>
      </c>
      <c r="F49" s="49">
        <f t="shared" si="0"/>
        <v>7735379708.7799978</v>
      </c>
    </row>
    <row r="50" spans="1:6" s="13" customFormat="1" ht="48" x14ac:dyDescent="0.2">
      <c r="A50" s="36" t="s">
        <v>50</v>
      </c>
      <c r="B50" s="37" t="s">
        <v>66</v>
      </c>
      <c r="C50" s="38" t="s">
        <v>67</v>
      </c>
      <c r="D50" s="51"/>
      <c r="E50" s="51">
        <v>34020</v>
      </c>
      <c r="F50" s="49">
        <f t="shared" si="0"/>
        <v>7735345688.7799978</v>
      </c>
    </row>
    <row r="51" spans="1:6" s="13" customFormat="1" ht="60" x14ac:dyDescent="0.2">
      <c r="A51" s="36" t="s">
        <v>50</v>
      </c>
      <c r="B51" s="37" t="s">
        <v>68</v>
      </c>
      <c r="C51" s="38" t="s">
        <v>69</v>
      </c>
      <c r="D51" s="51"/>
      <c r="E51" s="51">
        <v>149106</v>
      </c>
      <c r="F51" s="49">
        <f t="shared" si="0"/>
        <v>7735196582.7799978</v>
      </c>
    </row>
    <row r="52" spans="1:6" s="13" customFormat="1" ht="24" x14ac:dyDescent="0.2">
      <c r="A52" s="36" t="s">
        <v>70</v>
      </c>
      <c r="B52" s="37" t="s">
        <v>71</v>
      </c>
      <c r="C52" s="38" t="s">
        <v>72</v>
      </c>
      <c r="D52" s="51"/>
      <c r="E52" s="51">
        <v>14785989.73</v>
      </c>
      <c r="F52" s="49">
        <f t="shared" si="0"/>
        <v>7720410593.0499983</v>
      </c>
    </row>
    <row r="53" spans="1:6" s="13" customFormat="1" ht="24" x14ac:dyDescent="0.2">
      <c r="A53" s="36" t="s">
        <v>70</v>
      </c>
      <c r="B53" s="37" t="s">
        <v>71</v>
      </c>
      <c r="C53" s="38" t="s">
        <v>72</v>
      </c>
      <c r="D53" s="51"/>
      <c r="E53" s="51">
        <v>1014560.03</v>
      </c>
      <c r="F53" s="49">
        <f t="shared" si="0"/>
        <v>7719396033.0199986</v>
      </c>
    </row>
    <row r="54" spans="1:6" s="13" customFormat="1" ht="24" x14ac:dyDescent="0.2">
      <c r="A54" s="36" t="s">
        <v>70</v>
      </c>
      <c r="B54" s="37" t="s">
        <v>71</v>
      </c>
      <c r="C54" s="38" t="s">
        <v>72</v>
      </c>
      <c r="D54" s="51"/>
      <c r="E54" s="51">
        <v>1049805.3</v>
      </c>
      <c r="F54" s="49">
        <f t="shared" si="0"/>
        <v>7718346227.7199984</v>
      </c>
    </row>
    <row r="55" spans="1:6" s="13" customFormat="1" ht="24" x14ac:dyDescent="0.2">
      <c r="A55" s="36" t="s">
        <v>70</v>
      </c>
      <c r="B55" s="37" t="s">
        <v>71</v>
      </c>
      <c r="C55" s="38" t="s">
        <v>72</v>
      </c>
      <c r="D55" s="51"/>
      <c r="E55" s="51">
        <v>162414.69</v>
      </c>
      <c r="F55" s="49">
        <f t="shared" si="0"/>
        <v>7718183813.0299988</v>
      </c>
    </row>
    <row r="56" spans="1:6" s="13" customFormat="1" ht="24" x14ac:dyDescent="0.2">
      <c r="A56" s="36" t="s">
        <v>70</v>
      </c>
      <c r="B56" s="37" t="s">
        <v>73</v>
      </c>
      <c r="C56" s="38" t="s">
        <v>74</v>
      </c>
      <c r="D56" s="51"/>
      <c r="E56" s="51">
        <v>36720703.710000001</v>
      </c>
      <c r="F56" s="49">
        <f t="shared" si="0"/>
        <v>7681463109.3199987</v>
      </c>
    </row>
    <row r="57" spans="1:6" s="13" customFormat="1" ht="24" x14ac:dyDescent="0.2">
      <c r="A57" s="36" t="s">
        <v>70</v>
      </c>
      <c r="B57" s="37" t="s">
        <v>73</v>
      </c>
      <c r="C57" s="38" t="s">
        <v>74</v>
      </c>
      <c r="D57" s="51"/>
      <c r="E57" s="51">
        <v>2562944.66</v>
      </c>
      <c r="F57" s="49">
        <f t="shared" si="0"/>
        <v>7678900164.6599989</v>
      </c>
    </row>
    <row r="58" spans="1:6" s="13" customFormat="1" ht="24" x14ac:dyDescent="0.2">
      <c r="A58" s="36" t="s">
        <v>70</v>
      </c>
      <c r="B58" s="37" t="s">
        <v>73</v>
      </c>
      <c r="C58" s="38" t="s">
        <v>74</v>
      </c>
      <c r="D58" s="51"/>
      <c r="E58" s="51">
        <v>2607169.9900000002</v>
      </c>
      <c r="F58" s="49">
        <f t="shared" si="0"/>
        <v>7676292994.6699991</v>
      </c>
    </row>
    <row r="59" spans="1:6" s="13" customFormat="1" ht="24" x14ac:dyDescent="0.2">
      <c r="A59" s="36" t="s">
        <v>70</v>
      </c>
      <c r="B59" s="37" t="s">
        <v>73</v>
      </c>
      <c r="C59" s="38" t="s">
        <v>74</v>
      </c>
      <c r="D59" s="51"/>
      <c r="E59" s="51">
        <v>430909.4</v>
      </c>
      <c r="F59" s="49">
        <f t="shared" si="0"/>
        <v>7675862085.2699995</v>
      </c>
    </row>
    <row r="60" spans="1:6" s="13" customFormat="1" ht="36" x14ac:dyDescent="0.2">
      <c r="A60" s="36" t="s">
        <v>70</v>
      </c>
      <c r="B60" s="37" t="s">
        <v>75</v>
      </c>
      <c r="C60" s="38" t="s">
        <v>76</v>
      </c>
      <c r="D60" s="51"/>
      <c r="E60" s="51">
        <v>346500</v>
      </c>
      <c r="F60" s="49">
        <f t="shared" si="0"/>
        <v>7675515585.2699995</v>
      </c>
    </row>
    <row r="61" spans="1:6" s="13" customFormat="1" ht="36" x14ac:dyDescent="0.2">
      <c r="A61" s="36" t="s">
        <v>70</v>
      </c>
      <c r="B61" s="37" t="s">
        <v>75</v>
      </c>
      <c r="C61" s="38" t="s">
        <v>76</v>
      </c>
      <c r="D61" s="51"/>
      <c r="E61" s="51">
        <v>24566.85</v>
      </c>
      <c r="F61" s="49">
        <f t="shared" si="0"/>
        <v>7675491018.4199991</v>
      </c>
    </row>
    <row r="62" spans="1:6" s="13" customFormat="1" ht="36" x14ac:dyDescent="0.2">
      <c r="A62" s="36" t="s">
        <v>70</v>
      </c>
      <c r="B62" s="37" t="s">
        <v>75</v>
      </c>
      <c r="C62" s="38" t="s">
        <v>76</v>
      </c>
      <c r="D62" s="51"/>
      <c r="E62" s="51">
        <v>24601.5</v>
      </c>
      <c r="F62" s="49">
        <f t="shared" si="0"/>
        <v>7675466416.9199991</v>
      </c>
    </row>
    <row r="63" spans="1:6" s="13" customFormat="1" ht="36" x14ac:dyDescent="0.2">
      <c r="A63" s="36" t="s">
        <v>70</v>
      </c>
      <c r="B63" s="37" t="s">
        <v>75</v>
      </c>
      <c r="C63" s="38" t="s">
        <v>76</v>
      </c>
      <c r="D63" s="51"/>
      <c r="E63" s="51">
        <v>4504.5</v>
      </c>
      <c r="F63" s="49">
        <f t="shared" si="0"/>
        <v>7675461912.4199991</v>
      </c>
    </row>
    <row r="64" spans="1:6" s="13" customFormat="1" ht="24" x14ac:dyDescent="0.2">
      <c r="A64" s="36" t="s">
        <v>70</v>
      </c>
      <c r="B64" s="37" t="s">
        <v>77</v>
      </c>
      <c r="C64" s="38" t="s">
        <v>78</v>
      </c>
      <c r="D64" s="51"/>
      <c r="E64" s="51">
        <v>8506750</v>
      </c>
      <c r="F64" s="49">
        <f t="shared" si="0"/>
        <v>7666955162.4199991</v>
      </c>
    </row>
    <row r="65" spans="1:6" s="13" customFormat="1" ht="24" x14ac:dyDescent="0.2">
      <c r="A65" s="36" t="s">
        <v>70</v>
      </c>
      <c r="B65" s="37" t="s">
        <v>77</v>
      </c>
      <c r="C65" s="38" t="s">
        <v>78</v>
      </c>
      <c r="D65" s="51"/>
      <c r="E65" s="51">
        <v>603128.57999999996</v>
      </c>
      <c r="F65" s="49">
        <f t="shared" si="0"/>
        <v>7666352033.8399992</v>
      </c>
    </row>
    <row r="66" spans="1:6" s="13" customFormat="1" ht="24" x14ac:dyDescent="0.2">
      <c r="A66" s="36" t="s">
        <v>70</v>
      </c>
      <c r="B66" s="37" t="s">
        <v>77</v>
      </c>
      <c r="C66" s="38" t="s">
        <v>78</v>
      </c>
      <c r="D66" s="51"/>
      <c r="E66" s="51">
        <v>603979.25</v>
      </c>
      <c r="F66" s="49">
        <f t="shared" si="0"/>
        <v>7665748054.5899992</v>
      </c>
    </row>
    <row r="67" spans="1:6" s="13" customFormat="1" ht="24" x14ac:dyDescent="0.2">
      <c r="A67" s="36" t="s">
        <v>70</v>
      </c>
      <c r="B67" s="37" t="s">
        <v>77</v>
      </c>
      <c r="C67" s="38" t="s">
        <v>78</v>
      </c>
      <c r="D67" s="51"/>
      <c r="E67" s="51">
        <v>106817.43</v>
      </c>
      <c r="F67" s="49">
        <f t="shared" si="0"/>
        <v>7665641237.1599989</v>
      </c>
    </row>
    <row r="68" spans="1:6" s="13" customFormat="1" ht="24" x14ac:dyDescent="0.2">
      <c r="A68" s="36" t="s">
        <v>70</v>
      </c>
      <c r="B68" s="37" t="s">
        <v>79</v>
      </c>
      <c r="C68" s="38" t="s">
        <v>80</v>
      </c>
      <c r="D68" s="51"/>
      <c r="E68" s="51">
        <v>1950500</v>
      </c>
      <c r="F68" s="49">
        <f t="shared" si="0"/>
        <v>7663690737.1599989</v>
      </c>
    </row>
    <row r="69" spans="1:6" s="13" customFormat="1" ht="24" x14ac:dyDescent="0.2">
      <c r="A69" s="36" t="s">
        <v>70</v>
      </c>
      <c r="B69" s="37" t="s">
        <v>79</v>
      </c>
      <c r="C69" s="38" t="s">
        <v>80</v>
      </c>
      <c r="D69" s="51"/>
      <c r="E69" s="51">
        <v>130807.67</v>
      </c>
      <c r="F69" s="49">
        <f t="shared" si="0"/>
        <v>7663559929.4899988</v>
      </c>
    </row>
    <row r="70" spans="1:6" s="13" customFormat="1" ht="24" x14ac:dyDescent="0.2">
      <c r="A70" s="36" t="s">
        <v>70</v>
      </c>
      <c r="B70" s="37" t="s">
        <v>79</v>
      </c>
      <c r="C70" s="38" t="s">
        <v>80</v>
      </c>
      <c r="D70" s="51"/>
      <c r="E70" s="51">
        <v>138485.5</v>
      </c>
      <c r="F70" s="49">
        <f t="shared" si="0"/>
        <v>7663421443.9899988</v>
      </c>
    </row>
    <row r="71" spans="1:6" s="13" customFormat="1" ht="24" x14ac:dyDescent="0.2">
      <c r="A71" s="36" t="s">
        <v>70</v>
      </c>
      <c r="B71" s="37" t="s">
        <v>79</v>
      </c>
      <c r="C71" s="38" t="s">
        <v>80</v>
      </c>
      <c r="D71" s="51"/>
      <c r="E71" s="51">
        <v>17314.98</v>
      </c>
      <c r="F71" s="49">
        <f t="shared" si="0"/>
        <v>7663404129.0099993</v>
      </c>
    </row>
    <row r="72" spans="1:6" s="13" customFormat="1" ht="36" x14ac:dyDescent="0.2">
      <c r="A72" s="36" t="s">
        <v>70</v>
      </c>
      <c r="B72" s="37" t="s">
        <v>81</v>
      </c>
      <c r="C72" s="38" t="s">
        <v>82</v>
      </c>
      <c r="D72" s="51"/>
      <c r="E72" s="51">
        <v>2000000</v>
      </c>
      <c r="F72" s="49">
        <f t="shared" si="0"/>
        <v>7661404129.0099993</v>
      </c>
    </row>
    <row r="73" spans="1:6" s="13" customFormat="1" ht="24" x14ac:dyDescent="0.2">
      <c r="A73" s="36" t="s">
        <v>70</v>
      </c>
      <c r="B73" s="37" t="s">
        <v>83</v>
      </c>
      <c r="C73" s="38" t="s">
        <v>84</v>
      </c>
      <c r="D73" s="51"/>
      <c r="E73" s="51">
        <v>45356933.880000003</v>
      </c>
      <c r="F73" s="49">
        <f t="shared" si="0"/>
        <v>7616047195.1299992</v>
      </c>
    </row>
    <row r="74" spans="1:6" s="13" customFormat="1" ht="24" x14ac:dyDescent="0.2">
      <c r="A74" s="36" t="s">
        <v>70</v>
      </c>
      <c r="B74" s="37" t="s">
        <v>83</v>
      </c>
      <c r="C74" s="38" t="s">
        <v>84</v>
      </c>
      <c r="D74" s="51"/>
      <c r="E74" s="51">
        <v>3099515.87</v>
      </c>
      <c r="F74" s="49">
        <f t="shared" si="0"/>
        <v>7612947679.2599993</v>
      </c>
    </row>
    <row r="75" spans="1:6" s="13" customFormat="1" ht="24" x14ac:dyDescent="0.2">
      <c r="A75" s="36" t="s">
        <v>70</v>
      </c>
      <c r="B75" s="37" t="s">
        <v>83</v>
      </c>
      <c r="C75" s="38" t="s">
        <v>84</v>
      </c>
      <c r="D75" s="51"/>
      <c r="E75" s="51">
        <v>3218186.8</v>
      </c>
      <c r="F75" s="49">
        <f t="shared" si="0"/>
        <v>7609729492.4599991</v>
      </c>
    </row>
    <row r="76" spans="1:6" s="13" customFormat="1" ht="24" x14ac:dyDescent="0.2">
      <c r="A76" s="36" t="s">
        <v>70</v>
      </c>
      <c r="B76" s="37" t="s">
        <v>83</v>
      </c>
      <c r="C76" s="38" t="s">
        <v>84</v>
      </c>
      <c r="D76" s="51"/>
      <c r="E76" s="51">
        <v>491438.95</v>
      </c>
      <c r="F76" s="49">
        <f t="shared" si="0"/>
        <v>7609238053.5099993</v>
      </c>
    </row>
    <row r="77" spans="1:6" s="13" customFormat="1" ht="36" x14ac:dyDescent="0.2">
      <c r="A77" s="36" t="s">
        <v>85</v>
      </c>
      <c r="B77" s="37" t="s">
        <v>86</v>
      </c>
      <c r="C77" s="38" t="s">
        <v>87</v>
      </c>
      <c r="D77" s="51"/>
      <c r="E77" s="51">
        <v>4099000</v>
      </c>
      <c r="F77" s="49">
        <f t="shared" si="0"/>
        <v>7605139053.5099993</v>
      </c>
    </row>
    <row r="78" spans="1:6" s="13" customFormat="1" ht="36" x14ac:dyDescent="0.2">
      <c r="A78" s="36" t="s">
        <v>85</v>
      </c>
      <c r="B78" s="37" t="s">
        <v>88</v>
      </c>
      <c r="C78" s="38" t="s">
        <v>89</v>
      </c>
      <c r="D78" s="51"/>
      <c r="E78" s="51">
        <v>41737000</v>
      </c>
      <c r="F78" s="49">
        <f t="shared" si="0"/>
        <v>7563402053.5099993</v>
      </c>
    </row>
    <row r="79" spans="1:6" s="13" customFormat="1" ht="36" x14ac:dyDescent="0.2">
      <c r="A79" s="36" t="s">
        <v>85</v>
      </c>
      <c r="B79" s="37" t="s">
        <v>90</v>
      </c>
      <c r="C79" s="38" t="s">
        <v>91</v>
      </c>
      <c r="D79" s="51"/>
      <c r="E79" s="51">
        <v>43120000</v>
      </c>
      <c r="F79" s="49">
        <f t="shared" si="0"/>
        <v>7520282053.5099993</v>
      </c>
    </row>
    <row r="80" spans="1:6" s="13" customFormat="1" ht="36" x14ac:dyDescent="0.2">
      <c r="A80" s="36" t="s">
        <v>85</v>
      </c>
      <c r="B80" s="37" t="s">
        <v>92</v>
      </c>
      <c r="C80" s="38" t="s">
        <v>93</v>
      </c>
      <c r="D80" s="51"/>
      <c r="E80" s="51">
        <v>3137500</v>
      </c>
      <c r="F80" s="49">
        <f t="shared" si="0"/>
        <v>7517144553.5099993</v>
      </c>
    </row>
    <row r="81" spans="1:6" s="13" customFormat="1" ht="60" x14ac:dyDescent="0.2">
      <c r="A81" s="36" t="s">
        <v>94</v>
      </c>
      <c r="B81" s="37" t="s">
        <v>95</v>
      </c>
      <c r="C81" s="38" t="s">
        <v>96</v>
      </c>
      <c r="D81" s="51"/>
      <c r="E81" s="51">
        <v>53425449.210000001</v>
      </c>
      <c r="F81" s="49">
        <f t="shared" si="0"/>
        <v>7463719104.2999992</v>
      </c>
    </row>
    <row r="82" spans="1:6" s="13" customFormat="1" ht="48" x14ac:dyDescent="0.2">
      <c r="A82" s="36" t="s">
        <v>94</v>
      </c>
      <c r="B82" s="37" t="s">
        <v>97</v>
      </c>
      <c r="C82" s="38" t="s">
        <v>98</v>
      </c>
      <c r="D82" s="51"/>
      <c r="E82" s="51">
        <v>9303376.1799999997</v>
      </c>
      <c r="F82" s="49">
        <f t="shared" si="0"/>
        <v>7454415728.1199989</v>
      </c>
    </row>
    <row r="83" spans="1:6" s="13" customFormat="1" ht="72" x14ac:dyDescent="0.2">
      <c r="A83" s="36" t="s">
        <v>94</v>
      </c>
      <c r="B83" s="37" t="s">
        <v>99</v>
      </c>
      <c r="C83" s="38" t="s">
        <v>100</v>
      </c>
      <c r="D83" s="51"/>
      <c r="E83" s="51">
        <v>22460040.079999998</v>
      </c>
      <c r="F83" s="49">
        <f t="shared" si="0"/>
        <v>7431955688.039999</v>
      </c>
    </row>
    <row r="84" spans="1:6" s="13" customFormat="1" ht="72" x14ac:dyDescent="0.2">
      <c r="A84" s="36" t="s">
        <v>94</v>
      </c>
      <c r="B84" s="37" t="s">
        <v>101</v>
      </c>
      <c r="C84" s="38" t="s">
        <v>102</v>
      </c>
      <c r="D84" s="51"/>
      <c r="E84" s="51">
        <v>36297663.32</v>
      </c>
      <c r="F84" s="49">
        <f t="shared" si="0"/>
        <v>7395658024.7199993</v>
      </c>
    </row>
    <row r="85" spans="1:6" s="13" customFormat="1" ht="72" x14ac:dyDescent="0.2">
      <c r="A85" s="36" t="s">
        <v>94</v>
      </c>
      <c r="B85" s="37" t="s">
        <v>101</v>
      </c>
      <c r="C85" s="38" t="s">
        <v>102</v>
      </c>
      <c r="D85" s="51"/>
      <c r="E85" s="51">
        <v>59375000</v>
      </c>
      <c r="F85" s="49">
        <f t="shared" ref="F85:F143" si="1">SUM(F84+D85-E85)</f>
        <v>7336283024.7199993</v>
      </c>
    </row>
    <row r="86" spans="1:6" s="13" customFormat="1" ht="72" x14ac:dyDescent="0.2">
      <c r="A86" s="36" t="s">
        <v>94</v>
      </c>
      <c r="B86" s="37" t="s">
        <v>101</v>
      </c>
      <c r="C86" s="38" t="s">
        <v>102</v>
      </c>
      <c r="D86" s="51"/>
      <c r="E86" s="51">
        <v>59375000</v>
      </c>
      <c r="F86" s="49">
        <f t="shared" si="1"/>
        <v>7276908024.7199993</v>
      </c>
    </row>
    <row r="87" spans="1:6" s="13" customFormat="1" ht="60" x14ac:dyDescent="0.2">
      <c r="A87" s="36" t="s">
        <v>94</v>
      </c>
      <c r="B87" s="37" t="s">
        <v>103</v>
      </c>
      <c r="C87" s="38" t="s">
        <v>104</v>
      </c>
      <c r="D87" s="51"/>
      <c r="E87" s="51">
        <v>12707597.970000001</v>
      </c>
      <c r="F87" s="49">
        <f t="shared" si="1"/>
        <v>7264200426.749999</v>
      </c>
    </row>
    <row r="88" spans="1:6" s="13" customFormat="1" ht="60" x14ac:dyDescent="0.2">
      <c r="A88" s="36" t="s">
        <v>94</v>
      </c>
      <c r="B88" s="37" t="s">
        <v>103</v>
      </c>
      <c r="C88" s="38" t="s">
        <v>104</v>
      </c>
      <c r="D88" s="51"/>
      <c r="E88" s="51">
        <v>59375000</v>
      </c>
      <c r="F88" s="49">
        <f t="shared" si="1"/>
        <v>7204825426.749999</v>
      </c>
    </row>
    <row r="89" spans="1:6" s="13" customFormat="1" ht="60" x14ac:dyDescent="0.2">
      <c r="A89" s="36" t="s">
        <v>94</v>
      </c>
      <c r="B89" s="37" t="s">
        <v>103</v>
      </c>
      <c r="C89" s="38" t="s">
        <v>104</v>
      </c>
      <c r="D89" s="51"/>
      <c r="E89" s="51">
        <v>35326712.450000003</v>
      </c>
      <c r="F89" s="49">
        <f t="shared" si="1"/>
        <v>7169498714.2999992</v>
      </c>
    </row>
    <row r="90" spans="1:6" s="13" customFormat="1" ht="72" x14ac:dyDescent="0.2">
      <c r="A90" s="36" t="s">
        <v>94</v>
      </c>
      <c r="B90" s="37" t="s">
        <v>105</v>
      </c>
      <c r="C90" s="38" t="s">
        <v>106</v>
      </c>
      <c r="D90" s="51"/>
      <c r="E90" s="51">
        <v>59375000</v>
      </c>
      <c r="F90" s="49">
        <f t="shared" si="1"/>
        <v>7110123714.2999992</v>
      </c>
    </row>
    <row r="91" spans="1:6" s="13" customFormat="1" ht="72" x14ac:dyDescent="0.2">
      <c r="A91" s="36" t="s">
        <v>94</v>
      </c>
      <c r="B91" s="37" t="s">
        <v>105</v>
      </c>
      <c r="C91" s="38" t="s">
        <v>106</v>
      </c>
      <c r="D91" s="51"/>
      <c r="E91" s="51">
        <v>24048287.550000001</v>
      </c>
      <c r="F91" s="49">
        <f t="shared" si="1"/>
        <v>7086075426.749999</v>
      </c>
    </row>
    <row r="92" spans="1:6" s="13" customFormat="1" ht="84" x14ac:dyDescent="0.2">
      <c r="A92" s="36" t="s">
        <v>94</v>
      </c>
      <c r="B92" s="37" t="s">
        <v>107</v>
      </c>
      <c r="C92" s="38" t="s">
        <v>108</v>
      </c>
      <c r="D92" s="51"/>
      <c r="E92" s="51">
        <v>12669113.050000001</v>
      </c>
      <c r="F92" s="49">
        <f t="shared" si="1"/>
        <v>7073406313.6999989</v>
      </c>
    </row>
    <row r="93" spans="1:6" s="13" customFormat="1" ht="84" x14ac:dyDescent="0.2">
      <c r="A93" s="36" t="s">
        <v>94</v>
      </c>
      <c r="B93" s="37" t="s">
        <v>107</v>
      </c>
      <c r="C93" s="38" t="s">
        <v>108</v>
      </c>
      <c r="D93" s="51"/>
      <c r="E93" s="51">
        <v>59375000</v>
      </c>
      <c r="F93" s="49">
        <f t="shared" si="1"/>
        <v>7014031313.6999989</v>
      </c>
    </row>
    <row r="94" spans="1:6" s="13" customFormat="1" ht="84" x14ac:dyDescent="0.2">
      <c r="A94" s="36" t="s">
        <v>94</v>
      </c>
      <c r="B94" s="37" t="s">
        <v>107</v>
      </c>
      <c r="C94" s="38" t="s">
        <v>108</v>
      </c>
      <c r="D94" s="51"/>
      <c r="E94" s="51">
        <v>59375000</v>
      </c>
      <c r="F94" s="49">
        <f t="shared" si="1"/>
        <v>6954656313.6999989</v>
      </c>
    </row>
    <row r="95" spans="1:6" s="13" customFormat="1" ht="36" x14ac:dyDescent="0.2">
      <c r="A95" s="36" t="s">
        <v>109</v>
      </c>
      <c r="B95" s="37" t="s">
        <v>110</v>
      </c>
      <c r="C95" s="38" t="s">
        <v>111</v>
      </c>
      <c r="D95" s="51"/>
      <c r="E95" s="51">
        <v>2698050</v>
      </c>
      <c r="F95" s="49">
        <f t="shared" si="1"/>
        <v>6951958263.6999989</v>
      </c>
    </row>
    <row r="96" spans="1:6" s="13" customFormat="1" ht="36" x14ac:dyDescent="0.2">
      <c r="A96" s="36" t="s">
        <v>109</v>
      </c>
      <c r="B96" s="37" t="s">
        <v>112</v>
      </c>
      <c r="C96" s="38" t="s">
        <v>113</v>
      </c>
      <c r="D96" s="51"/>
      <c r="E96" s="51">
        <v>2090000</v>
      </c>
      <c r="F96" s="49">
        <f t="shared" si="1"/>
        <v>6949868263.6999989</v>
      </c>
    </row>
    <row r="97" spans="1:6" s="13" customFormat="1" ht="36" x14ac:dyDescent="0.2">
      <c r="A97" s="36" t="s">
        <v>109</v>
      </c>
      <c r="B97" s="37" t="s">
        <v>114</v>
      </c>
      <c r="C97" s="38" t="s">
        <v>115</v>
      </c>
      <c r="D97" s="51"/>
      <c r="E97" s="51">
        <v>570000</v>
      </c>
      <c r="F97" s="49">
        <f t="shared" si="1"/>
        <v>6949298263.6999989</v>
      </c>
    </row>
    <row r="98" spans="1:6" s="13" customFormat="1" ht="36" x14ac:dyDescent="0.2">
      <c r="A98" s="36" t="s">
        <v>109</v>
      </c>
      <c r="B98" s="37" t="s">
        <v>116</v>
      </c>
      <c r="C98" s="38" t="s">
        <v>117</v>
      </c>
      <c r="D98" s="51"/>
      <c r="E98" s="51">
        <v>1256250</v>
      </c>
      <c r="F98" s="49">
        <f t="shared" si="1"/>
        <v>6948042013.6999989</v>
      </c>
    </row>
    <row r="99" spans="1:6" s="13" customFormat="1" ht="36" x14ac:dyDescent="0.2">
      <c r="A99" s="36" t="s">
        <v>109</v>
      </c>
      <c r="B99" s="37" t="s">
        <v>118</v>
      </c>
      <c r="C99" s="38" t="s">
        <v>117</v>
      </c>
      <c r="D99" s="51"/>
      <c r="E99" s="51">
        <v>836300</v>
      </c>
      <c r="F99" s="49">
        <f t="shared" si="1"/>
        <v>6947205713.6999989</v>
      </c>
    </row>
    <row r="100" spans="1:6" s="13" customFormat="1" ht="36" x14ac:dyDescent="0.2">
      <c r="A100" s="36" t="s">
        <v>109</v>
      </c>
      <c r="B100" s="37" t="s">
        <v>119</v>
      </c>
      <c r="C100" s="38" t="s">
        <v>115</v>
      </c>
      <c r="D100" s="51"/>
      <c r="E100" s="51">
        <v>693115.26</v>
      </c>
      <c r="F100" s="49">
        <f t="shared" si="1"/>
        <v>6946512598.4399986</v>
      </c>
    </row>
    <row r="101" spans="1:6" s="13" customFormat="1" ht="36" x14ac:dyDescent="0.2">
      <c r="A101" s="36" t="s">
        <v>109</v>
      </c>
      <c r="B101" s="37" t="s">
        <v>120</v>
      </c>
      <c r="C101" s="38" t="s">
        <v>115</v>
      </c>
      <c r="D101" s="51"/>
      <c r="E101" s="51">
        <v>625846</v>
      </c>
      <c r="F101" s="49">
        <f t="shared" si="1"/>
        <v>6945886752.4399986</v>
      </c>
    </row>
    <row r="102" spans="1:6" s="13" customFormat="1" ht="36" x14ac:dyDescent="0.2">
      <c r="A102" s="36" t="s">
        <v>109</v>
      </c>
      <c r="B102" s="37" t="s">
        <v>121</v>
      </c>
      <c r="C102" s="38" t="s">
        <v>122</v>
      </c>
      <c r="D102" s="51"/>
      <c r="E102" s="51">
        <v>685000</v>
      </c>
      <c r="F102" s="49">
        <f t="shared" si="1"/>
        <v>6945201752.4399986</v>
      </c>
    </row>
    <row r="103" spans="1:6" s="13" customFormat="1" ht="36" x14ac:dyDescent="0.2">
      <c r="A103" s="36" t="s">
        <v>109</v>
      </c>
      <c r="B103" s="37" t="s">
        <v>123</v>
      </c>
      <c r="C103" s="38" t="s">
        <v>115</v>
      </c>
      <c r="D103" s="51"/>
      <c r="E103" s="51">
        <v>461538</v>
      </c>
      <c r="F103" s="49">
        <f t="shared" si="1"/>
        <v>6944740214.4399986</v>
      </c>
    </row>
    <row r="104" spans="1:6" s="13" customFormat="1" ht="60" x14ac:dyDescent="0.2">
      <c r="A104" s="36" t="s">
        <v>109</v>
      </c>
      <c r="B104" s="37" t="s">
        <v>124</v>
      </c>
      <c r="C104" s="38" t="s">
        <v>125</v>
      </c>
      <c r="D104" s="51"/>
      <c r="E104" s="51">
        <v>12668961.17</v>
      </c>
      <c r="F104" s="49">
        <f t="shared" si="1"/>
        <v>6932071253.2699986</v>
      </c>
    </row>
    <row r="105" spans="1:6" s="13" customFormat="1" ht="48" x14ac:dyDescent="0.2">
      <c r="A105" s="36" t="s">
        <v>109</v>
      </c>
      <c r="B105" s="37" t="s">
        <v>126</v>
      </c>
      <c r="C105" s="38" t="s">
        <v>127</v>
      </c>
      <c r="D105" s="51"/>
      <c r="E105" s="51">
        <v>24638717.969999999</v>
      </c>
      <c r="F105" s="49">
        <f t="shared" si="1"/>
        <v>6907432535.2999983</v>
      </c>
    </row>
    <row r="106" spans="1:6" s="13" customFormat="1" ht="48" x14ac:dyDescent="0.2">
      <c r="A106" s="36" t="s">
        <v>109</v>
      </c>
      <c r="B106" s="37" t="s">
        <v>126</v>
      </c>
      <c r="C106" s="38" t="s">
        <v>127</v>
      </c>
      <c r="D106" s="51"/>
      <c r="E106" s="51">
        <v>47220853.039999999</v>
      </c>
      <c r="F106" s="49">
        <f t="shared" si="1"/>
        <v>6860211682.2599983</v>
      </c>
    </row>
    <row r="107" spans="1:6" s="13" customFormat="1" ht="84" x14ac:dyDescent="0.2">
      <c r="A107" s="36" t="s">
        <v>109</v>
      </c>
      <c r="B107" s="37" t="s">
        <v>128</v>
      </c>
      <c r="C107" s="38" t="s">
        <v>129</v>
      </c>
      <c r="D107" s="51"/>
      <c r="E107" s="51">
        <v>14946076.039999999</v>
      </c>
      <c r="F107" s="49">
        <f t="shared" si="1"/>
        <v>6845265606.2199984</v>
      </c>
    </row>
    <row r="108" spans="1:6" s="13" customFormat="1" ht="24" x14ac:dyDescent="0.2">
      <c r="A108" s="36" t="s">
        <v>109</v>
      </c>
      <c r="B108" s="37" t="s">
        <v>130</v>
      </c>
      <c r="C108" s="38" t="s">
        <v>131</v>
      </c>
      <c r="D108" s="51"/>
      <c r="E108" s="51">
        <v>19416272.989999998</v>
      </c>
      <c r="F108" s="49">
        <f t="shared" si="1"/>
        <v>6825849333.2299986</v>
      </c>
    </row>
    <row r="109" spans="1:6" s="13" customFormat="1" ht="72" x14ac:dyDescent="0.2">
      <c r="A109" s="36" t="s">
        <v>109</v>
      </c>
      <c r="B109" s="37" t="s">
        <v>132</v>
      </c>
      <c r="C109" s="38" t="s">
        <v>133</v>
      </c>
      <c r="D109" s="51"/>
      <c r="E109" s="51">
        <v>30935202.530000001</v>
      </c>
      <c r="F109" s="49">
        <f t="shared" si="1"/>
        <v>6794914130.6999989</v>
      </c>
    </row>
    <row r="110" spans="1:6" s="13" customFormat="1" ht="72" x14ac:dyDescent="0.2">
      <c r="A110" s="36" t="s">
        <v>109</v>
      </c>
      <c r="B110" s="37" t="s">
        <v>132</v>
      </c>
      <c r="C110" s="38" t="s">
        <v>133</v>
      </c>
      <c r="D110" s="51"/>
      <c r="E110" s="51">
        <v>53172136.07</v>
      </c>
      <c r="F110" s="49">
        <f t="shared" si="1"/>
        <v>6741741994.6299992</v>
      </c>
    </row>
    <row r="111" spans="1:6" s="13" customFormat="1" ht="60" x14ac:dyDescent="0.2">
      <c r="A111" s="36" t="s">
        <v>109</v>
      </c>
      <c r="B111" s="37" t="s">
        <v>134</v>
      </c>
      <c r="C111" s="38" t="s">
        <v>135</v>
      </c>
      <c r="D111" s="51"/>
      <c r="E111" s="51">
        <v>15657757.26</v>
      </c>
      <c r="F111" s="49">
        <f t="shared" si="1"/>
        <v>6726084237.3699989</v>
      </c>
    </row>
    <row r="112" spans="1:6" s="13" customFormat="1" ht="60" x14ac:dyDescent="0.2">
      <c r="A112" s="36" t="s">
        <v>109</v>
      </c>
      <c r="B112" s="37" t="s">
        <v>136</v>
      </c>
      <c r="C112" s="38" t="s">
        <v>137</v>
      </c>
      <c r="D112" s="51"/>
      <c r="E112" s="51">
        <v>26230105.699999999</v>
      </c>
      <c r="F112" s="49">
        <f t="shared" si="1"/>
        <v>6699854131.6699991</v>
      </c>
    </row>
    <row r="113" spans="1:6" s="13" customFormat="1" ht="24" x14ac:dyDescent="0.2">
      <c r="A113" s="36" t="s">
        <v>138</v>
      </c>
      <c r="B113" s="37" t="s">
        <v>139</v>
      </c>
      <c r="C113" s="38" t="s">
        <v>140</v>
      </c>
      <c r="D113" s="51"/>
      <c r="E113" s="51">
        <v>95937.93</v>
      </c>
      <c r="F113" s="49">
        <f t="shared" si="1"/>
        <v>6699758193.7399988</v>
      </c>
    </row>
    <row r="114" spans="1:6" s="13" customFormat="1" ht="36" x14ac:dyDescent="0.2">
      <c r="A114" s="36" t="s">
        <v>138</v>
      </c>
      <c r="B114" s="37" t="s">
        <v>141</v>
      </c>
      <c r="C114" s="38" t="s">
        <v>142</v>
      </c>
      <c r="D114" s="51"/>
      <c r="E114" s="51">
        <v>31832.09</v>
      </c>
      <c r="F114" s="49">
        <f t="shared" si="1"/>
        <v>6699726361.6499987</v>
      </c>
    </row>
    <row r="115" spans="1:6" s="13" customFormat="1" ht="36" x14ac:dyDescent="0.2">
      <c r="A115" s="36" t="s">
        <v>138</v>
      </c>
      <c r="B115" s="37" t="s">
        <v>143</v>
      </c>
      <c r="C115" s="38" t="s">
        <v>144</v>
      </c>
      <c r="D115" s="51"/>
      <c r="E115" s="51">
        <v>56156.800000000003</v>
      </c>
      <c r="F115" s="49">
        <f t="shared" si="1"/>
        <v>6699670204.8499985</v>
      </c>
    </row>
    <row r="116" spans="1:6" s="13" customFormat="1" ht="36" x14ac:dyDescent="0.2">
      <c r="A116" s="36" t="s">
        <v>138</v>
      </c>
      <c r="B116" s="37" t="s">
        <v>145</v>
      </c>
      <c r="C116" s="38" t="s">
        <v>146</v>
      </c>
      <c r="D116" s="51"/>
      <c r="E116" s="51">
        <v>316512.88</v>
      </c>
      <c r="F116" s="49">
        <f t="shared" si="1"/>
        <v>6699353691.9699984</v>
      </c>
    </row>
    <row r="117" spans="1:6" s="13" customFormat="1" ht="84" x14ac:dyDescent="0.2">
      <c r="A117" s="36" t="s">
        <v>138</v>
      </c>
      <c r="B117" s="37" t="s">
        <v>147</v>
      </c>
      <c r="C117" s="38" t="s">
        <v>148</v>
      </c>
      <c r="D117" s="51"/>
      <c r="E117" s="51">
        <v>1672079</v>
      </c>
      <c r="F117" s="49">
        <f t="shared" si="1"/>
        <v>6697681612.9699984</v>
      </c>
    </row>
    <row r="118" spans="1:6" s="13" customFormat="1" ht="84" x14ac:dyDescent="0.2">
      <c r="A118" s="36" t="s">
        <v>138</v>
      </c>
      <c r="B118" s="37" t="s">
        <v>147</v>
      </c>
      <c r="C118" s="38" t="s">
        <v>148</v>
      </c>
      <c r="D118" s="51"/>
      <c r="E118" s="51">
        <v>197791.8</v>
      </c>
      <c r="F118" s="49">
        <f t="shared" si="1"/>
        <v>6697483821.1699982</v>
      </c>
    </row>
    <row r="119" spans="1:6" s="13" customFormat="1" ht="48" x14ac:dyDescent="0.2">
      <c r="A119" s="36" t="s">
        <v>138</v>
      </c>
      <c r="B119" s="37" t="s">
        <v>149</v>
      </c>
      <c r="C119" s="38" t="s">
        <v>150</v>
      </c>
      <c r="D119" s="51"/>
      <c r="E119" s="51">
        <v>89206765.719999999</v>
      </c>
      <c r="F119" s="49">
        <f t="shared" si="1"/>
        <v>6608277055.4499979</v>
      </c>
    </row>
    <row r="120" spans="1:6" s="13" customFormat="1" ht="72" x14ac:dyDescent="0.2">
      <c r="A120" s="36" t="s">
        <v>138</v>
      </c>
      <c r="B120" s="37" t="s">
        <v>151</v>
      </c>
      <c r="C120" s="38" t="s">
        <v>152</v>
      </c>
      <c r="D120" s="51"/>
      <c r="E120" s="51">
        <v>54982809.390000001</v>
      </c>
      <c r="F120" s="49">
        <f t="shared" si="1"/>
        <v>6553294246.0599976</v>
      </c>
    </row>
    <row r="121" spans="1:6" s="13" customFormat="1" ht="48" x14ac:dyDescent="0.2">
      <c r="A121" s="36" t="s">
        <v>138</v>
      </c>
      <c r="B121" s="37" t="s">
        <v>153</v>
      </c>
      <c r="C121" s="38" t="s">
        <v>154</v>
      </c>
      <c r="D121" s="51"/>
      <c r="E121" s="51">
        <v>200331.38</v>
      </c>
      <c r="F121" s="49">
        <f t="shared" si="1"/>
        <v>6553093914.6799974</v>
      </c>
    </row>
    <row r="122" spans="1:6" s="13" customFormat="1" ht="48" x14ac:dyDescent="0.2">
      <c r="A122" s="36" t="s">
        <v>138</v>
      </c>
      <c r="B122" s="37" t="s">
        <v>155</v>
      </c>
      <c r="C122" s="38" t="s">
        <v>156</v>
      </c>
      <c r="D122" s="51"/>
      <c r="E122" s="51">
        <v>10410953.810000001</v>
      </c>
      <c r="F122" s="49">
        <f t="shared" si="1"/>
        <v>6542682960.869997</v>
      </c>
    </row>
    <row r="123" spans="1:6" s="13" customFormat="1" ht="48" x14ac:dyDescent="0.2">
      <c r="A123" s="36" t="s">
        <v>138</v>
      </c>
      <c r="B123" s="37" t="s">
        <v>157</v>
      </c>
      <c r="C123" s="38" t="s">
        <v>158</v>
      </c>
      <c r="D123" s="51"/>
      <c r="E123" s="51">
        <v>20322914.25</v>
      </c>
      <c r="F123" s="49">
        <f t="shared" si="1"/>
        <v>6522360046.619997</v>
      </c>
    </row>
    <row r="124" spans="1:6" s="13" customFormat="1" ht="48" x14ac:dyDescent="0.2">
      <c r="A124" s="36" t="s">
        <v>138</v>
      </c>
      <c r="B124" s="37" t="s">
        <v>159</v>
      </c>
      <c r="C124" s="38" t="s">
        <v>160</v>
      </c>
      <c r="D124" s="51"/>
      <c r="E124" s="51">
        <v>12433730.6</v>
      </c>
      <c r="F124" s="49">
        <f t="shared" si="1"/>
        <v>6509926316.0199966</v>
      </c>
    </row>
    <row r="125" spans="1:6" s="13" customFormat="1" ht="48" x14ac:dyDescent="0.2">
      <c r="A125" s="36" t="s">
        <v>138</v>
      </c>
      <c r="B125" s="37" t="s">
        <v>161</v>
      </c>
      <c r="C125" s="38" t="s">
        <v>162</v>
      </c>
      <c r="D125" s="51"/>
      <c r="E125" s="51">
        <v>16092802.09</v>
      </c>
      <c r="F125" s="49">
        <f t="shared" si="1"/>
        <v>6493833513.9299965</v>
      </c>
    </row>
    <row r="126" spans="1:6" s="13" customFormat="1" ht="48" x14ac:dyDescent="0.2">
      <c r="A126" s="36" t="s">
        <v>138</v>
      </c>
      <c r="B126" s="37" t="s">
        <v>163</v>
      </c>
      <c r="C126" s="38" t="s">
        <v>164</v>
      </c>
      <c r="D126" s="51"/>
      <c r="E126" s="51">
        <v>7118305.7199999997</v>
      </c>
      <c r="F126" s="49">
        <f t="shared" si="1"/>
        <v>6486715208.2099962</v>
      </c>
    </row>
    <row r="127" spans="1:6" s="13" customFormat="1" ht="48" x14ac:dyDescent="0.2">
      <c r="A127" s="36" t="s">
        <v>138</v>
      </c>
      <c r="B127" s="37" t="s">
        <v>165</v>
      </c>
      <c r="C127" s="38" t="s">
        <v>164</v>
      </c>
      <c r="D127" s="51"/>
      <c r="E127" s="51">
        <v>4327420.82</v>
      </c>
      <c r="F127" s="49">
        <f t="shared" si="1"/>
        <v>6482387787.3899965</v>
      </c>
    </row>
    <row r="128" spans="1:6" s="13" customFormat="1" ht="48" x14ac:dyDescent="0.2">
      <c r="A128" s="36" t="s">
        <v>138</v>
      </c>
      <c r="B128" s="37" t="s">
        <v>166</v>
      </c>
      <c r="C128" s="38" t="s">
        <v>167</v>
      </c>
      <c r="D128" s="51"/>
      <c r="E128" s="51">
        <v>10464420.880000001</v>
      </c>
      <c r="F128" s="49">
        <f t="shared" si="1"/>
        <v>6471923366.5099964</v>
      </c>
    </row>
    <row r="129" spans="1:6" s="13" customFormat="1" ht="36" x14ac:dyDescent="0.2">
      <c r="A129" s="36" t="s">
        <v>138</v>
      </c>
      <c r="B129" s="37" t="s">
        <v>168</v>
      </c>
      <c r="C129" s="38" t="s">
        <v>169</v>
      </c>
      <c r="D129" s="51"/>
      <c r="E129" s="51">
        <v>1597038.2</v>
      </c>
      <c r="F129" s="49">
        <f t="shared" si="1"/>
        <v>6470326328.3099966</v>
      </c>
    </row>
    <row r="130" spans="1:6" s="13" customFormat="1" ht="36" x14ac:dyDescent="0.2">
      <c r="A130" s="36" t="s">
        <v>138</v>
      </c>
      <c r="B130" s="37" t="s">
        <v>170</v>
      </c>
      <c r="C130" s="38" t="s">
        <v>171</v>
      </c>
      <c r="D130" s="51"/>
      <c r="E130" s="51">
        <v>752230.64</v>
      </c>
      <c r="F130" s="49">
        <f t="shared" si="1"/>
        <v>6469574097.6699963</v>
      </c>
    </row>
    <row r="131" spans="1:6" s="13" customFormat="1" ht="48" x14ac:dyDescent="0.2">
      <c r="A131" s="36" t="s">
        <v>138</v>
      </c>
      <c r="B131" s="37" t="s">
        <v>172</v>
      </c>
      <c r="C131" s="38" t="s">
        <v>173</v>
      </c>
      <c r="D131" s="51"/>
      <c r="E131" s="51">
        <v>24776395.68</v>
      </c>
      <c r="F131" s="49">
        <f t="shared" si="1"/>
        <v>6444797701.989996</v>
      </c>
    </row>
    <row r="132" spans="1:6" s="13" customFormat="1" ht="60" x14ac:dyDescent="0.2">
      <c r="A132" s="36" t="s">
        <v>138</v>
      </c>
      <c r="B132" s="37" t="s">
        <v>174</v>
      </c>
      <c r="C132" s="38" t="s">
        <v>175</v>
      </c>
      <c r="D132" s="51"/>
      <c r="E132" s="51">
        <v>16258761.58</v>
      </c>
      <c r="F132" s="49">
        <f t="shared" si="1"/>
        <v>6428538940.409996</v>
      </c>
    </row>
    <row r="133" spans="1:6" s="13" customFormat="1" ht="60" x14ac:dyDescent="0.2">
      <c r="A133" s="36" t="s">
        <v>138</v>
      </c>
      <c r="B133" s="37" t="s">
        <v>176</v>
      </c>
      <c r="C133" s="38" t="s">
        <v>177</v>
      </c>
      <c r="D133" s="51"/>
      <c r="E133" s="51">
        <v>59375000</v>
      </c>
      <c r="F133" s="49">
        <f t="shared" si="1"/>
        <v>6369163940.409996</v>
      </c>
    </row>
    <row r="134" spans="1:6" s="13" customFormat="1" ht="60" x14ac:dyDescent="0.2">
      <c r="A134" s="36" t="s">
        <v>138</v>
      </c>
      <c r="B134" s="37" t="s">
        <v>176</v>
      </c>
      <c r="C134" s="38" t="s">
        <v>177</v>
      </c>
      <c r="D134" s="51"/>
      <c r="E134" s="51">
        <v>4158667.96</v>
      </c>
      <c r="F134" s="49">
        <f t="shared" si="1"/>
        <v>6365005272.449996</v>
      </c>
    </row>
    <row r="135" spans="1:6" s="13" customFormat="1" ht="72" x14ac:dyDescent="0.2">
      <c r="A135" s="36" t="s">
        <v>138</v>
      </c>
      <c r="B135" s="37" t="s">
        <v>178</v>
      </c>
      <c r="C135" s="38" t="s">
        <v>179</v>
      </c>
      <c r="D135" s="51"/>
      <c r="E135" s="51">
        <v>59375000</v>
      </c>
      <c r="F135" s="49">
        <f t="shared" si="1"/>
        <v>6305630272.449996</v>
      </c>
    </row>
    <row r="136" spans="1:6" s="13" customFormat="1" ht="72" x14ac:dyDescent="0.2">
      <c r="A136" s="36" t="s">
        <v>138</v>
      </c>
      <c r="B136" s="37" t="s">
        <v>178</v>
      </c>
      <c r="C136" s="38" t="s">
        <v>179</v>
      </c>
      <c r="D136" s="51"/>
      <c r="E136" s="51">
        <v>40514470.850000001</v>
      </c>
      <c r="F136" s="49">
        <f t="shared" si="1"/>
        <v>6265115801.5999956</v>
      </c>
    </row>
    <row r="137" spans="1:6" s="13" customFormat="1" ht="72" x14ac:dyDescent="0.2">
      <c r="A137" s="36" t="s">
        <v>138</v>
      </c>
      <c r="B137" s="37" t="s">
        <v>180</v>
      </c>
      <c r="C137" s="38" t="s">
        <v>181</v>
      </c>
      <c r="D137" s="51"/>
      <c r="E137" s="51">
        <v>24615479.969999999</v>
      </c>
      <c r="F137" s="49">
        <f t="shared" si="1"/>
        <v>6240500321.6299953</v>
      </c>
    </row>
    <row r="138" spans="1:6" s="13" customFormat="1" ht="48" x14ac:dyDescent="0.2">
      <c r="A138" s="36" t="s">
        <v>138</v>
      </c>
      <c r="B138" s="37" t="s">
        <v>182</v>
      </c>
      <c r="C138" s="38" t="s">
        <v>183</v>
      </c>
      <c r="D138" s="51"/>
      <c r="E138" s="51">
        <v>65924.08</v>
      </c>
      <c r="F138" s="49">
        <f t="shared" si="1"/>
        <v>6240434397.5499954</v>
      </c>
    </row>
    <row r="139" spans="1:6" s="13" customFormat="1" ht="72" x14ac:dyDescent="0.2">
      <c r="A139" s="36" t="s">
        <v>138</v>
      </c>
      <c r="B139" s="37" t="s">
        <v>184</v>
      </c>
      <c r="C139" s="38" t="s">
        <v>185</v>
      </c>
      <c r="D139" s="51"/>
      <c r="E139" s="51">
        <v>49078405.710000001</v>
      </c>
      <c r="F139" s="49">
        <f t="shared" si="1"/>
        <v>6191355991.8399954</v>
      </c>
    </row>
    <row r="140" spans="1:6" s="13" customFormat="1" ht="60" x14ac:dyDescent="0.2">
      <c r="A140" s="36" t="s">
        <v>138</v>
      </c>
      <c r="B140" s="37" t="s">
        <v>186</v>
      </c>
      <c r="C140" s="38" t="s">
        <v>187</v>
      </c>
      <c r="D140" s="51"/>
      <c r="E140" s="51">
        <v>7977519.8899999997</v>
      </c>
      <c r="F140" s="49">
        <f t="shared" si="1"/>
        <v>6183378471.949995</v>
      </c>
    </row>
    <row r="141" spans="1:6" s="13" customFormat="1" ht="84" x14ac:dyDescent="0.2">
      <c r="A141" s="36" t="s">
        <v>138</v>
      </c>
      <c r="B141" s="37" t="s">
        <v>188</v>
      </c>
      <c r="C141" s="38" t="s">
        <v>189</v>
      </c>
      <c r="D141" s="51"/>
      <c r="E141" s="51">
        <v>22374488.48</v>
      </c>
      <c r="F141" s="49">
        <f t="shared" si="1"/>
        <v>6161003983.4699955</v>
      </c>
    </row>
    <row r="142" spans="1:6" s="13" customFormat="1" ht="60" x14ac:dyDescent="0.2">
      <c r="A142" s="36" t="s">
        <v>138</v>
      </c>
      <c r="B142" s="37" t="s">
        <v>190</v>
      </c>
      <c r="C142" s="38" t="s">
        <v>191</v>
      </c>
      <c r="D142" s="51"/>
      <c r="E142" s="51">
        <v>17180569.25</v>
      </c>
      <c r="F142" s="49">
        <f t="shared" si="1"/>
        <v>6143823414.2199955</v>
      </c>
    </row>
    <row r="143" spans="1:6" s="13" customFormat="1" ht="60" x14ac:dyDescent="0.2">
      <c r="A143" s="36" t="s">
        <v>138</v>
      </c>
      <c r="B143" s="37" t="s">
        <v>190</v>
      </c>
      <c r="C143" s="38" t="s">
        <v>191</v>
      </c>
      <c r="D143" s="51"/>
      <c r="E143" s="51">
        <v>59375000</v>
      </c>
      <c r="F143" s="49">
        <f t="shared" si="1"/>
        <v>6084448414.2199955</v>
      </c>
    </row>
    <row r="144" spans="1:6" ht="6.75" customHeight="1" x14ac:dyDescent="0.2">
      <c r="A144" s="42"/>
      <c r="B144" s="43"/>
      <c r="C144" s="44"/>
      <c r="D144" s="54"/>
      <c r="E144" s="54"/>
      <c r="F144" s="55"/>
    </row>
    <row r="145" spans="1:6" ht="20.25" customHeight="1" thickBot="1" x14ac:dyDescent="0.25">
      <c r="A145" s="62"/>
      <c r="B145" s="62"/>
      <c r="C145" s="40" t="s">
        <v>13</v>
      </c>
      <c r="D145" s="63">
        <f>SUM(D17:D144)</f>
        <v>7893455131.5100002</v>
      </c>
      <c r="E145" s="63">
        <f>SUM(E17:E144)</f>
        <v>1809006717.2900002</v>
      </c>
      <c r="F145" s="63">
        <f>SUM(D145-E145)</f>
        <v>6084448414.2200003</v>
      </c>
    </row>
    <row r="146" spans="1:6" ht="13.5" thickTop="1" x14ac:dyDescent="0.2">
      <c r="B146" s="39"/>
      <c r="C146" s="41"/>
      <c r="D146" s="41"/>
      <c r="E146" s="34"/>
    </row>
    <row r="147" spans="1:6" x14ac:dyDescent="0.2">
      <c r="F147" s="47"/>
    </row>
    <row r="148" spans="1:6" x14ac:dyDescent="0.2">
      <c r="E148" s="47"/>
    </row>
    <row r="149" spans="1:6" x14ac:dyDescent="0.2">
      <c r="F149" s="47"/>
    </row>
    <row r="150" spans="1:6" x14ac:dyDescent="0.2">
      <c r="F150" s="47"/>
    </row>
    <row r="152" spans="1:6" x14ac:dyDescent="0.2">
      <c r="F152" s="47"/>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7"/>
  <sheetViews>
    <sheetView topLeftCell="A455" workbookViewId="0">
      <selection activeCell="F462" sqref="F462"/>
    </sheetView>
  </sheetViews>
  <sheetFormatPr baseColWidth="10" defaultColWidth="9.140625" defaultRowHeight="12.75" x14ac:dyDescent="0.2"/>
  <cols>
    <col min="1" max="1" width="12.140625" style="39" customWidth="1"/>
    <col min="2" max="2" width="17.85546875" style="41" bestFit="1" customWidth="1"/>
    <col min="3" max="3" width="41.7109375" style="39" customWidth="1"/>
    <col min="4" max="4" width="18.5703125" style="34" customWidth="1"/>
    <col min="5" max="6" width="20.140625" style="6" bestFit="1" customWidth="1"/>
    <col min="7" max="8" width="9.140625" style="6"/>
    <col min="9" max="9" width="16.5703125" style="6" bestFit="1" customWidth="1"/>
    <col min="10" max="222" width="9.140625" style="6"/>
    <col min="223" max="223" width="10.7109375" style="6" customWidth="1"/>
    <col min="224" max="224" width="19.5703125" style="6" customWidth="1"/>
    <col min="225" max="225" width="41.7109375" style="6" customWidth="1"/>
    <col min="226" max="226" width="23.42578125" style="6" customWidth="1"/>
    <col min="227" max="227" width="16.5703125" style="6" bestFit="1" customWidth="1"/>
    <col min="228" max="228" width="17.7109375" style="6" bestFit="1" customWidth="1"/>
    <col min="229" max="478" width="9.140625" style="6"/>
    <col min="479" max="479" width="10.7109375" style="6" customWidth="1"/>
    <col min="480" max="480" width="19.5703125" style="6" customWidth="1"/>
    <col min="481" max="481" width="41.7109375" style="6" customWidth="1"/>
    <col min="482" max="482" width="23.42578125" style="6" customWidth="1"/>
    <col min="483" max="483" width="16.5703125" style="6" bestFit="1" customWidth="1"/>
    <col min="484" max="484" width="17.7109375" style="6" bestFit="1" customWidth="1"/>
    <col min="485" max="734" width="9.140625" style="6"/>
    <col min="735" max="735" width="10.7109375" style="6" customWidth="1"/>
    <col min="736" max="736" width="19.5703125" style="6" customWidth="1"/>
    <col min="737" max="737" width="41.7109375" style="6" customWidth="1"/>
    <col min="738" max="738" width="23.42578125" style="6" customWidth="1"/>
    <col min="739" max="739" width="16.5703125" style="6" bestFit="1" customWidth="1"/>
    <col min="740" max="740" width="17.7109375" style="6" bestFit="1" customWidth="1"/>
    <col min="741" max="990" width="9.140625" style="6"/>
    <col min="991" max="991" width="10.7109375" style="6" customWidth="1"/>
    <col min="992" max="992" width="19.5703125" style="6" customWidth="1"/>
    <col min="993" max="993" width="41.7109375" style="6" customWidth="1"/>
    <col min="994" max="994" width="23.42578125" style="6" customWidth="1"/>
    <col min="995" max="995" width="16.5703125" style="6" bestFit="1" customWidth="1"/>
    <col min="996" max="996" width="17.7109375" style="6" bestFit="1" customWidth="1"/>
    <col min="997" max="1246" width="9.140625" style="6"/>
    <col min="1247" max="1247" width="10.7109375" style="6" customWidth="1"/>
    <col min="1248" max="1248" width="19.5703125" style="6" customWidth="1"/>
    <col min="1249" max="1249" width="41.7109375" style="6" customWidth="1"/>
    <col min="1250" max="1250" width="23.42578125" style="6" customWidth="1"/>
    <col min="1251" max="1251" width="16.5703125" style="6" bestFit="1" customWidth="1"/>
    <col min="1252" max="1252" width="17.7109375" style="6" bestFit="1" customWidth="1"/>
    <col min="1253" max="1502" width="9.140625" style="6"/>
    <col min="1503" max="1503" width="10.7109375" style="6" customWidth="1"/>
    <col min="1504" max="1504" width="19.5703125" style="6" customWidth="1"/>
    <col min="1505" max="1505" width="41.7109375" style="6" customWidth="1"/>
    <col min="1506" max="1506" width="23.42578125" style="6" customWidth="1"/>
    <col min="1507" max="1507" width="16.5703125" style="6" bestFit="1" customWidth="1"/>
    <col min="1508" max="1508" width="17.7109375" style="6" bestFit="1" customWidth="1"/>
    <col min="1509" max="1758" width="9.140625" style="6"/>
    <col min="1759" max="1759" width="10.7109375" style="6" customWidth="1"/>
    <col min="1760" max="1760" width="19.5703125" style="6" customWidth="1"/>
    <col min="1761" max="1761" width="41.7109375" style="6" customWidth="1"/>
    <col min="1762" max="1762" width="23.42578125" style="6" customWidth="1"/>
    <col min="1763" max="1763" width="16.5703125" style="6" bestFit="1" customWidth="1"/>
    <col min="1764" max="1764" width="17.7109375" style="6" bestFit="1" customWidth="1"/>
    <col min="1765" max="2014" width="9.140625" style="6"/>
    <col min="2015" max="2015" width="10.7109375" style="6" customWidth="1"/>
    <col min="2016" max="2016" width="19.5703125" style="6" customWidth="1"/>
    <col min="2017" max="2017" width="41.7109375" style="6" customWidth="1"/>
    <col min="2018" max="2018" width="23.42578125" style="6" customWidth="1"/>
    <col min="2019" max="2019" width="16.5703125" style="6" bestFit="1" customWidth="1"/>
    <col min="2020" max="2020" width="17.7109375" style="6" bestFit="1" customWidth="1"/>
    <col min="2021" max="2270" width="9.140625" style="6"/>
    <col min="2271" max="2271" width="10.7109375" style="6" customWidth="1"/>
    <col min="2272" max="2272" width="19.5703125" style="6" customWidth="1"/>
    <col min="2273" max="2273" width="41.7109375" style="6" customWidth="1"/>
    <col min="2274" max="2274" width="23.42578125" style="6" customWidth="1"/>
    <col min="2275" max="2275" width="16.5703125" style="6" bestFit="1" customWidth="1"/>
    <col min="2276" max="2276" width="17.7109375" style="6" bestFit="1" customWidth="1"/>
    <col min="2277" max="2526" width="9.140625" style="6"/>
    <col min="2527" max="2527" width="10.7109375" style="6" customWidth="1"/>
    <col min="2528" max="2528" width="19.5703125" style="6" customWidth="1"/>
    <col min="2529" max="2529" width="41.7109375" style="6" customWidth="1"/>
    <col min="2530" max="2530" width="23.42578125" style="6" customWidth="1"/>
    <col min="2531" max="2531" width="16.5703125" style="6" bestFit="1" customWidth="1"/>
    <col min="2532" max="2532" width="17.7109375" style="6" bestFit="1" customWidth="1"/>
    <col min="2533" max="2782" width="9.140625" style="6"/>
    <col min="2783" max="2783" width="10.7109375" style="6" customWidth="1"/>
    <col min="2784" max="2784" width="19.5703125" style="6" customWidth="1"/>
    <col min="2785" max="2785" width="41.7109375" style="6" customWidth="1"/>
    <col min="2786" max="2786" width="23.42578125" style="6" customWidth="1"/>
    <col min="2787" max="2787" width="16.5703125" style="6" bestFit="1" customWidth="1"/>
    <col min="2788" max="2788" width="17.7109375" style="6" bestFit="1" customWidth="1"/>
    <col min="2789" max="3038" width="9.140625" style="6"/>
    <col min="3039" max="3039" width="10.7109375" style="6" customWidth="1"/>
    <col min="3040" max="3040" width="19.5703125" style="6" customWidth="1"/>
    <col min="3041" max="3041" width="41.7109375" style="6" customWidth="1"/>
    <col min="3042" max="3042" width="23.42578125" style="6" customWidth="1"/>
    <col min="3043" max="3043" width="16.5703125" style="6" bestFit="1" customWidth="1"/>
    <col min="3044" max="3044" width="17.7109375" style="6" bestFit="1" customWidth="1"/>
    <col min="3045" max="3294" width="9.140625" style="6"/>
    <col min="3295" max="3295" width="10.7109375" style="6" customWidth="1"/>
    <col min="3296" max="3296" width="19.5703125" style="6" customWidth="1"/>
    <col min="3297" max="3297" width="41.7109375" style="6" customWidth="1"/>
    <col min="3298" max="3298" width="23.42578125" style="6" customWidth="1"/>
    <col min="3299" max="3299" width="16.5703125" style="6" bestFit="1" customWidth="1"/>
    <col min="3300" max="3300" width="17.7109375" style="6" bestFit="1" customWidth="1"/>
    <col min="3301" max="3550" width="9.140625" style="6"/>
    <col min="3551" max="3551" width="10.7109375" style="6" customWidth="1"/>
    <col min="3552" max="3552" width="19.5703125" style="6" customWidth="1"/>
    <col min="3553" max="3553" width="41.7109375" style="6" customWidth="1"/>
    <col min="3554" max="3554" width="23.42578125" style="6" customWidth="1"/>
    <col min="3555" max="3555" width="16.5703125" style="6" bestFit="1" customWidth="1"/>
    <col min="3556" max="3556" width="17.7109375" style="6" bestFit="1" customWidth="1"/>
    <col min="3557" max="3806" width="9.140625" style="6"/>
    <col min="3807" max="3807" width="10.7109375" style="6" customWidth="1"/>
    <col min="3808" max="3808" width="19.5703125" style="6" customWidth="1"/>
    <col min="3809" max="3809" width="41.7109375" style="6" customWidth="1"/>
    <col min="3810" max="3810" width="23.42578125" style="6" customWidth="1"/>
    <col min="3811" max="3811" width="16.5703125" style="6" bestFit="1" customWidth="1"/>
    <col min="3812" max="3812" width="17.7109375" style="6" bestFit="1" customWidth="1"/>
    <col min="3813" max="4062" width="9.140625" style="6"/>
    <col min="4063" max="4063" width="10.7109375" style="6" customWidth="1"/>
    <col min="4064" max="4064" width="19.5703125" style="6" customWidth="1"/>
    <col min="4065" max="4065" width="41.7109375" style="6" customWidth="1"/>
    <col min="4066" max="4066" width="23.42578125" style="6" customWidth="1"/>
    <col min="4067" max="4067" width="16.5703125" style="6" bestFit="1" customWidth="1"/>
    <col min="4068" max="4068" width="17.7109375" style="6" bestFit="1" customWidth="1"/>
    <col min="4069" max="4318" width="9.140625" style="6"/>
    <col min="4319" max="4319" width="10.7109375" style="6" customWidth="1"/>
    <col min="4320" max="4320" width="19.5703125" style="6" customWidth="1"/>
    <col min="4321" max="4321" width="41.7109375" style="6" customWidth="1"/>
    <col min="4322" max="4322" width="23.42578125" style="6" customWidth="1"/>
    <col min="4323" max="4323" width="16.5703125" style="6" bestFit="1" customWidth="1"/>
    <col min="4324" max="4324" width="17.7109375" style="6" bestFit="1" customWidth="1"/>
    <col min="4325" max="4574" width="9.140625" style="6"/>
    <col min="4575" max="4575" width="10.7109375" style="6" customWidth="1"/>
    <col min="4576" max="4576" width="19.5703125" style="6" customWidth="1"/>
    <col min="4577" max="4577" width="41.7109375" style="6" customWidth="1"/>
    <col min="4578" max="4578" width="23.42578125" style="6" customWidth="1"/>
    <col min="4579" max="4579" width="16.5703125" style="6" bestFit="1" customWidth="1"/>
    <col min="4580" max="4580" width="17.7109375" style="6" bestFit="1" customWidth="1"/>
    <col min="4581" max="4830" width="9.140625" style="6"/>
    <col min="4831" max="4831" width="10.7109375" style="6" customWidth="1"/>
    <col min="4832" max="4832" width="19.5703125" style="6" customWidth="1"/>
    <col min="4833" max="4833" width="41.7109375" style="6" customWidth="1"/>
    <col min="4834" max="4834" width="23.42578125" style="6" customWidth="1"/>
    <col min="4835" max="4835" width="16.5703125" style="6" bestFit="1" customWidth="1"/>
    <col min="4836" max="4836" width="17.7109375" style="6" bestFit="1" customWidth="1"/>
    <col min="4837" max="5086" width="9.140625" style="6"/>
    <col min="5087" max="5087" width="10.7109375" style="6" customWidth="1"/>
    <col min="5088" max="5088" width="19.5703125" style="6" customWidth="1"/>
    <col min="5089" max="5089" width="41.7109375" style="6" customWidth="1"/>
    <col min="5090" max="5090" width="23.42578125" style="6" customWidth="1"/>
    <col min="5091" max="5091" width="16.5703125" style="6" bestFit="1" customWidth="1"/>
    <col min="5092" max="5092" width="17.7109375" style="6" bestFit="1" customWidth="1"/>
    <col min="5093" max="5342" width="9.140625" style="6"/>
    <col min="5343" max="5343" width="10.7109375" style="6" customWidth="1"/>
    <col min="5344" max="5344" width="19.5703125" style="6" customWidth="1"/>
    <col min="5345" max="5345" width="41.7109375" style="6" customWidth="1"/>
    <col min="5346" max="5346" width="23.42578125" style="6" customWidth="1"/>
    <col min="5347" max="5347" width="16.5703125" style="6" bestFit="1" customWidth="1"/>
    <col min="5348" max="5348" width="17.7109375" style="6" bestFit="1" customWidth="1"/>
    <col min="5349" max="5598" width="9.140625" style="6"/>
    <col min="5599" max="5599" width="10.7109375" style="6" customWidth="1"/>
    <col min="5600" max="5600" width="19.5703125" style="6" customWidth="1"/>
    <col min="5601" max="5601" width="41.7109375" style="6" customWidth="1"/>
    <col min="5602" max="5602" width="23.42578125" style="6" customWidth="1"/>
    <col min="5603" max="5603" width="16.5703125" style="6" bestFit="1" customWidth="1"/>
    <col min="5604" max="5604" width="17.7109375" style="6" bestFit="1" customWidth="1"/>
    <col min="5605" max="5854" width="9.140625" style="6"/>
    <col min="5855" max="5855" width="10.7109375" style="6" customWidth="1"/>
    <col min="5856" max="5856" width="19.5703125" style="6" customWidth="1"/>
    <col min="5857" max="5857" width="41.7109375" style="6" customWidth="1"/>
    <col min="5858" max="5858" width="23.42578125" style="6" customWidth="1"/>
    <col min="5859" max="5859" width="16.5703125" style="6" bestFit="1" customWidth="1"/>
    <col min="5860" max="5860" width="17.7109375" style="6" bestFit="1" customWidth="1"/>
    <col min="5861" max="6110" width="9.140625" style="6"/>
    <col min="6111" max="6111" width="10.7109375" style="6" customWidth="1"/>
    <col min="6112" max="6112" width="19.5703125" style="6" customWidth="1"/>
    <col min="6113" max="6113" width="41.7109375" style="6" customWidth="1"/>
    <col min="6114" max="6114" width="23.42578125" style="6" customWidth="1"/>
    <col min="6115" max="6115" width="16.5703125" style="6" bestFit="1" customWidth="1"/>
    <col min="6116" max="6116" width="17.7109375" style="6" bestFit="1" customWidth="1"/>
    <col min="6117" max="6366" width="9.140625" style="6"/>
    <col min="6367" max="6367" width="10.7109375" style="6" customWidth="1"/>
    <col min="6368" max="6368" width="19.5703125" style="6" customWidth="1"/>
    <col min="6369" max="6369" width="41.7109375" style="6" customWidth="1"/>
    <col min="6370" max="6370" width="23.42578125" style="6" customWidth="1"/>
    <col min="6371" max="6371" width="16.5703125" style="6" bestFit="1" customWidth="1"/>
    <col min="6372" max="6372" width="17.7109375" style="6" bestFit="1" customWidth="1"/>
    <col min="6373" max="6622" width="9.140625" style="6"/>
    <col min="6623" max="6623" width="10.7109375" style="6" customWidth="1"/>
    <col min="6624" max="6624" width="19.5703125" style="6" customWidth="1"/>
    <col min="6625" max="6625" width="41.7109375" style="6" customWidth="1"/>
    <col min="6626" max="6626" width="23.42578125" style="6" customWidth="1"/>
    <col min="6627" max="6627" width="16.5703125" style="6" bestFit="1" customWidth="1"/>
    <col min="6628" max="6628" width="17.7109375" style="6" bestFit="1" customWidth="1"/>
    <col min="6629" max="6878" width="9.140625" style="6"/>
    <col min="6879" max="6879" width="10.7109375" style="6" customWidth="1"/>
    <col min="6880" max="6880" width="19.5703125" style="6" customWidth="1"/>
    <col min="6881" max="6881" width="41.7109375" style="6" customWidth="1"/>
    <col min="6882" max="6882" width="23.42578125" style="6" customWidth="1"/>
    <col min="6883" max="6883" width="16.5703125" style="6" bestFit="1" customWidth="1"/>
    <col min="6884" max="6884" width="17.7109375" style="6" bestFit="1" customWidth="1"/>
    <col min="6885" max="7134" width="9.140625" style="6"/>
    <col min="7135" max="7135" width="10.7109375" style="6" customWidth="1"/>
    <col min="7136" max="7136" width="19.5703125" style="6" customWidth="1"/>
    <col min="7137" max="7137" width="41.7109375" style="6" customWidth="1"/>
    <col min="7138" max="7138" width="23.42578125" style="6" customWidth="1"/>
    <col min="7139" max="7139" width="16.5703125" style="6" bestFit="1" customWidth="1"/>
    <col min="7140" max="7140" width="17.7109375" style="6" bestFit="1" customWidth="1"/>
    <col min="7141" max="7390" width="9.140625" style="6"/>
    <col min="7391" max="7391" width="10.7109375" style="6" customWidth="1"/>
    <col min="7392" max="7392" width="19.5703125" style="6" customWidth="1"/>
    <col min="7393" max="7393" width="41.7109375" style="6" customWidth="1"/>
    <col min="7394" max="7394" width="23.42578125" style="6" customWidth="1"/>
    <col min="7395" max="7395" width="16.5703125" style="6" bestFit="1" customWidth="1"/>
    <col min="7396" max="7396" width="17.7109375" style="6" bestFit="1" customWidth="1"/>
    <col min="7397" max="7646" width="9.140625" style="6"/>
    <col min="7647" max="7647" width="10.7109375" style="6" customWidth="1"/>
    <col min="7648" max="7648" width="19.5703125" style="6" customWidth="1"/>
    <col min="7649" max="7649" width="41.7109375" style="6" customWidth="1"/>
    <col min="7650" max="7650" width="23.42578125" style="6" customWidth="1"/>
    <col min="7651" max="7651" width="16.5703125" style="6" bestFit="1" customWidth="1"/>
    <col min="7652" max="7652" width="17.7109375" style="6" bestFit="1" customWidth="1"/>
    <col min="7653" max="7902" width="9.140625" style="6"/>
    <col min="7903" max="7903" width="10.7109375" style="6" customWidth="1"/>
    <col min="7904" max="7904" width="19.5703125" style="6" customWidth="1"/>
    <col min="7905" max="7905" width="41.7109375" style="6" customWidth="1"/>
    <col min="7906" max="7906" width="23.42578125" style="6" customWidth="1"/>
    <col min="7907" max="7907" width="16.5703125" style="6" bestFit="1" customWidth="1"/>
    <col min="7908" max="7908" width="17.7109375" style="6" bestFit="1" customWidth="1"/>
    <col min="7909" max="8158" width="9.140625" style="6"/>
    <col min="8159" max="8159" width="10.7109375" style="6" customWidth="1"/>
    <col min="8160" max="8160" width="19.5703125" style="6" customWidth="1"/>
    <col min="8161" max="8161" width="41.7109375" style="6" customWidth="1"/>
    <col min="8162" max="8162" width="23.42578125" style="6" customWidth="1"/>
    <col min="8163" max="8163" width="16.5703125" style="6" bestFit="1" customWidth="1"/>
    <col min="8164" max="8164" width="17.7109375" style="6" bestFit="1" customWidth="1"/>
    <col min="8165" max="8414" width="9.140625" style="6"/>
    <col min="8415" max="8415" width="10.7109375" style="6" customWidth="1"/>
    <col min="8416" max="8416" width="19.5703125" style="6" customWidth="1"/>
    <col min="8417" max="8417" width="41.7109375" style="6" customWidth="1"/>
    <col min="8418" max="8418" width="23.42578125" style="6" customWidth="1"/>
    <col min="8419" max="8419" width="16.5703125" style="6" bestFit="1" customWidth="1"/>
    <col min="8420" max="8420" width="17.7109375" style="6" bestFit="1" customWidth="1"/>
    <col min="8421" max="8670" width="9.140625" style="6"/>
    <col min="8671" max="8671" width="10.7109375" style="6" customWidth="1"/>
    <col min="8672" max="8672" width="19.5703125" style="6" customWidth="1"/>
    <col min="8673" max="8673" width="41.7109375" style="6" customWidth="1"/>
    <col min="8674" max="8674" width="23.42578125" style="6" customWidth="1"/>
    <col min="8675" max="8675" width="16.5703125" style="6" bestFit="1" customWidth="1"/>
    <col min="8676" max="8676" width="17.7109375" style="6" bestFit="1" customWidth="1"/>
    <col min="8677" max="8926" width="9.140625" style="6"/>
    <col min="8927" max="8927" width="10.7109375" style="6" customWidth="1"/>
    <col min="8928" max="8928" width="19.5703125" style="6" customWidth="1"/>
    <col min="8929" max="8929" width="41.7109375" style="6" customWidth="1"/>
    <col min="8930" max="8930" width="23.42578125" style="6" customWidth="1"/>
    <col min="8931" max="8931" width="16.5703125" style="6" bestFit="1" customWidth="1"/>
    <col min="8932" max="8932" width="17.7109375" style="6" bestFit="1" customWidth="1"/>
    <col min="8933" max="9182" width="9.140625" style="6"/>
    <col min="9183" max="9183" width="10.7109375" style="6" customWidth="1"/>
    <col min="9184" max="9184" width="19.5703125" style="6" customWidth="1"/>
    <col min="9185" max="9185" width="41.7109375" style="6" customWidth="1"/>
    <col min="9186" max="9186" width="23.42578125" style="6" customWidth="1"/>
    <col min="9187" max="9187" width="16.5703125" style="6" bestFit="1" customWidth="1"/>
    <col min="9188" max="9188" width="17.7109375" style="6" bestFit="1" customWidth="1"/>
    <col min="9189" max="9438" width="9.140625" style="6"/>
    <col min="9439" max="9439" width="10.7109375" style="6" customWidth="1"/>
    <col min="9440" max="9440" width="19.5703125" style="6" customWidth="1"/>
    <col min="9441" max="9441" width="41.7109375" style="6" customWidth="1"/>
    <col min="9442" max="9442" width="23.42578125" style="6" customWidth="1"/>
    <col min="9443" max="9443" width="16.5703125" style="6" bestFit="1" customWidth="1"/>
    <col min="9444" max="9444" width="17.7109375" style="6" bestFit="1" customWidth="1"/>
    <col min="9445" max="9694" width="9.140625" style="6"/>
    <col min="9695" max="9695" width="10.7109375" style="6" customWidth="1"/>
    <col min="9696" max="9696" width="19.5703125" style="6" customWidth="1"/>
    <col min="9697" max="9697" width="41.7109375" style="6" customWidth="1"/>
    <col min="9698" max="9698" width="23.42578125" style="6" customWidth="1"/>
    <col min="9699" max="9699" width="16.5703125" style="6" bestFit="1" customWidth="1"/>
    <col min="9700" max="9700" width="17.7109375" style="6" bestFit="1" customWidth="1"/>
    <col min="9701" max="9950" width="9.140625" style="6"/>
    <col min="9951" max="9951" width="10.7109375" style="6" customWidth="1"/>
    <col min="9952" max="9952" width="19.5703125" style="6" customWidth="1"/>
    <col min="9953" max="9953" width="41.7109375" style="6" customWidth="1"/>
    <col min="9954" max="9954" width="23.42578125" style="6" customWidth="1"/>
    <col min="9955" max="9955" width="16.5703125" style="6" bestFit="1" customWidth="1"/>
    <col min="9956" max="9956" width="17.7109375" style="6" bestFit="1" customWidth="1"/>
    <col min="9957" max="10206" width="9.140625" style="6"/>
    <col min="10207" max="10207" width="10.7109375" style="6" customWidth="1"/>
    <col min="10208" max="10208" width="19.5703125" style="6" customWidth="1"/>
    <col min="10209" max="10209" width="41.7109375" style="6" customWidth="1"/>
    <col min="10210" max="10210" width="23.42578125" style="6" customWidth="1"/>
    <col min="10211" max="10211" width="16.5703125" style="6" bestFit="1" customWidth="1"/>
    <col min="10212" max="10212" width="17.7109375" style="6" bestFit="1" customWidth="1"/>
    <col min="10213" max="10462" width="9.140625" style="6"/>
    <col min="10463" max="10463" width="10.7109375" style="6" customWidth="1"/>
    <col min="10464" max="10464" width="19.5703125" style="6" customWidth="1"/>
    <col min="10465" max="10465" width="41.7109375" style="6" customWidth="1"/>
    <col min="10466" max="10466" width="23.42578125" style="6" customWidth="1"/>
    <col min="10467" max="10467" width="16.5703125" style="6" bestFit="1" customWidth="1"/>
    <col min="10468" max="10468" width="17.7109375" style="6" bestFit="1" customWidth="1"/>
    <col min="10469" max="10718" width="9.140625" style="6"/>
    <col min="10719" max="10719" width="10.7109375" style="6" customWidth="1"/>
    <col min="10720" max="10720" width="19.5703125" style="6" customWidth="1"/>
    <col min="10721" max="10721" width="41.7109375" style="6" customWidth="1"/>
    <col min="10722" max="10722" width="23.42578125" style="6" customWidth="1"/>
    <col min="10723" max="10723" width="16.5703125" style="6" bestFit="1" customWidth="1"/>
    <col min="10724" max="10724" width="17.7109375" style="6" bestFit="1" customWidth="1"/>
    <col min="10725" max="10974" width="9.140625" style="6"/>
    <col min="10975" max="10975" width="10.7109375" style="6" customWidth="1"/>
    <col min="10976" max="10976" width="19.5703125" style="6" customWidth="1"/>
    <col min="10977" max="10977" width="41.7109375" style="6" customWidth="1"/>
    <col min="10978" max="10978" width="23.42578125" style="6" customWidth="1"/>
    <col min="10979" max="10979" width="16.5703125" style="6" bestFit="1" customWidth="1"/>
    <col min="10980" max="10980" width="17.7109375" style="6" bestFit="1" customWidth="1"/>
    <col min="10981" max="11230" width="9.140625" style="6"/>
    <col min="11231" max="11231" width="10.7109375" style="6" customWidth="1"/>
    <col min="11232" max="11232" width="19.5703125" style="6" customWidth="1"/>
    <col min="11233" max="11233" width="41.7109375" style="6" customWidth="1"/>
    <col min="11234" max="11234" width="23.42578125" style="6" customWidth="1"/>
    <col min="11235" max="11235" width="16.5703125" style="6" bestFit="1" customWidth="1"/>
    <col min="11236" max="11236" width="17.7109375" style="6" bestFit="1" customWidth="1"/>
    <col min="11237" max="11486" width="9.140625" style="6"/>
    <col min="11487" max="11487" width="10.7109375" style="6" customWidth="1"/>
    <col min="11488" max="11488" width="19.5703125" style="6" customWidth="1"/>
    <col min="11489" max="11489" width="41.7109375" style="6" customWidth="1"/>
    <col min="11490" max="11490" width="23.42578125" style="6" customWidth="1"/>
    <col min="11491" max="11491" width="16.5703125" style="6" bestFit="1" customWidth="1"/>
    <col min="11492" max="11492" width="17.7109375" style="6" bestFit="1" customWidth="1"/>
    <col min="11493" max="11742" width="9.140625" style="6"/>
    <col min="11743" max="11743" width="10.7109375" style="6" customWidth="1"/>
    <col min="11744" max="11744" width="19.5703125" style="6" customWidth="1"/>
    <col min="11745" max="11745" width="41.7109375" style="6" customWidth="1"/>
    <col min="11746" max="11746" width="23.42578125" style="6" customWidth="1"/>
    <col min="11747" max="11747" width="16.5703125" style="6" bestFit="1" customWidth="1"/>
    <col min="11748" max="11748" width="17.7109375" style="6" bestFit="1" customWidth="1"/>
    <col min="11749" max="11998" width="9.140625" style="6"/>
    <col min="11999" max="11999" width="10.7109375" style="6" customWidth="1"/>
    <col min="12000" max="12000" width="19.5703125" style="6" customWidth="1"/>
    <col min="12001" max="12001" width="41.7109375" style="6" customWidth="1"/>
    <col min="12002" max="12002" width="23.42578125" style="6" customWidth="1"/>
    <col min="12003" max="12003" width="16.5703125" style="6" bestFit="1" customWidth="1"/>
    <col min="12004" max="12004" width="17.7109375" style="6" bestFit="1" customWidth="1"/>
    <col min="12005" max="12254" width="9.140625" style="6"/>
    <col min="12255" max="12255" width="10.7109375" style="6" customWidth="1"/>
    <col min="12256" max="12256" width="19.5703125" style="6" customWidth="1"/>
    <col min="12257" max="12257" width="41.7109375" style="6" customWidth="1"/>
    <col min="12258" max="12258" width="23.42578125" style="6" customWidth="1"/>
    <col min="12259" max="12259" width="16.5703125" style="6" bestFit="1" customWidth="1"/>
    <col min="12260" max="12260" width="17.7109375" style="6" bestFit="1" customWidth="1"/>
    <col min="12261" max="12510" width="9.140625" style="6"/>
    <col min="12511" max="12511" width="10.7109375" style="6" customWidth="1"/>
    <col min="12512" max="12512" width="19.5703125" style="6" customWidth="1"/>
    <col min="12513" max="12513" width="41.7109375" style="6" customWidth="1"/>
    <col min="12514" max="12514" width="23.42578125" style="6" customWidth="1"/>
    <col min="12515" max="12515" width="16.5703125" style="6" bestFit="1" customWidth="1"/>
    <col min="12516" max="12516" width="17.7109375" style="6" bestFit="1" customWidth="1"/>
    <col min="12517" max="12766" width="9.140625" style="6"/>
    <col min="12767" max="12767" width="10.7109375" style="6" customWidth="1"/>
    <col min="12768" max="12768" width="19.5703125" style="6" customWidth="1"/>
    <col min="12769" max="12769" width="41.7109375" style="6" customWidth="1"/>
    <col min="12770" max="12770" width="23.42578125" style="6" customWidth="1"/>
    <col min="12771" max="12771" width="16.5703125" style="6" bestFit="1" customWidth="1"/>
    <col min="12772" max="12772" width="17.7109375" style="6" bestFit="1" customWidth="1"/>
    <col min="12773" max="13022" width="9.140625" style="6"/>
    <col min="13023" max="13023" width="10.7109375" style="6" customWidth="1"/>
    <col min="13024" max="13024" width="19.5703125" style="6" customWidth="1"/>
    <col min="13025" max="13025" width="41.7109375" style="6" customWidth="1"/>
    <col min="13026" max="13026" width="23.42578125" style="6" customWidth="1"/>
    <col min="13027" max="13027" width="16.5703125" style="6" bestFit="1" customWidth="1"/>
    <col min="13028" max="13028" width="17.7109375" style="6" bestFit="1" customWidth="1"/>
    <col min="13029" max="13278" width="9.140625" style="6"/>
    <col min="13279" max="13279" width="10.7109375" style="6" customWidth="1"/>
    <col min="13280" max="13280" width="19.5703125" style="6" customWidth="1"/>
    <col min="13281" max="13281" width="41.7109375" style="6" customWidth="1"/>
    <col min="13282" max="13282" width="23.42578125" style="6" customWidth="1"/>
    <col min="13283" max="13283" width="16.5703125" style="6" bestFit="1" customWidth="1"/>
    <col min="13284" max="13284" width="17.7109375" style="6" bestFit="1" customWidth="1"/>
    <col min="13285" max="13534" width="9.140625" style="6"/>
    <col min="13535" max="13535" width="10.7109375" style="6" customWidth="1"/>
    <col min="13536" max="13536" width="19.5703125" style="6" customWidth="1"/>
    <col min="13537" max="13537" width="41.7109375" style="6" customWidth="1"/>
    <col min="13538" max="13538" width="23.42578125" style="6" customWidth="1"/>
    <col min="13539" max="13539" width="16.5703125" style="6" bestFit="1" customWidth="1"/>
    <col min="13540" max="13540" width="17.7109375" style="6" bestFit="1" customWidth="1"/>
    <col min="13541" max="13790" width="9.140625" style="6"/>
    <col min="13791" max="13791" width="10.7109375" style="6" customWidth="1"/>
    <col min="13792" max="13792" width="19.5703125" style="6" customWidth="1"/>
    <col min="13793" max="13793" width="41.7109375" style="6" customWidth="1"/>
    <col min="13794" max="13794" width="23.42578125" style="6" customWidth="1"/>
    <col min="13795" max="13795" width="16.5703125" style="6" bestFit="1" customWidth="1"/>
    <col min="13796" max="13796" width="17.7109375" style="6" bestFit="1" customWidth="1"/>
    <col min="13797" max="14046" width="9.140625" style="6"/>
    <col min="14047" max="14047" width="10.7109375" style="6" customWidth="1"/>
    <col min="14048" max="14048" width="19.5703125" style="6" customWidth="1"/>
    <col min="14049" max="14049" width="41.7109375" style="6" customWidth="1"/>
    <col min="14050" max="14050" width="23.42578125" style="6" customWidth="1"/>
    <col min="14051" max="14051" width="16.5703125" style="6" bestFit="1" customWidth="1"/>
    <col min="14052" max="14052" width="17.7109375" style="6" bestFit="1" customWidth="1"/>
    <col min="14053" max="14302" width="9.140625" style="6"/>
    <col min="14303" max="14303" width="10.7109375" style="6" customWidth="1"/>
    <col min="14304" max="14304" width="19.5703125" style="6" customWidth="1"/>
    <col min="14305" max="14305" width="41.7109375" style="6" customWidth="1"/>
    <col min="14306" max="14306" width="23.42578125" style="6" customWidth="1"/>
    <col min="14307" max="14307" width="16.5703125" style="6" bestFit="1" customWidth="1"/>
    <col min="14308" max="14308" width="17.7109375" style="6" bestFit="1" customWidth="1"/>
    <col min="14309" max="14558" width="9.140625" style="6"/>
    <col min="14559" max="14559" width="10.7109375" style="6" customWidth="1"/>
    <col min="14560" max="14560" width="19.5703125" style="6" customWidth="1"/>
    <col min="14561" max="14561" width="41.7109375" style="6" customWidth="1"/>
    <col min="14562" max="14562" width="23.42578125" style="6" customWidth="1"/>
    <col min="14563" max="14563" width="16.5703125" style="6" bestFit="1" customWidth="1"/>
    <col min="14564" max="14564" width="17.7109375" style="6" bestFit="1" customWidth="1"/>
    <col min="14565" max="14814" width="9.140625" style="6"/>
    <col min="14815" max="14815" width="10.7109375" style="6" customWidth="1"/>
    <col min="14816" max="14816" width="19.5703125" style="6" customWidth="1"/>
    <col min="14817" max="14817" width="41.7109375" style="6" customWidth="1"/>
    <col min="14818" max="14818" width="23.42578125" style="6" customWidth="1"/>
    <col min="14819" max="14819" width="16.5703125" style="6" bestFit="1" customWidth="1"/>
    <col min="14820" max="14820" width="17.7109375" style="6" bestFit="1" customWidth="1"/>
    <col min="14821" max="15070" width="9.140625" style="6"/>
    <col min="15071" max="15071" width="10.7109375" style="6" customWidth="1"/>
    <col min="15072" max="15072" width="19.5703125" style="6" customWidth="1"/>
    <col min="15073" max="15073" width="41.7109375" style="6" customWidth="1"/>
    <col min="15074" max="15074" width="23.42578125" style="6" customWidth="1"/>
    <col min="15075" max="15075" width="16.5703125" style="6" bestFit="1" customWidth="1"/>
    <col min="15076" max="15076" width="17.7109375" style="6" bestFit="1" customWidth="1"/>
    <col min="15077" max="15326" width="9.140625" style="6"/>
    <col min="15327" max="15327" width="10.7109375" style="6" customWidth="1"/>
    <col min="15328" max="15328" width="19.5703125" style="6" customWidth="1"/>
    <col min="15329" max="15329" width="41.7109375" style="6" customWidth="1"/>
    <col min="15330" max="15330" width="23.42578125" style="6" customWidth="1"/>
    <col min="15331" max="15331" width="16.5703125" style="6" bestFit="1" customWidth="1"/>
    <col min="15332" max="15332" width="17.7109375" style="6" bestFit="1" customWidth="1"/>
    <col min="15333" max="15582" width="9.140625" style="6"/>
    <col min="15583" max="15583" width="10.7109375" style="6" customWidth="1"/>
    <col min="15584" max="15584" width="19.5703125" style="6" customWidth="1"/>
    <col min="15585" max="15585" width="41.7109375" style="6" customWidth="1"/>
    <col min="15586" max="15586" width="23.42578125" style="6" customWidth="1"/>
    <col min="15587" max="15587" width="16.5703125" style="6" bestFit="1" customWidth="1"/>
    <col min="15588" max="15588" width="17.7109375" style="6" bestFit="1" customWidth="1"/>
    <col min="15589" max="15838" width="9.140625" style="6"/>
    <col min="15839" max="15839" width="10.7109375" style="6" customWidth="1"/>
    <col min="15840" max="15840" width="19.5703125" style="6" customWidth="1"/>
    <col min="15841" max="15841" width="41.7109375" style="6" customWidth="1"/>
    <col min="15842" max="15842" width="23.42578125" style="6" customWidth="1"/>
    <col min="15843" max="15843" width="16.5703125" style="6" bestFit="1" customWidth="1"/>
    <col min="15844" max="15844" width="17.7109375" style="6" bestFit="1" customWidth="1"/>
    <col min="15845" max="16094" width="9.140625" style="6"/>
    <col min="16095" max="16095" width="10.7109375" style="6" customWidth="1"/>
    <col min="16096" max="16096" width="19.5703125" style="6" customWidth="1"/>
    <col min="16097" max="16097" width="41.7109375" style="6" customWidth="1"/>
    <col min="16098" max="16098" width="23.42578125" style="6" customWidth="1"/>
    <col min="16099" max="16099" width="16.5703125" style="6" bestFit="1" customWidth="1"/>
    <col min="16100" max="16100" width="17.7109375" style="6" bestFit="1" customWidth="1"/>
    <col min="16101" max="16384" width="9.140625" style="6"/>
  </cols>
  <sheetData>
    <row r="1" spans="1:6" x14ac:dyDescent="0.2">
      <c r="A1" s="1"/>
      <c r="B1" s="2"/>
      <c r="C1" s="2"/>
      <c r="D1" s="3"/>
      <c r="E1" s="4"/>
      <c r="F1" s="5"/>
    </row>
    <row r="2" spans="1:6" x14ac:dyDescent="0.2">
      <c r="A2" s="7"/>
      <c r="B2" s="8"/>
      <c r="C2" s="8"/>
      <c r="D2" s="9"/>
      <c r="E2" s="10"/>
      <c r="F2" s="11"/>
    </row>
    <row r="3" spans="1:6" x14ac:dyDescent="0.2">
      <c r="A3" s="7"/>
      <c r="B3" s="8"/>
      <c r="C3" s="8"/>
      <c r="D3" s="9"/>
      <c r="E3" s="10"/>
      <c r="F3" s="11"/>
    </row>
    <row r="4" spans="1:6" x14ac:dyDescent="0.2">
      <c r="A4" s="7"/>
      <c r="B4" s="8"/>
      <c r="C4" s="8"/>
      <c r="D4" s="9"/>
      <c r="E4" s="10"/>
      <c r="F4" s="11"/>
    </row>
    <row r="5" spans="1:6" x14ac:dyDescent="0.2">
      <c r="A5" s="7"/>
      <c r="B5" s="8"/>
      <c r="C5" s="12"/>
      <c r="D5" s="9"/>
      <c r="E5" s="10"/>
      <c r="F5" s="11"/>
    </row>
    <row r="6" spans="1:6" ht="20.25" x14ac:dyDescent="0.3">
      <c r="A6" s="69" t="s">
        <v>0</v>
      </c>
      <c r="B6" s="70"/>
      <c r="C6" s="70"/>
      <c r="D6" s="70"/>
      <c r="E6" s="70"/>
      <c r="F6" s="71"/>
    </row>
    <row r="7" spans="1:6" ht="20.25" x14ac:dyDescent="0.3">
      <c r="A7" s="69" t="s">
        <v>14</v>
      </c>
      <c r="B7" s="70"/>
      <c r="C7" s="70"/>
      <c r="D7" s="70"/>
      <c r="E7" s="70"/>
      <c r="F7" s="71"/>
    </row>
    <row r="8" spans="1:6" s="13" customFormat="1" ht="18" x14ac:dyDescent="0.25">
      <c r="A8" s="72" t="s">
        <v>1</v>
      </c>
      <c r="B8" s="73"/>
      <c r="C8" s="73"/>
      <c r="D8" s="73"/>
      <c r="E8" s="73"/>
      <c r="F8" s="74"/>
    </row>
    <row r="9" spans="1:6" s="13" customFormat="1" ht="19.5" customHeight="1" x14ac:dyDescent="0.25">
      <c r="A9" s="75" t="s">
        <v>2</v>
      </c>
      <c r="B9" s="76"/>
      <c r="C9" s="76"/>
      <c r="D9" s="76"/>
      <c r="E9" s="76"/>
      <c r="F9" s="77"/>
    </row>
    <row r="10" spans="1:6" s="13" customFormat="1" ht="12.75" customHeight="1" x14ac:dyDescent="0.2">
      <c r="A10" s="78" t="s">
        <v>888</v>
      </c>
      <c r="B10" s="79"/>
      <c r="C10" s="79"/>
      <c r="D10" s="79"/>
      <c r="E10" s="79"/>
      <c r="F10" s="80"/>
    </row>
    <row r="11" spans="1:6" s="13" customFormat="1" ht="12.75" customHeight="1" x14ac:dyDescent="0.2">
      <c r="A11" s="78"/>
      <c r="B11" s="79"/>
      <c r="C11" s="79"/>
      <c r="D11" s="79"/>
      <c r="E11" s="79"/>
      <c r="F11" s="80"/>
    </row>
    <row r="12" spans="1:6" s="13" customFormat="1" ht="16.5" thickBot="1" x14ac:dyDescent="0.25">
      <c r="A12" s="14"/>
      <c r="B12" s="15"/>
      <c r="C12" s="15"/>
      <c r="D12" s="16"/>
      <c r="E12" s="17"/>
      <c r="F12" s="18"/>
    </row>
    <row r="13" spans="1:6" s="13" customFormat="1" ht="16.5" thickBot="1" x14ac:dyDescent="0.25">
      <c r="A13" s="81" t="s">
        <v>9</v>
      </c>
      <c r="B13" s="82"/>
      <c r="C13" s="82"/>
      <c r="D13" s="19"/>
      <c r="E13" s="20"/>
      <c r="F13" s="21"/>
    </row>
    <row r="14" spans="1:6" s="13" customFormat="1" ht="16.5" thickBot="1" x14ac:dyDescent="0.3">
      <c r="A14" s="22"/>
      <c r="B14" s="23"/>
      <c r="C14" s="24"/>
      <c r="D14" s="66" t="s">
        <v>8</v>
      </c>
      <c r="E14" s="66"/>
      <c r="F14" s="25">
        <v>6084448414.2199955</v>
      </c>
    </row>
    <row r="15" spans="1:6" s="13" customFormat="1" ht="13.5" thickBot="1" x14ac:dyDescent="0.25">
      <c r="A15" s="67" t="s">
        <v>3</v>
      </c>
      <c r="B15" s="26"/>
      <c r="C15" s="27"/>
      <c r="D15" s="28"/>
      <c r="E15" s="23"/>
      <c r="F15" s="28"/>
    </row>
    <row r="16" spans="1:6" s="13" customFormat="1" ht="33" x14ac:dyDescent="0.2">
      <c r="A16" s="68"/>
      <c r="B16" s="29" t="s">
        <v>10</v>
      </c>
      <c r="C16" s="30" t="s">
        <v>4</v>
      </c>
      <c r="D16" s="61" t="s">
        <v>5</v>
      </c>
      <c r="E16" s="60" t="s">
        <v>6</v>
      </c>
      <c r="F16" s="61" t="s">
        <v>7</v>
      </c>
    </row>
    <row r="17" spans="1:9" s="13" customFormat="1" x14ac:dyDescent="0.2">
      <c r="A17" s="31">
        <v>43861</v>
      </c>
      <c r="B17" s="32"/>
      <c r="C17" s="33" t="s">
        <v>889</v>
      </c>
      <c r="D17" s="56"/>
      <c r="E17" s="57"/>
      <c r="F17" s="58">
        <f>+F14</f>
        <v>6084448414.2199955</v>
      </c>
    </row>
    <row r="18" spans="1:9" s="13" customFormat="1" x14ac:dyDescent="0.2">
      <c r="A18" s="35">
        <v>43862</v>
      </c>
      <c r="B18" s="32"/>
      <c r="C18" s="33" t="s">
        <v>11</v>
      </c>
      <c r="D18" s="48">
        <v>1471576232.8299999</v>
      </c>
      <c r="E18" s="57"/>
      <c r="F18" s="59">
        <f>SUM(F17+D18-E18)</f>
        <v>7556024647.0499954</v>
      </c>
      <c r="I18" s="46"/>
    </row>
    <row r="19" spans="1:9" s="13" customFormat="1" x14ac:dyDescent="0.2">
      <c r="A19" s="35">
        <v>43862</v>
      </c>
      <c r="B19" s="32"/>
      <c r="C19" s="33" t="s">
        <v>12</v>
      </c>
      <c r="D19" s="48">
        <v>199219362.52000001</v>
      </c>
      <c r="E19" s="45"/>
      <c r="F19" s="49">
        <f>SUM(F18+D19-E19)</f>
        <v>7755244009.5699959</v>
      </c>
      <c r="I19" s="46"/>
    </row>
    <row r="20" spans="1:9" s="13" customFormat="1" ht="36" x14ac:dyDescent="0.2">
      <c r="A20" s="36" t="s">
        <v>194</v>
      </c>
      <c r="B20" s="50" t="s">
        <v>195</v>
      </c>
      <c r="C20" s="38" t="s">
        <v>196</v>
      </c>
      <c r="D20" s="51"/>
      <c r="E20" s="51">
        <v>6683000</v>
      </c>
      <c r="F20" s="49">
        <f>SUM(F19+D20-E20)</f>
        <v>7748561009.5699959</v>
      </c>
    </row>
    <row r="21" spans="1:9" s="13" customFormat="1" ht="84" x14ac:dyDescent="0.2">
      <c r="A21" s="36" t="s">
        <v>194</v>
      </c>
      <c r="B21" s="37" t="s">
        <v>197</v>
      </c>
      <c r="C21" s="38" t="s">
        <v>198</v>
      </c>
      <c r="D21" s="51"/>
      <c r="E21" s="51">
        <v>620973050.66999996</v>
      </c>
      <c r="F21" s="49">
        <f t="shared" ref="F21:F84" si="0">SUM(F20+D21-E21)</f>
        <v>7127587958.8999958</v>
      </c>
    </row>
    <row r="22" spans="1:9" s="13" customFormat="1" ht="60" x14ac:dyDescent="0.2">
      <c r="A22" s="36" t="s">
        <v>194</v>
      </c>
      <c r="B22" s="37" t="s">
        <v>199</v>
      </c>
      <c r="C22" s="38" t="s">
        <v>200</v>
      </c>
      <c r="D22" s="51"/>
      <c r="E22" s="51">
        <v>60816847.920000002</v>
      </c>
      <c r="F22" s="49">
        <f t="shared" si="0"/>
        <v>7066771110.9799957</v>
      </c>
    </row>
    <row r="23" spans="1:9" s="13" customFormat="1" ht="84" x14ac:dyDescent="0.2">
      <c r="A23" s="36" t="s">
        <v>194</v>
      </c>
      <c r="B23" s="37" t="s">
        <v>201</v>
      </c>
      <c r="C23" s="38" t="s">
        <v>202</v>
      </c>
      <c r="D23" s="51"/>
      <c r="E23" s="51">
        <v>150000000</v>
      </c>
      <c r="F23" s="49">
        <f t="shared" si="0"/>
        <v>6916771110.9799957</v>
      </c>
    </row>
    <row r="24" spans="1:9" s="13" customFormat="1" ht="36" x14ac:dyDescent="0.2">
      <c r="A24" s="36" t="s">
        <v>194</v>
      </c>
      <c r="B24" s="37" t="s">
        <v>203</v>
      </c>
      <c r="C24" s="38" t="s">
        <v>204</v>
      </c>
      <c r="D24" s="51"/>
      <c r="E24" s="51">
        <v>1263127.6399999999</v>
      </c>
      <c r="F24" s="49">
        <f t="shared" si="0"/>
        <v>6915507983.3399954</v>
      </c>
    </row>
    <row r="25" spans="1:9" s="13" customFormat="1" ht="84" x14ac:dyDescent="0.2">
      <c r="A25" s="36" t="s">
        <v>194</v>
      </c>
      <c r="B25" s="37" t="s">
        <v>205</v>
      </c>
      <c r="C25" s="38" t="s">
        <v>206</v>
      </c>
      <c r="D25" s="51"/>
      <c r="E25" s="51">
        <v>30000000</v>
      </c>
      <c r="F25" s="49">
        <f t="shared" si="0"/>
        <v>6885507983.3399954</v>
      </c>
    </row>
    <row r="26" spans="1:9" s="13" customFormat="1" ht="84" x14ac:dyDescent="0.2">
      <c r="A26" s="36" t="s">
        <v>194</v>
      </c>
      <c r="B26" s="37" t="s">
        <v>205</v>
      </c>
      <c r="C26" s="38" t="s">
        <v>206</v>
      </c>
      <c r="D26" s="51"/>
      <c r="E26" s="51">
        <v>30000000</v>
      </c>
      <c r="F26" s="49">
        <f t="shared" si="0"/>
        <v>6855507983.3399954</v>
      </c>
    </row>
    <row r="27" spans="1:9" s="13" customFormat="1" ht="84" x14ac:dyDescent="0.2">
      <c r="A27" s="36" t="s">
        <v>194</v>
      </c>
      <c r="B27" s="37" t="s">
        <v>205</v>
      </c>
      <c r="C27" s="38" t="s">
        <v>206</v>
      </c>
      <c r="D27" s="51"/>
      <c r="E27" s="51">
        <v>30000000</v>
      </c>
      <c r="F27" s="49">
        <f t="shared" si="0"/>
        <v>6825507983.3399954</v>
      </c>
    </row>
    <row r="28" spans="1:9" s="13" customFormat="1" ht="84" x14ac:dyDescent="0.2">
      <c r="A28" s="36" t="s">
        <v>194</v>
      </c>
      <c r="B28" s="37" t="s">
        <v>205</v>
      </c>
      <c r="C28" s="38" t="s">
        <v>206</v>
      </c>
      <c r="D28" s="51"/>
      <c r="E28" s="51">
        <v>30000000</v>
      </c>
      <c r="F28" s="49">
        <f t="shared" si="0"/>
        <v>6795507983.3399954</v>
      </c>
    </row>
    <row r="29" spans="1:9" s="13" customFormat="1" ht="84" x14ac:dyDescent="0.2">
      <c r="A29" s="36" t="s">
        <v>194</v>
      </c>
      <c r="B29" s="37" t="s">
        <v>205</v>
      </c>
      <c r="C29" s="38" t="s">
        <v>206</v>
      </c>
      <c r="D29" s="51"/>
      <c r="E29" s="51">
        <v>30000000</v>
      </c>
      <c r="F29" s="49">
        <f t="shared" si="0"/>
        <v>6765507983.3399954</v>
      </c>
    </row>
    <row r="30" spans="1:9" s="13" customFormat="1" ht="84" x14ac:dyDescent="0.2">
      <c r="A30" s="36" t="s">
        <v>194</v>
      </c>
      <c r="B30" s="37" t="s">
        <v>205</v>
      </c>
      <c r="C30" s="38" t="s">
        <v>206</v>
      </c>
      <c r="D30" s="51"/>
      <c r="E30" s="51">
        <v>36000000</v>
      </c>
      <c r="F30" s="49">
        <f t="shared" si="0"/>
        <v>6729507983.3399954</v>
      </c>
    </row>
    <row r="31" spans="1:9" s="13" customFormat="1" ht="84" x14ac:dyDescent="0.2">
      <c r="A31" s="36" t="s">
        <v>194</v>
      </c>
      <c r="B31" s="37" t="s">
        <v>205</v>
      </c>
      <c r="C31" s="38" t="s">
        <v>206</v>
      </c>
      <c r="D31" s="51"/>
      <c r="E31" s="51">
        <v>6174319.21</v>
      </c>
      <c r="F31" s="49">
        <f t="shared" si="0"/>
        <v>6723333664.1299953</v>
      </c>
    </row>
    <row r="32" spans="1:9" s="13" customFormat="1" ht="36" x14ac:dyDescent="0.2">
      <c r="A32" s="36" t="s">
        <v>207</v>
      </c>
      <c r="B32" s="37" t="s">
        <v>208</v>
      </c>
      <c r="C32" s="38" t="s">
        <v>209</v>
      </c>
      <c r="D32" s="51"/>
      <c r="E32" s="51">
        <v>173416.58</v>
      </c>
      <c r="F32" s="49">
        <f t="shared" si="0"/>
        <v>6723160247.5499954</v>
      </c>
    </row>
    <row r="33" spans="1:6" s="13" customFormat="1" ht="36" x14ac:dyDescent="0.2">
      <c r="A33" s="36" t="s">
        <v>207</v>
      </c>
      <c r="B33" s="37" t="s">
        <v>208</v>
      </c>
      <c r="C33" s="38" t="s">
        <v>209</v>
      </c>
      <c r="D33" s="51"/>
      <c r="E33" s="51">
        <v>12295.23</v>
      </c>
      <c r="F33" s="49">
        <f t="shared" si="0"/>
        <v>6723147952.3199959</v>
      </c>
    </row>
    <row r="34" spans="1:6" s="13" customFormat="1" ht="36" x14ac:dyDescent="0.2">
      <c r="A34" s="36" t="s">
        <v>207</v>
      </c>
      <c r="B34" s="37" t="s">
        <v>208</v>
      </c>
      <c r="C34" s="38" t="s">
        <v>209</v>
      </c>
      <c r="D34" s="51"/>
      <c r="E34" s="51">
        <v>12312.58</v>
      </c>
      <c r="F34" s="49">
        <f t="shared" si="0"/>
        <v>6723135639.739996</v>
      </c>
    </row>
    <row r="35" spans="1:6" s="13" customFormat="1" ht="36" x14ac:dyDescent="0.2">
      <c r="A35" s="36" t="s">
        <v>207</v>
      </c>
      <c r="B35" s="37" t="s">
        <v>208</v>
      </c>
      <c r="C35" s="38" t="s">
        <v>209</v>
      </c>
      <c r="D35" s="51"/>
      <c r="E35" s="51">
        <v>1402.12</v>
      </c>
      <c r="F35" s="49">
        <f t="shared" si="0"/>
        <v>6723134237.6199961</v>
      </c>
    </row>
    <row r="36" spans="1:6" s="13" customFormat="1" ht="36" x14ac:dyDescent="0.2">
      <c r="A36" s="36" t="s">
        <v>207</v>
      </c>
      <c r="B36" s="37" t="s">
        <v>210</v>
      </c>
      <c r="C36" s="38" t="s">
        <v>211</v>
      </c>
      <c r="D36" s="51"/>
      <c r="E36" s="51">
        <v>350350</v>
      </c>
      <c r="F36" s="49">
        <f t="shared" si="0"/>
        <v>6722783887.6199961</v>
      </c>
    </row>
    <row r="37" spans="1:6" s="13" customFormat="1" ht="36" x14ac:dyDescent="0.2">
      <c r="A37" s="36" t="s">
        <v>207</v>
      </c>
      <c r="B37" s="37" t="s">
        <v>210</v>
      </c>
      <c r="C37" s="38" t="s">
        <v>211</v>
      </c>
      <c r="D37" s="51"/>
      <c r="E37" s="51">
        <v>24839.82</v>
      </c>
      <c r="F37" s="49">
        <f t="shared" si="0"/>
        <v>6722759047.7999964</v>
      </c>
    </row>
    <row r="38" spans="1:6" s="13" customFormat="1" ht="36" x14ac:dyDescent="0.2">
      <c r="A38" s="36" t="s">
        <v>207</v>
      </c>
      <c r="B38" s="37" t="s">
        <v>210</v>
      </c>
      <c r="C38" s="38" t="s">
        <v>211</v>
      </c>
      <c r="D38" s="51"/>
      <c r="E38" s="51">
        <v>24874.85</v>
      </c>
      <c r="F38" s="49">
        <f t="shared" si="0"/>
        <v>6722734172.949996</v>
      </c>
    </row>
    <row r="39" spans="1:6" s="13" customFormat="1" ht="36" x14ac:dyDescent="0.2">
      <c r="A39" s="36" t="s">
        <v>207</v>
      </c>
      <c r="B39" s="37" t="s">
        <v>210</v>
      </c>
      <c r="C39" s="38" t="s">
        <v>211</v>
      </c>
      <c r="D39" s="51"/>
      <c r="E39" s="51">
        <v>4136.67</v>
      </c>
      <c r="F39" s="49">
        <f t="shared" si="0"/>
        <v>6722730036.2799959</v>
      </c>
    </row>
    <row r="40" spans="1:6" s="13" customFormat="1" ht="36" x14ac:dyDescent="0.2">
      <c r="A40" s="36" t="s">
        <v>207</v>
      </c>
      <c r="B40" s="37" t="s">
        <v>212</v>
      </c>
      <c r="C40" s="38" t="s">
        <v>213</v>
      </c>
      <c r="D40" s="51"/>
      <c r="E40" s="51">
        <v>940800</v>
      </c>
      <c r="F40" s="49">
        <f t="shared" si="0"/>
        <v>6721789236.2799959</v>
      </c>
    </row>
    <row r="41" spans="1:6" s="13" customFormat="1" ht="72" x14ac:dyDescent="0.2">
      <c r="A41" s="36" t="s">
        <v>207</v>
      </c>
      <c r="B41" s="37" t="s">
        <v>214</v>
      </c>
      <c r="C41" s="38" t="s">
        <v>215</v>
      </c>
      <c r="D41" s="51"/>
      <c r="E41" s="51">
        <v>29375000</v>
      </c>
      <c r="F41" s="49">
        <f t="shared" si="0"/>
        <v>6692414236.2799959</v>
      </c>
    </row>
    <row r="42" spans="1:6" s="13" customFormat="1" ht="72" x14ac:dyDescent="0.2">
      <c r="A42" s="36" t="s">
        <v>207</v>
      </c>
      <c r="B42" s="37" t="s">
        <v>214</v>
      </c>
      <c r="C42" s="38" t="s">
        <v>215</v>
      </c>
      <c r="D42" s="51"/>
      <c r="E42" s="51">
        <v>6813305.4000000004</v>
      </c>
      <c r="F42" s="49">
        <f t="shared" si="0"/>
        <v>6685600930.8799963</v>
      </c>
    </row>
    <row r="43" spans="1:6" s="13" customFormat="1" ht="72" x14ac:dyDescent="0.2">
      <c r="A43" s="36" t="s">
        <v>207</v>
      </c>
      <c r="B43" s="37" t="s">
        <v>214</v>
      </c>
      <c r="C43" s="38" t="s">
        <v>215</v>
      </c>
      <c r="D43" s="51"/>
      <c r="E43" s="51">
        <v>15000000</v>
      </c>
      <c r="F43" s="49">
        <f t="shared" si="0"/>
        <v>6670600930.8799963</v>
      </c>
    </row>
    <row r="44" spans="1:6" s="13" customFormat="1" ht="60" x14ac:dyDescent="0.2">
      <c r="A44" s="36" t="s">
        <v>207</v>
      </c>
      <c r="B44" s="37" t="s">
        <v>216</v>
      </c>
      <c r="C44" s="38" t="s">
        <v>217</v>
      </c>
      <c r="D44" s="51"/>
      <c r="E44" s="51">
        <v>10012563.32</v>
      </c>
      <c r="F44" s="49">
        <f t="shared" si="0"/>
        <v>6660588367.5599966</v>
      </c>
    </row>
    <row r="45" spans="1:6" s="13" customFormat="1" ht="48" x14ac:dyDescent="0.2">
      <c r="A45" s="36" t="s">
        <v>207</v>
      </c>
      <c r="B45" s="37" t="s">
        <v>218</v>
      </c>
      <c r="C45" s="38" t="s">
        <v>219</v>
      </c>
      <c r="D45" s="51"/>
      <c r="E45" s="51">
        <v>30475001.91</v>
      </c>
      <c r="F45" s="49">
        <f t="shared" si="0"/>
        <v>6630113365.6499968</v>
      </c>
    </row>
    <row r="46" spans="1:6" s="13" customFormat="1" ht="36" x14ac:dyDescent="0.2">
      <c r="A46" s="36" t="s">
        <v>207</v>
      </c>
      <c r="B46" s="37" t="s">
        <v>220</v>
      </c>
      <c r="C46" s="38" t="s">
        <v>221</v>
      </c>
      <c r="D46" s="51"/>
      <c r="E46" s="51">
        <v>40000</v>
      </c>
      <c r="F46" s="49">
        <f t="shared" si="0"/>
        <v>6630073365.6499968</v>
      </c>
    </row>
    <row r="47" spans="1:6" s="13" customFormat="1" ht="36" x14ac:dyDescent="0.2">
      <c r="A47" s="36" t="s">
        <v>207</v>
      </c>
      <c r="B47" s="37" t="s">
        <v>220</v>
      </c>
      <c r="C47" s="38" t="s">
        <v>221</v>
      </c>
      <c r="D47" s="51"/>
      <c r="E47" s="51">
        <v>2836</v>
      </c>
      <c r="F47" s="49">
        <f t="shared" si="0"/>
        <v>6630070529.6499968</v>
      </c>
    </row>
    <row r="48" spans="1:6" s="13" customFormat="1" ht="36" x14ac:dyDescent="0.2">
      <c r="A48" s="36" t="s">
        <v>207</v>
      </c>
      <c r="B48" s="37" t="s">
        <v>220</v>
      </c>
      <c r="C48" s="38" t="s">
        <v>221</v>
      </c>
      <c r="D48" s="51"/>
      <c r="E48" s="51">
        <v>2840</v>
      </c>
      <c r="F48" s="49">
        <f t="shared" si="0"/>
        <v>6630067689.6499968</v>
      </c>
    </row>
    <row r="49" spans="1:6" s="13" customFormat="1" ht="36" x14ac:dyDescent="0.2">
      <c r="A49" s="36" t="s">
        <v>207</v>
      </c>
      <c r="B49" s="37" t="s">
        <v>220</v>
      </c>
      <c r="C49" s="38" t="s">
        <v>221</v>
      </c>
      <c r="D49" s="51"/>
      <c r="E49" s="51">
        <v>520</v>
      </c>
      <c r="F49" s="49">
        <f t="shared" si="0"/>
        <v>6630067169.6499968</v>
      </c>
    </row>
    <row r="50" spans="1:6" s="13" customFormat="1" ht="84" x14ac:dyDescent="0.2">
      <c r="A50" s="36" t="s">
        <v>207</v>
      </c>
      <c r="B50" s="37" t="s">
        <v>222</v>
      </c>
      <c r="C50" s="38" t="s">
        <v>223</v>
      </c>
      <c r="D50" s="51"/>
      <c r="E50" s="51">
        <v>16255398.33</v>
      </c>
      <c r="F50" s="49">
        <f t="shared" si="0"/>
        <v>6613811771.3199968</v>
      </c>
    </row>
    <row r="51" spans="1:6" s="13" customFormat="1" ht="84" x14ac:dyDescent="0.2">
      <c r="A51" s="36" t="s">
        <v>207</v>
      </c>
      <c r="B51" s="37" t="s">
        <v>222</v>
      </c>
      <c r="C51" s="38" t="s">
        <v>223</v>
      </c>
      <c r="D51" s="51"/>
      <c r="E51" s="51">
        <v>3432975.13</v>
      </c>
      <c r="F51" s="49">
        <f t="shared" si="0"/>
        <v>6610378796.1899967</v>
      </c>
    </row>
    <row r="52" spans="1:6" s="13" customFormat="1" ht="72" x14ac:dyDescent="0.2">
      <c r="A52" s="36" t="s">
        <v>207</v>
      </c>
      <c r="B52" s="37" t="s">
        <v>224</v>
      </c>
      <c r="C52" s="38" t="s">
        <v>225</v>
      </c>
      <c r="D52" s="51"/>
      <c r="E52" s="51">
        <v>8001656</v>
      </c>
      <c r="F52" s="49">
        <f t="shared" si="0"/>
        <v>6602377140.1899967</v>
      </c>
    </row>
    <row r="53" spans="1:6" s="13" customFormat="1" ht="60" x14ac:dyDescent="0.2">
      <c r="A53" s="36" t="s">
        <v>207</v>
      </c>
      <c r="B53" s="37" t="s">
        <v>226</v>
      </c>
      <c r="C53" s="38" t="s">
        <v>227</v>
      </c>
      <c r="D53" s="51"/>
      <c r="E53" s="51">
        <v>53425449.210000001</v>
      </c>
      <c r="F53" s="49">
        <f t="shared" si="0"/>
        <v>6548951690.9799967</v>
      </c>
    </row>
    <row r="54" spans="1:6" s="13" customFormat="1" ht="72" x14ac:dyDescent="0.2">
      <c r="A54" s="36" t="s">
        <v>207</v>
      </c>
      <c r="B54" s="37" t="s">
        <v>228</v>
      </c>
      <c r="C54" s="38" t="s">
        <v>229</v>
      </c>
      <c r="D54" s="51"/>
      <c r="E54" s="51">
        <v>67126189</v>
      </c>
      <c r="F54" s="49">
        <f t="shared" si="0"/>
        <v>6481825501.9799967</v>
      </c>
    </row>
    <row r="55" spans="1:6" s="13" customFormat="1" ht="48" x14ac:dyDescent="0.2">
      <c r="A55" s="36" t="s">
        <v>207</v>
      </c>
      <c r="B55" s="37" t="s">
        <v>230</v>
      </c>
      <c r="C55" s="38" t="s">
        <v>231</v>
      </c>
      <c r="D55" s="51"/>
      <c r="E55" s="51">
        <v>49048872.520000003</v>
      </c>
      <c r="F55" s="49">
        <f t="shared" si="0"/>
        <v>6432776629.4599962</v>
      </c>
    </row>
    <row r="56" spans="1:6" s="13" customFormat="1" ht="48" x14ac:dyDescent="0.2">
      <c r="A56" s="36" t="s">
        <v>207</v>
      </c>
      <c r="B56" s="37" t="s">
        <v>232</v>
      </c>
      <c r="C56" s="38" t="s">
        <v>233</v>
      </c>
      <c r="D56" s="51"/>
      <c r="E56" s="51">
        <v>8850000</v>
      </c>
      <c r="F56" s="49">
        <f t="shared" si="0"/>
        <v>6423926629.4599962</v>
      </c>
    </row>
    <row r="57" spans="1:6" s="13" customFormat="1" ht="84" x14ac:dyDescent="0.2">
      <c r="A57" s="36" t="s">
        <v>207</v>
      </c>
      <c r="B57" s="37" t="s">
        <v>234</v>
      </c>
      <c r="C57" s="38" t="s">
        <v>235</v>
      </c>
      <c r="D57" s="51"/>
      <c r="E57" s="51">
        <v>35969901.57</v>
      </c>
      <c r="F57" s="49">
        <f t="shared" si="0"/>
        <v>6387956727.8899965</v>
      </c>
    </row>
    <row r="58" spans="1:6" s="13" customFormat="1" ht="48" x14ac:dyDescent="0.2">
      <c r="A58" s="36" t="s">
        <v>207</v>
      </c>
      <c r="B58" s="37" t="s">
        <v>236</v>
      </c>
      <c r="C58" s="38" t="s">
        <v>237</v>
      </c>
      <c r="D58" s="51"/>
      <c r="E58" s="51">
        <v>73164336.25</v>
      </c>
      <c r="F58" s="49">
        <f t="shared" si="0"/>
        <v>6314792391.6399965</v>
      </c>
    </row>
    <row r="59" spans="1:6" s="13" customFormat="1" ht="36" x14ac:dyDescent="0.2">
      <c r="A59" s="36" t="s">
        <v>238</v>
      </c>
      <c r="B59" s="37" t="s">
        <v>239</v>
      </c>
      <c r="C59" s="38" t="s">
        <v>240</v>
      </c>
      <c r="D59" s="51"/>
      <c r="E59" s="51">
        <v>63039.9</v>
      </c>
      <c r="F59" s="49">
        <f t="shared" si="0"/>
        <v>6314729351.7399969</v>
      </c>
    </row>
    <row r="60" spans="1:6" s="13" customFormat="1" ht="60" x14ac:dyDescent="0.2">
      <c r="A60" s="36" t="s">
        <v>238</v>
      </c>
      <c r="B60" s="37" t="s">
        <v>241</v>
      </c>
      <c r="C60" s="38" t="s">
        <v>242</v>
      </c>
      <c r="D60" s="51"/>
      <c r="E60" s="51">
        <v>4717862.3499999996</v>
      </c>
      <c r="F60" s="49">
        <f t="shared" si="0"/>
        <v>6310011489.3899965</v>
      </c>
    </row>
    <row r="61" spans="1:6" s="13" customFormat="1" ht="48" x14ac:dyDescent="0.2">
      <c r="A61" s="36" t="s">
        <v>238</v>
      </c>
      <c r="B61" s="37" t="s">
        <v>243</v>
      </c>
      <c r="C61" s="38" t="s">
        <v>244</v>
      </c>
      <c r="D61" s="51"/>
      <c r="E61" s="51">
        <v>2292475</v>
      </c>
      <c r="F61" s="49">
        <f t="shared" si="0"/>
        <v>6307719014.3899965</v>
      </c>
    </row>
    <row r="62" spans="1:6" s="13" customFormat="1" ht="60" x14ac:dyDescent="0.2">
      <c r="A62" s="36" t="s">
        <v>238</v>
      </c>
      <c r="B62" s="37" t="s">
        <v>245</v>
      </c>
      <c r="C62" s="38" t="s">
        <v>200</v>
      </c>
      <c r="D62" s="51"/>
      <c r="E62" s="51">
        <v>13766485.41</v>
      </c>
      <c r="F62" s="49">
        <f t="shared" si="0"/>
        <v>6293952528.9799967</v>
      </c>
    </row>
    <row r="63" spans="1:6" s="13" customFormat="1" ht="96" x14ac:dyDescent="0.2">
      <c r="A63" s="36" t="s">
        <v>238</v>
      </c>
      <c r="B63" s="37" t="s">
        <v>246</v>
      </c>
      <c r="C63" s="38" t="s">
        <v>247</v>
      </c>
      <c r="D63" s="51"/>
      <c r="E63" s="51">
        <v>32500000</v>
      </c>
      <c r="F63" s="49">
        <f t="shared" si="0"/>
        <v>6261452528.9799967</v>
      </c>
    </row>
    <row r="64" spans="1:6" s="13" customFormat="1" ht="48" x14ac:dyDescent="0.2">
      <c r="A64" s="36" t="s">
        <v>238</v>
      </c>
      <c r="B64" s="37" t="s">
        <v>248</v>
      </c>
      <c r="C64" s="38" t="s">
        <v>249</v>
      </c>
      <c r="D64" s="51"/>
      <c r="E64" s="51">
        <v>70800</v>
      </c>
      <c r="F64" s="49">
        <f t="shared" si="0"/>
        <v>6261381728.9799967</v>
      </c>
    </row>
    <row r="65" spans="1:6" s="13" customFormat="1" ht="60" x14ac:dyDescent="0.2">
      <c r="A65" s="36" t="s">
        <v>238</v>
      </c>
      <c r="B65" s="37" t="s">
        <v>250</v>
      </c>
      <c r="C65" s="38" t="s">
        <v>251</v>
      </c>
      <c r="D65" s="51"/>
      <c r="E65" s="51">
        <v>59000</v>
      </c>
      <c r="F65" s="49">
        <f t="shared" si="0"/>
        <v>6261322728.9799967</v>
      </c>
    </row>
    <row r="66" spans="1:6" s="13" customFormat="1" ht="84" x14ac:dyDescent="0.2">
      <c r="A66" s="36" t="s">
        <v>238</v>
      </c>
      <c r="B66" s="37" t="s">
        <v>252</v>
      </c>
      <c r="C66" s="38" t="s">
        <v>253</v>
      </c>
      <c r="D66" s="51"/>
      <c r="E66" s="51">
        <v>18962200</v>
      </c>
      <c r="F66" s="49">
        <f t="shared" si="0"/>
        <v>6242360528.9799967</v>
      </c>
    </row>
    <row r="67" spans="1:6" s="13" customFormat="1" ht="72" x14ac:dyDescent="0.2">
      <c r="A67" s="36" t="s">
        <v>238</v>
      </c>
      <c r="B67" s="37" t="s">
        <v>254</v>
      </c>
      <c r="C67" s="38" t="s">
        <v>255</v>
      </c>
      <c r="D67" s="51"/>
      <c r="E67" s="51">
        <v>4012300</v>
      </c>
      <c r="F67" s="49">
        <f t="shared" si="0"/>
        <v>6238348228.9799967</v>
      </c>
    </row>
    <row r="68" spans="1:6" s="13" customFormat="1" ht="36" x14ac:dyDescent="0.2">
      <c r="A68" s="36" t="s">
        <v>238</v>
      </c>
      <c r="B68" s="37" t="s">
        <v>256</v>
      </c>
      <c r="C68" s="38" t="s">
        <v>257</v>
      </c>
      <c r="D68" s="51"/>
      <c r="E68" s="51">
        <v>2193438.38</v>
      </c>
      <c r="F68" s="49">
        <f t="shared" si="0"/>
        <v>6236154790.5999966</v>
      </c>
    </row>
    <row r="69" spans="1:6" s="13" customFormat="1" ht="72" x14ac:dyDescent="0.2">
      <c r="A69" s="36" t="s">
        <v>238</v>
      </c>
      <c r="B69" s="37" t="s">
        <v>258</v>
      </c>
      <c r="C69" s="38" t="s">
        <v>259</v>
      </c>
      <c r="D69" s="51"/>
      <c r="E69" s="51">
        <v>685072.8</v>
      </c>
      <c r="F69" s="49">
        <f t="shared" si="0"/>
        <v>6235469717.7999964</v>
      </c>
    </row>
    <row r="70" spans="1:6" s="13" customFormat="1" ht="48" x14ac:dyDescent="0.2">
      <c r="A70" s="36" t="s">
        <v>238</v>
      </c>
      <c r="B70" s="37" t="s">
        <v>260</v>
      </c>
      <c r="C70" s="38" t="s">
        <v>261</v>
      </c>
      <c r="D70" s="51"/>
      <c r="E70" s="51">
        <v>114876</v>
      </c>
      <c r="F70" s="49">
        <f t="shared" si="0"/>
        <v>6235354841.7999964</v>
      </c>
    </row>
    <row r="71" spans="1:6" s="13" customFormat="1" ht="84" x14ac:dyDescent="0.2">
      <c r="A71" s="36" t="s">
        <v>238</v>
      </c>
      <c r="B71" s="37" t="s">
        <v>262</v>
      </c>
      <c r="C71" s="38" t="s">
        <v>263</v>
      </c>
      <c r="D71" s="51"/>
      <c r="E71" s="51">
        <v>5786434</v>
      </c>
      <c r="F71" s="49">
        <f t="shared" si="0"/>
        <v>6229568407.7999964</v>
      </c>
    </row>
    <row r="72" spans="1:6" s="13" customFormat="1" ht="48" x14ac:dyDescent="0.2">
      <c r="A72" s="36" t="s">
        <v>238</v>
      </c>
      <c r="B72" s="37" t="s">
        <v>264</v>
      </c>
      <c r="C72" s="38" t="s">
        <v>265</v>
      </c>
      <c r="D72" s="51"/>
      <c r="E72" s="51">
        <v>20986</v>
      </c>
      <c r="F72" s="49">
        <f t="shared" si="0"/>
        <v>6229547421.7999964</v>
      </c>
    </row>
    <row r="73" spans="1:6" s="13" customFormat="1" ht="72" x14ac:dyDescent="0.2">
      <c r="A73" s="36" t="s">
        <v>238</v>
      </c>
      <c r="B73" s="37" t="s">
        <v>266</v>
      </c>
      <c r="C73" s="38" t="s">
        <v>267</v>
      </c>
      <c r="D73" s="51"/>
      <c r="E73" s="51">
        <v>2543928.16</v>
      </c>
      <c r="F73" s="49">
        <f t="shared" si="0"/>
        <v>6227003493.6399965</v>
      </c>
    </row>
    <row r="74" spans="1:6" s="13" customFormat="1" ht="84" x14ac:dyDescent="0.2">
      <c r="A74" s="36" t="s">
        <v>238</v>
      </c>
      <c r="B74" s="37" t="s">
        <v>268</v>
      </c>
      <c r="C74" s="38" t="s">
        <v>269</v>
      </c>
      <c r="D74" s="51"/>
      <c r="E74" s="51">
        <v>6000000</v>
      </c>
      <c r="F74" s="49">
        <f t="shared" si="0"/>
        <v>6221003493.6399965</v>
      </c>
    </row>
    <row r="75" spans="1:6" s="13" customFormat="1" ht="60" x14ac:dyDescent="0.2">
      <c r="A75" s="36" t="s">
        <v>238</v>
      </c>
      <c r="B75" s="37" t="s">
        <v>270</v>
      </c>
      <c r="C75" s="38" t="s">
        <v>271</v>
      </c>
      <c r="D75" s="51"/>
      <c r="E75" s="51">
        <v>20692907.859999999</v>
      </c>
      <c r="F75" s="49">
        <f t="shared" si="0"/>
        <v>6200310585.7799969</v>
      </c>
    </row>
    <row r="76" spans="1:6" s="13" customFormat="1" ht="60" x14ac:dyDescent="0.2">
      <c r="A76" s="36" t="s">
        <v>238</v>
      </c>
      <c r="B76" s="37" t="s">
        <v>272</v>
      </c>
      <c r="C76" s="38" t="s">
        <v>273</v>
      </c>
      <c r="D76" s="51"/>
      <c r="E76" s="51">
        <v>17184961.760000002</v>
      </c>
      <c r="F76" s="49">
        <f t="shared" si="0"/>
        <v>6183125624.0199966</v>
      </c>
    </row>
    <row r="77" spans="1:6" s="13" customFormat="1" ht="84" x14ac:dyDescent="0.2">
      <c r="A77" s="36" t="s">
        <v>238</v>
      </c>
      <c r="B77" s="37" t="s">
        <v>274</v>
      </c>
      <c r="C77" s="38" t="s">
        <v>275</v>
      </c>
      <c r="D77" s="51"/>
      <c r="E77" s="51">
        <v>4927317.0199999996</v>
      </c>
      <c r="F77" s="49">
        <f t="shared" si="0"/>
        <v>6178198306.9999962</v>
      </c>
    </row>
    <row r="78" spans="1:6" s="13" customFormat="1" ht="72" x14ac:dyDescent="0.2">
      <c r="A78" s="36" t="s">
        <v>238</v>
      </c>
      <c r="B78" s="37" t="s">
        <v>276</v>
      </c>
      <c r="C78" s="38" t="s">
        <v>277</v>
      </c>
      <c r="D78" s="51"/>
      <c r="E78" s="51">
        <v>14307092.140000001</v>
      </c>
      <c r="F78" s="49">
        <f t="shared" si="0"/>
        <v>6163891214.8599958</v>
      </c>
    </row>
    <row r="79" spans="1:6" s="13" customFormat="1" ht="84" x14ac:dyDescent="0.2">
      <c r="A79" s="36" t="s">
        <v>238</v>
      </c>
      <c r="B79" s="37" t="s">
        <v>278</v>
      </c>
      <c r="C79" s="38" t="s">
        <v>279</v>
      </c>
      <c r="D79" s="51"/>
      <c r="E79" s="51">
        <v>9158546.3499999996</v>
      </c>
      <c r="F79" s="49">
        <f t="shared" si="0"/>
        <v>6154732668.5099955</v>
      </c>
    </row>
    <row r="80" spans="1:6" s="13" customFormat="1" ht="84" x14ac:dyDescent="0.2">
      <c r="A80" s="36" t="s">
        <v>280</v>
      </c>
      <c r="B80" s="37" t="s">
        <v>281</v>
      </c>
      <c r="C80" s="38" t="s">
        <v>282</v>
      </c>
      <c r="D80" s="51"/>
      <c r="E80" s="51">
        <v>20701437.5</v>
      </c>
      <c r="F80" s="49">
        <f t="shared" si="0"/>
        <v>6134031231.0099955</v>
      </c>
    </row>
    <row r="81" spans="1:6" s="13" customFormat="1" ht="72" x14ac:dyDescent="0.2">
      <c r="A81" s="36" t="s">
        <v>280</v>
      </c>
      <c r="B81" s="37" t="s">
        <v>283</v>
      </c>
      <c r="C81" s="38" t="s">
        <v>284</v>
      </c>
      <c r="D81" s="51"/>
      <c r="E81" s="51">
        <v>22145344.91</v>
      </c>
      <c r="F81" s="49">
        <f t="shared" si="0"/>
        <v>6111885886.0999956</v>
      </c>
    </row>
    <row r="82" spans="1:6" s="13" customFormat="1" ht="60" x14ac:dyDescent="0.2">
      <c r="A82" s="36" t="s">
        <v>280</v>
      </c>
      <c r="B82" s="37" t="s">
        <v>285</v>
      </c>
      <c r="C82" s="38" t="s">
        <v>286</v>
      </c>
      <c r="D82" s="51"/>
      <c r="E82" s="51">
        <v>147500</v>
      </c>
      <c r="F82" s="49">
        <f t="shared" si="0"/>
        <v>6111738386.0999956</v>
      </c>
    </row>
    <row r="83" spans="1:6" s="13" customFormat="1" ht="96" x14ac:dyDescent="0.2">
      <c r="A83" s="36" t="s">
        <v>280</v>
      </c>
      <c r="B83" s="37" t="s">
        <v>287</v>
      </c>
      <c r="C83" s="38" t="s">
        <v>288</v>
      </c>
      <c r="D83" s="51"/>
      <c r="E83" s="51">
        <v>43989000</v>
      </c>
      <c r="F83" s="49">
        <f t="shared" si="0"/>
        <v>6067749386.0999956</v>
      </c>
    </row>
    <row r="84" spans="1:6" s="13" customFormat="1" ht="36" x14ac:dyDescent="0.2">
      <c r="A84" s="36" t="s">
        <v>280</v>
      </c>
      <c r="B84" s="37" t="s">
        <v>289</v>
      </c>
      <c r="C84" s="38" t="s">
        <v>290</v>
      </c>
      <c r="D84" s="51"/>
      <c r="E84" s="51">
        <v>6391053.1399999997</v>
      </c>
      <c r="F84" s="49">
        <f t="shared" si="0"/>
        <v>6061358332.9599953</v>
      </c>
    </row>
    <row r="85" spans="1:6" s="13" customFormat="1" ht="84" x14ac:dyDescent="0.2">
      <c r="A85" s="36" t="s">
        <v>280</v>
      </c>
      <c r="B85" s="37" t="s">
        <v>291</v>
      </c>
      <c r="C85" s="38" t="s">
        <v>292</v>
      </c>
      <c r="D85" s="51"/>
      <c r="E85" s="51">
        <v>4373362.6900000004</v>
      </c>
      <c r="F85" s="49">
        <f t="shared" ref="F85:F148" si="1">SUM(F84+D85-E85)</f>
        <v>6056984970.2699957</v>
      </c>
    </row>
    <row r="86" spans="1:6" s="13" customFormat="1" ht="72" x14ac:dyDescent="0.2">
      <c r="A86" s="36" t="s">
        <v>280</v>
      </c>
      <c r="B86" s="37" t="s">
        <v>293</v>
      </c>
      <c r="C86" s="38" t="s">
        <v>294</v>
      </c>
      <c r="D86" s="51"/>
      <c r="E86" s="51">
        <v>4852500</v>
      </c>
      <c r="F86" s="49">
        <f t="shared" si="1"/>
        <v>6052132470.2699957</v>
      </c>
    </row>
    <row r="87" spans="1:6" s="13" customFormat="1" ht="84" x14ac:dyDescent="0.2">
      <c r="A87" s="36" t="s">
        <v>280</v>
      </c>
      <c r="B87" s="37" t="s">
        <v>295</v>
      </c>
      <c r="C87" s="38" t="s">
        <v>296</v>
      </c>
      <c r="D87" s="51"/>
      <c r="E87" s="51">
        <v>6989458.4400000004</v>
      </c>
      <c r="F87" s="49">
        <f t="shared" si="1"/>
        <v>6045143011.8299961</v>
      </c>
    </row>
    <row r="88" spans="1:6" s="13" customFormat="1" ht="96" x14ac:dyDescent="0.2">
      <c r="A88" s="36" t="s">
        <v>280</v>
      </c>
      <c r="B88" s="37" t="s">
        <v>297</v>
      </c>
      <c r="C88" s="38" t="s">
        <v>298</v>
      </c>
      <c r="D88" s="51"/>
      <c r="E88" s="51">
        <v>1089431.46</v>
      </c>
      <c r="F88" s="49">
        <f t="shared" si="1"/>
        <v>6044053580.3699961</v>
      </c>
    </row>
    <row r="89" spans="1:6" s="13" customFormat="1" ht="60" x14ac:dyDescent="0.2">
      <c r="A89" s="36" t="s">
        <v>280</v>
      </c>
      <c r="B89" s="37" t="s">
        <v>299</v>
      </c>
      <c r="C89" s="38" t="s">
        <v>300</v>
      </c>
      <c r="D89" s="51"/>
      <c r="E89" s="51">
        <v>250000</v>
      </c>
      <c r="F89" s="49">
        <f t="shared" si="1"/>
        <v>6043803580.3699961</v>
      </c>
    </row>
    <row r="90" spans="1:6" s="13" customFormat="1" ht="48" x14ac:dyDescent="0.2">
      <c r="A90" s="36" t="s">
        <v>280</v>
      </c>
      <c r="B90" s="37" t="s">
        <v>301</v>
      </c>
      <c r="C90" s="38" t="s">
        <v>302</v>
      </c>
      <c r="D90" s="51"/>
      <c r="E90" s="51">
        <v>6874393.0099999998</v>
      </c>
      <c r="F90" s="49">
        <f t="shared" si="1"/>
        <v>6036929187.3599958</v>
      </c>
    </row>
    <row r="91" spans="1:6" s="13" customFormat="1" ht="36" x14ac:dyDescent="0.2">
      <c r="A91" s="36" t="s">
        <v>280</v>
      </c>
      <c r="B91" s="37" t="s">
        <v>303</v>
      </c>
      <c r="C91" s="38" t="s">
        <v>304</v>
      </c>
      <c r="D91" s="51"/>
      <c r="E91" s="51">
        <v>346490.39</v>
      </c>
      <c r="F91" s="49">
        <f t="shared" si="1"/>
        <v>6036582696.9699955</v>
      </c>
    </row>
    <row r="92" spans="1:6" s="13" customFormat="1" ht="36" x14ac:dyDescent="0.2">
      <c r="A92" s="36" t="s">
        <v>280</v>
      </c>
      <c r="B92" s="37" t="s">
        <v>305</v>
      </c>
      <c r="C92" s="38" t="s">
        <v>306</v>
      </c>
      <c r="D92" s="51"/>
      <c r="E92" s="51">
        <v>119419.57</v>
      </c>
      <c r="F92" s="49">
        <f t="shared" si="1"/>
        <v>6036463277.3999958</v>
      </c>
    </row>
    <row r="93" spans="1:6" s="13" customFormat="1" ht="84" x14ac:dyDescent="0.2">
      <c r="A93" s="36" t="s">
        <v>280</v>
      </c>
      <c r="B93" s="37" t="s">
        <v>307</v>
      </c>
      <c r="C93" s="38" t="s">
        <v>308</v>
      </c>
      <c r="D93" s="51"/>
      <c r="E93" s="51">
        <v>11769016</v>
      </c>
      <c r="F93" s="49">
        <f t="shared" si="1"/>
        <v>6024694261.3999958</v>
      </c>
    </row>
    <row r="94" spans="1:6" s="13" customFormat="1" ht="60" x14ac:dyDescent="0.2">
      <c r="A94" s="36" t="s">
        <v>280</v>
      </c>
      <c r="B94" s="37" t="s">
        <v>309</v>
      </c>
      <c r="C94" s="38" t="s">
        <v>310</v>
      </c>
      <c r="D94" s="51"/>
      <c r="E94" s="51">
        <v>2444550</v>
      </c>
      <c r="F94" s="49">
        <f t="shared" si="1"/>
        <v>6022249711.3999958</v>
      </c>
    </row>
    <row r="95" spans="1:6" s="13" customFormat="1" ht="72" x14ac:dyDescent="0.2">
      <c r="A95" s="36" t="s">
        <v>311</v>
      </c>
      <c r="B95" s="37" t="s">
        <v>312</v>
      </c>
      <c r="C95" s="38" t="s">
        <v>313</v>
      </c>
      <c r="D95" s="51"/>
      <c r="E95" s="51">
        <v>100000000</v>
      </c>
      <c r="F95" s="49">
        <f t="shared" si="1"/>
        <v>5922249711.3999958</v>
      </c>
    </row>
    <row r="96" spans="1:6" s="13" customFormat="1" ht="72" x14ac:dyDescent="0.2">
      <c r="A96" s="36" t="s">
        <v>311</v>
      </c>
      <c r="B96" s="37" t="s">
        <v>314</v>
      </c>
      <c r="C96" s="38" t="s">
        <v>315</v>
      </c>
      <c r="D96" s="51"/>
      <c r="E96" s="51">
        <v>2708365.04</v>
      </c>
      <c r="F96" s="49">
        <f t="shared" si="1"/>
        <v>5919541346.3599958</v>
      </c>
    </row>
    <row r="97" spans="1:6" s="13" customFormat="1" ht="48" x14ac:dyDescent="0.2">
      <c r="A97" s="36" t="s">
        <v>311</v>
      </c>
      <c r="B97" s="37" t="s">
        <v>316</v>
      </c>
      <c r="C97" s="38" t="s">
        <v>317</v>
      </c>
      <c r="D97" s="51"/>
      <c r="E97" s="51">
        <v>704531.54</v>
      </c>
      <c r="F97" s="49">
        <f t="shared" si="1"/>
        <v>5918836814.8199959</v>
      </c>
    </row>
    <row r="98" spans="1:6" s="13" customFormat="1" ht="48" x14ac:dyDescent="0.2">
      <c r="A98" s="36" t="s">
        <v>311</v>
      </c>
      <c r="B98" s="37" t="s">
        <v>318</v>
      </c>
      <c r="C98" s="38" t="s">
        <v>319</v>
      </c>
      <c r="D98" s="51"/>
      <c r="E98" s="51">
        <v>3959321.98</v>
      </c>
      <c r="F98" s="49">
        <f t="shared" si="1"/>
        <v>5914877492.8399963</v>
      </c>
    </row>
    <row r="99" spans="1:6" s="13" customFormat="1" ht="48" x14ac:dyDescent="0.2">
      <c r="A99" s="36" t="s">
        <v>311</v>
      </c>
      <c r="B99" s="37" t="s">
        <v>318</v>
      </c>
      <c r="C99" s="38" t="s">
        <v>319</v>
      </c>
      <c r="D99" s="51"/>
      <c r="E99" s="51">
        <v>19000000</v>
      </c>
      <c r="F99" s="49">
        <f t="shared" si="1"/>
        <v>5895877492.8399963</v>
      </c>
    </row>
    <row r="100" spans="1:6" s="13" customFormat="1" ht="36" x14ac:dyDescent="0.2">
      <c r="A100" s="36" t="s">
        <v>311</v>
      </c>
      <c r="B100" s="37" t="s">
        <v>320</v>
      </c>
      <c r="C100" s="38" t="s">
        <v>321</v>
      </c>
      <c r="D100" s="51"/>
      <c r="E100" s="51">
        <v>961576.1</v>
      </c>
      <c r="F100" s="49">
        <f t="shared" si="1"/>
        <v>5894915916.739996</v>
      </c>
    </row>
    <row r="101" spans="1:6" s="13" customFormat="1" ht="60" x14ac:dyDescent="0.2">
      <c r="A101" s="36" t="s">
        <v>311</v>
      </c>
      <c r="B101" s="37" t="s">
        <v>322</v>
      </c>
      <c r="C101" s="38" t="s">
        <v>323</v>
      </c>
      <c r="D101" s="51"/>
      <c r="E101" s="51">
        <v>10197</v>
      </c>
      <c r="F101" s="49">
        <f t="shared" si="1"/>
        <v>5894905719.739996</v>
      </c>
    </row>
    <row r="102" spans="1:6" s="13" customFormat="1" ht="48" x14ac:dyDescent="0.2">
      <c r="A102" s="36" t="s">
        <v>311</v>
      </c>
      <c r="B102" s="37" t="s">
        <v>324</v>
      </c>
      <c r="C102" s="38" t="s">
        <v>325</v>
      </c>
      <c r="D102" s="51"/>
      <c r="E102" s="51">
        <v>690000</v>
      </c>
      <c r="F102" s="49">
        <f t="shared" si="1"/>
        <v>5894215719.739996</v>
      </c>
    </row>
    <row r="103" spans="1:6" s="13" customFormat="1" ht="48" x14ac:dyDescent="0.2">
      <c r="A103" s="36" t="s">
        <v>311</v>
      </c>
      <c r="B103" s="37" t="s">
        <v>326</v>
      </c>
      <c r="C103" s="38" t="s">
        <v>327</v>
      </c>
      <c r="D103" s="51"/>
      <c r="E103" s="51">
        <v>35000000</v>
      </c>
      <c r="F103" s="49">
        <f t="shared" si="1"/>
        <v>5859215719.739996</v>
      </c>
    </row>
    <row r="104" spans="1:6" s="13" customFormat="1" ht="48" x14ac:dyDescent="0.2">
      <c r="A104" s="36" t="s">
        <v>311</v>
      </c>
      <c r="B104" s="37" t="s">
        <v>326</v>
      </c>
      <c r="C104" s="38" t="s">
        <v>327</v>
      </c>
      <c r="D104" s="51"/>
      <c r="E104" s="51">
        <v>14980827.279999999</v>
      </c>
      <c r="F104" s="49">
        <f t="shared" si="1"/>
        <v>5844234892.4599962</v>
      </c>
    </row>
    <row r="105" spans="1:6" s="13" customFormat="1" ht="60" x14ac:dyDescent="0.2">
      <c r="A105" s="36" t="s">
        <v>311</v>
      </c>
      <c r="B105" s="37" t="s">
        <v>328</v>
      </c>
      <c r="C105" s="38" t="s">
        <v>329</v>
      </c>
      <c r="D105" s="51"/>
      <c r="E105" s="51">
        <v>19857165.98</v>
      </c>
      <c r="F105" s="49">
        <f t="shared" si="1"/>
        <v>5824377726.4799967</v>
      </c>
    </row>
    <row r="106" spans="1:6" s="13" customFormat="1" ht="36" x14ac:dyDescent="0.2">
      <c r="A106" s="36" t="s">
        <v>311</v>
      </c>
      <c r="B106" s="37" t="s">
        <v>330</v>
      </c>
      <c r="C106" s="38" t="s">
        <v>331</v>
      </c>
      <c r="D106" s="51"/>
      <c r="E106" s="51">
        <v>42283733.450000003</v>
      </c>
      <c r="F106" s="49">
        <f t="shared" si="1"/>
        <v>5782093993.0299969</v>
      </c>
    </row>
    <row r="107" spans="1:6" s="13" customFormat="1" ht="36" x14ac:dyDescent="0.2">
      <c r="A107" s="36" t="s">
        <v>311</v>
      </c>
      <c r="B107" s="37" t="s">
        <v>332</v>
      </c>
      <c r="C107" s="38" t="s">
        <v>333</v>
      </c>
      <c r="D107" s="51"/>
      <c r="E107" s="51">
        <v>28812727.129999999</v>
      </c>
      <c r="F107" s="49">
        <f t="shared" si="1"/>
        <v>5753281265.8999968</v>
      </c>
    </row>
    <row r="108" spans="1:6" s="13" customFormat="1" ht="36" x14ac:dyDescent="0.2">
      <c r="A108" s="36" t="s">
        <v>311</v>
      </c>
      <c r="B108" s="37" t="s">
        <v>334</v>
      </c>
      <c r="C108" s="38" t="s">
        <v>335</v>
      </c>
      <c r="D108" s="51"/>
      <c r="E108" s="51">
        <v>41500000</v>
      </c>
      <c r="F108" s="49">
        <f t="shared" si="1"/>
        <v>5711781265.8999968</v>
      </c>
    </row>
    <row r="109" spans="1:6" s="13" customFormat="1" ht="36" x14ac:dyDescent="0.2">
      <c r="A109" s="36" t="s">
        <v>311</v>
      </c>
      <c r="B109" s="37" t="s">
        <v>336</v>
      </c>
      <c r="C109" s="38" t="s">
        <v>337</v>
      </c>
      <c r="D109" s="51"/>
      <c r="E109" s="51">
        <v>16897290.010000002</v>
      </c>
      <c r="F109" s="49">
        <f t="shared" si="1"/>
        <v>5694883975.8899965</v>
      </c>
    </row>
    <row r="110" spans="1:6" s="13" customFormat="1" ht="60" x14ac:dyDescent="0.2">
      <c r="A110" s="36" t="s">
        <v>311</v>
      </c>
      <c r="B110" s="37" t="s">
        <v>338</v>
      </c>
      <c r="C110" s="38" t="s">
        <v>339</v>
      </c>
      <c r="D110" s="51"/>
      <c r="E110" s="51">
        <v>121977556.36</v>
      </c>
      <c r="F110" s="49">
        <f t="shared" si="1"/>
        <v>5572906419.5299969</v>
      </c>
    </row>
    <row r="111" spans="1:6" s="13" customFormat="1" ht="84" x14ac:dyDescent="0.2">
      <c r="A111" s="36" t="s">
        <v>311</v>
      </c>
      <c r="B111" s="37" t="s">
        <v>340</v>
      </c>
      <c r="C111" s="38" t="s">
        <v>341</v>
      </c>
      <c r="D111" s="51"/>
      <c r="E111" s="51">
        <v>38291345.18</v>
      </c>
      <c r="F111" s="49">
        <f t="shared" si="1"/>
        <v>5534615074.3499966</v>
      </c>
    </row>
    <row r="112" spans="1:6" s="13" customFormat="1" ht="84" x14ac:dyDescent="0.2">
      <c r="A112" s="36" t="s">
        <v>311</v>
      </c>
      <c r="B112" s="37" t="s">
        <v>340</v>
      </c>
      <c r="C112" s="38" t="s">
        <v>341</v>
      </c>
      <c r="D112" s="51"/>
      <c r="E112" s="51">
        <v>2044303.74</v>
      </c>
      <c r="F112" s="49">
        <f t="shared" si="1"/>
        <v>5532570770.6099968</v>
      </c>
    </row>
    <row r="113" spans="1:6" s="13" customFormat="1" ht="84" x14ac:dyDescent="0.2">
      <c r="A113" s="36" t="s">
        <v>311</v>
      </c>
      <c r="B113" s="37" t="s">
        <v>340</v>
      </c>
      <c r="C113" s="38" t="s">
        <v>341</v>
      </c>
      <c r="D113" s="51"/>
      <c r="E113" s="51">
        <v>27955696.260000002</v>
      </c>
      <c r="F113" s="49">
        <f t="shared" si="1"/>
        <v>5504615074.3499966</v>
      </c>
    </row>
    <row r="114" spans="1:6" s="13" customFormat="1" ht="84" x14ac:dyDescent="0.2">
      <c r="A114" s="36" t="s">
        <v>311</v>
      </c>
      <c r="B114" s="37" t="s">
        <v>342</v>
      </c>
      <c r="C114" s="38" t="s">
        <v>343</v>
      </c>
      <c r="D114" s="51"/>
      <c r="E114" s="51">
        <v>25000000</v>
      </c>
      <c r="F114" s="49">
        <f t="shared" si="1"/>
        <v>5479615074.3499966</v>
      </c>
    </row>
    <row r="115" spans="1:6" s="13" customFormat="1" ht="84" x14ac:dyDescent="0.2">
      <c r="A115" s="36" t="s">
        <v>311</v>
      </c>
      <c r="B115" s="37" t="s">
        <v>342</v>
      </c>
      <c r="C115" s="38" t="s">
        <v>343</v>
      </c>
      <c r="D115" s="51"/>
      <c r="E115" s="51">
        <v>9912785.6999999993</v>
      </c>
      <c r="F115" s="49">
        <f t="shared" si="1"/>
        <v>5469702288.6499968</v>
      </c>
    </row>
    <row r="116" spans="1:6" s="13" customFormat="1" ht="84" x14ac:dyDescent="0.2">
      <c r="A116" s="36" t="s">
        <v>311</v>
      </c>
      <c r="B116" s="37" t="s">
        <v>342</v>
      </c>
      <c r="C116" s="38" t="s">
        <v>343</v>
      </c>
      <c r="D116" s="51"/>
      <c r="E116" s="51">
        <v>25000000</v>
      </c>
      <c r="F116" s="49">
        <f t="shared" si="1"/>
        <v>5444702288.6499968</v>
      </c>
    </row>
    <row r="117" spans="1:6" s="13" customFormat="1" ht="84" x14ac:dyDescent="0.2">
      <c r="A117" s="36" t="s">
        <v>311</v>
      </c>
      <c r="B117" s="37" t="s">
        <v>342</v>
      </c>
      <c r="C117" s="38" t="s">
        <v>343</v>
      </c>
      <c r="D117" s="51"/>
      <c r="E117" s="51">
        <v>40000000</v>
      </c>
      <c r="F117" s="49">
        <f t="shared" si="1"/>
        <v>5404702288.6499968</v>
      </c>
    </row>
    <row r="118" spans="1:6" s="13" customFormat="1" ht="84" x14ac:dyDescent="0.2">
      <c r="A118" s="36" t="s">
        <v>311</v>
      </c>
      <c r="B118" s="37" t="s">
        <v>344</v>
      </c>
      <c r="C118" s="38" t="s">
        <v>345</v>
      </c>
      <c r="D118" s="51"/>
      <c r="E118" s="51">
        <v>13000000</v>
      </c>
      <c r="F118" s="49">
        <f t="shared" si="1"/>
        <v>5391702288.6499968</v>
      </c>
    </row>
    <row r="119" spans="1:6" s="13" customFormat="1" ht="84" x14ac:dyDescent="0.2">
      <c r="A119" s="36" t="s">
        <v>311</v>
      </c>
      <c r="B119" s="37" t="s">
        <v>344</v>
      </c>
      <c r="C119" s="38" t="s">
        <v>345</v>
      </c>
      <c r="D119" s="51"/>
      <c r="E119" s="51">
        <v>23077336.68</v>
      </c>
      <c r="F119" s="49">
        <f t="shared" si="1"/>
        <v>5368624951.9699965</v>
      </c>
    </row>
    <row r="120" spans="1:6" s="13" customFormat="1" ht="84" x14ac:dyDescent="0.2">
      <c r="A120" s="36" t="s">
        <v>311</v>
      </c>
      <c r="B120" s="37" t="s">
        <v>344</v>
      </c>
      <c r="C120" s="38" t="s">
        <v>345</v>
      </c>
      <c r="D120" s="51"/>
      <c r="E120" s="51">
        <v>15000000</v>
      </c>
      <c r="F120" s="49">
        <f t="shared" si="1"/>
        <v>5353624951.9699965</v>
      </c>
    </row>
    <row r="121" spans="1:6" s="13" customFormat="1" ht="84" x14ac:dyDescent="0.2">
      <c r="A121" s="36" t="s">
        <v>311</v>
      </c>
      <c r="B121" s="37" t="s">
        <v>344</v>
      </c>
      <c r="C121" s="38" t="s">
        <v>345</v>
      </c>
      <c r="D121" s="51"/>
      <c r="E121" s="51">
        <v>8985448.1799999997</v>
      </c>
      <c r="F121" s="49">
        <f t="shared" si="1"/>
        <v>5344639503.7899961</v>
      </c>
    </row>
    <row r="122" spans="1:6" s="13" customFormat="1" ht="84" x14ac:dyDescent="0.2">
      <c r="A122" s="36" t="s">
        <v>311</v>
      </c>
      <c r="B122" s="37" t="s">
        <v>344</v>
      </c>
      <c r="C122" s="38" t="s">
        <v>345</v>
      </c>
      <c r="D122" s="51"/>
      <c r="E122" s="51">
        <v>12000000</v>
      </c>
      <c r="F122" s="49">
        <f t="shared" si="1"/>
        <v>5332639503.7899961</v>
      </c>
    </row>
    <row r="123" spans="1:6" s="13" customFormat="1" ht="84" x14ac:dyDescent="0.2">
      <c r="A123" s="36" t="s">
        <v>311</v>
      </c>
      <c r="B123" s="37" t="s">
        <v>344</v>
      </c>
      <c r="C123" s="38" t="s">
        <v>345</v>
      </c>
      <c r="D123" s="51"/>
      <c r="E123" s="51">
        <v>10000000</v>
      </c>
      <c r="F123" s="49">
        <f t="shared" si="1"/>
        <v>5322639503.7899961</v>
      </c>
    </row>
    <row r="124" spans="1:6" s="13" customFormat="1" ht="84" x14ac:dyDescent="0.2">
      <c r="A124" s="36" t="s">
        <v>311</v>
      </c>
      <c r="B124" s="37" t="s">
        <v>344</v>
      </c>
      <c r="C124" s="38" t="s">
        <v>345</v>
      </c>
      <c r="D124" s="51"/>
      <c r="E124" s="51">
        <v>18000000</v>
      </c>
      <c r="F124" s="49">
        <f t="shared" si="1"/>
        <v>5304639503.7899961</v>
      </c>
    </row>
    <row r="125" spans="1:6" s="13" customFormat="1" ht="60" x14ac:dyDescent="0.2">
      <c r="A125" s="36" t="s">
        <v>311</v>
      </c>
      <c r="B125" s="37" t="s">
        <v>346</v>
      </c>
      <c r="C125" s="38" t="s">
        <v>347</v>
      </c>
      <c r="D125" s="51"/>
      <c r="E125" s="51">
        <v>30000000</v>
      </c>
      <c r="F125" s="49">
        <f t="shared" si="1"/>
        <v>5274639503.7899961</v>
      </c>
    </row>
    <row r="126" spans="1:6" s="13" customFormat="1" ht="60" x14ac:dyDescent="0.2">
      <c r="A126" s="36" t="s">
        <v>311</v>
      </c>
      <c r="B126" s="37" t="s">
        <v>346</v>
      </c>
      <c r="C126" s="38" t="s">
        <v>347</v>
      </c>
      <c r="D126" s="51"/>
      <c r="E126" s="51">
        <v>21334635.489999998</v>
      </c>
      <c r="F126" s="49">
        <f t="shared" si="1"/>
        <v>5253304868.2999964</v>
      </c>
    </row>
    <row r="127" spans="1:6" s="13" customFormat="1" ht="84" x14ac:dyDescent="0.2">
      <c r="A127" s="36" t="s">
        <v>348</v>
      </c>
      <c r="B127" s="37" t="s">
        <v>349</v>
      </c>
      <c r="C127" s="38" t="s">
        <v>350</v>
      </c>
      <c r="D127" s="51"/>
      <c r="E127" s="51">
        <v>1233335.03</v>
      </c>
      <c r="F127" s="49">
        <f t="shared" si="1"/>
        <v>5252071533.2699966</v>
      </c>
    </row>
    <row r="128" spans="1:6" s="13" customFormat="1" ht="72" x14ac:dyDescent="0.2">
      <c r="A128" s="36" t="s">
        <v>348</v>
      </c>
      <c r="B128" s="37" t="s">
        <v>351</v>
      </c>
      <c r="C128" s="38" t="s">
        <v>352</v>
      </c>
      <c r="D128" s="51"/>
      <c r="E128" s="51">
        <v>1376090.52</v>
      </c>
      <c r="F128" s="49">
        <f t="shared" si="1"/>
        <v>5250695442.7499962</v>
      </c>
    </row>
    <row r="129" spans="1:6" s="13" customFormat="1" ht="84" x14ac:dyDescent="0.2">
      <c r="A129" s="36" t="s">
        <v>348</v>
      </c>
      <c r="B129" s="37" t="s">
        <v>353</v>
      </c>
      <c r="C129" s="38" t="s">
        <v>354</v>
      </c>
      <c r="D129" s="51"/>
      <c r="E129" s="51">
        <v>1311845.1299999999</v>
      </c>
      <c r="F129" s="49">
        <f t="shared" si="1"/>
        <v>5249383597.6199961</v>
      </c>
    </row>
    <row r="130" spans="1:6" s="13" customFormat="1" ht="72" x14ac:dyDescent="0.2">
      <c r="A130" s="36" t="s">
        <v>348</v>
      </c>
      <c r="B130" s="37" t="s">
        <v>355</v>
      </c>
      <c r="C130" s="38" t="s">
        <v>356</v>
      </c>
      <c r="D130" s="51"/>
      <c r="E130" s="51">
        <v>699740.78</v>
      </c>
      <c r="F130" s="49">
        <f t="shared" si="1"/>
        <v>5248683856.8399963</v>
      </c>
    </row>
    <row r="131" spans="1:6" s="13" customFormat="1" ht="72" x14ac:dyDescent="0.2">
      <c r="A131" s="36" t="s">
        <v>348</v>
      </c>
      <c r="B131" s="37" t="s">
        <v>357</v>
      </c>
      <c r="C131" s="38" t="s">
        <v>358</v>
      </c>
      <c r="D131" s="51"/>
      <c r="E131" s="51">
        <v>783341.35</v>
      </c>
      <c r="F131" s="49">
        <f t="shared" si="1"/>
        <v>5247900515.489996</v>
      </c>
    </row>
    <row r="132" spans="1:6" s="13" customFormat="1" ht="60" x14ac:dyDescent="0.2">
      <c r="A132" s="36" t="s">
        <v>348</v>
      </c>
      <c r="B132" s="37" t="s">
        <v>359</v>
      </c>
      <c r="C132" s="38" t="s">
        <v>360</v>
      </c>
      <c r="D132" s="51"/>
      <c r="E132" s="51">
        <v>1795963</v>
      </c>
      <c r="F132" s="49">
        <f t="shared" si="1"/>
        <v>5246104552.489996</v>
      </c>
    </row>
    <row r="133" spans="1:6" s="13" customFormat="1" ht="84" x14ac:dyDescent="0.2">
      <c r="A133" s="36" t="s">
        <v>348</v>
      </c>
      <c r="B133" s="37" t="s">
        <v>361</v>
      </c>
      <c r="C133" s="38" t="s">
        <v>362</v>
      </c>
      <c r="D133" s="51"/>
      <c r="E133" s="51">
        <v>732219.89</v>
      </c>
      <c r="F133" s="49">
        <f t="shared" si="1"/>
        <v>5245372332.5999956</v>
      </c>
    </row>
    <row r="134" spans="1:6" s="13" customFormat="1" ht="84" x14ac:dyDescent="0.2">
      <c r="A134" s="36" t="s">
        <v>348</v>
      </c>
      <c r="B134" s="37" t="s">
        <v>363</v>
      </c>
      <c r="C134" s="38" t="s">
        <v>364</v>
      </c>
      <c r="D134" s="51"/>
      <c r="E134" s="51">
        <v>1679602.8</v>
      </c>
      <c r="F134" s="49">
        <f t="shared" si="1"/>
        <v>5243692729.7999954</v>
      </c>
    </row>
    <row r="135" spans="1:6" s="13" customFormat="1" ht="72" x14ac:dyDescent="0.2">
      <c r="A135" s="36" t="s">
        <v>348</v>
      </c>
      <c r="B135" s="37" t="s">
        <v>365</v>
      </c>
      <c r="C135" s="38" t="s">
        <v>366</v>
      </c>
      <c r="D135" s="51"/>
      <c r="E135" s="51">
        <v>880227.04</v>
      </c>
      <c r="F135" s="49">
        <f t="shared" si="1"/>
        <v>5242812502.7599955</v>
      </c>
    </row>
    <row r="136" spans="1:6" s="13" customFormat="1" ht="48" x14ac:dyDescent="0.2">
      <c r="A136" s="36" t="s">
        <v>348</v>
      </c>
      <c r="B136" s="37" t="s">
        <v>367</v>
      </c>
      <c r="C136" s="38" t="s">
        <v>368</v>
      </c>
      <c r="D136" s="51"/>
      <c r="E136" s="51">
        <v>3230716.26</v>
      </c>
      <c r="F136" s="49">
        <f t="shared" si="1"/>
        <v>5239581786.4999952</v>
      </c>
    </row>
    <row r="137" spans="1:6" s="13" customFormat="1" ht="48" x14ac:dyDescent="0.2">
      <c r="A137" s="36" t="s">
        <v>348</v>
      </c>
      <c r="B137" s="37" t="s">
        <v>367</v>
      </c>
      <c r="C137" s="38" t="s">
        <v>368</v>
      </c>
      <c r="D137" s="51"/>
      <c r="E137" s="51">
        <v>2876816.88</v>
      </c>
      <c r="F137" s="49">
        <f t="shared" si="1"/>
        <v>5236704969.6199951</v>
      </c>
    </row>
    <row r="138" spans="1:6" s="13" customFormat="1" ht="48" x14ac:dyDescent="0.2">
      <c r="A138" s="36" t="s">
        <v>348</v>
      </c>
      <c r="B138" s="37" t="s">
        <v>367</v>
      </c>
      <c r="C138" s="38" t="s">
        <v>368</v>
      </c>
      <c r="D138" s="51"/>
      <c r="E138" s="51">
        <v>5447364.6500000004</v>
      </c>
      <c r="F138" s="49">
        <f t="shared" si="1"/>
        <v>5231257604.9699955</v>
      </c>
    </row>
    <row r="139" spans="1:6" s="13" customFormat="1" ht="48" x14ac:dyDescent="0.2">
      <c r="A139" s="36" t="s">
        <v>348</v>
      </c>
      <c r="B139" s="37" t="s">
        <v>367</v>
      </c>
      <c r="C139" s="38" t="s">
        <v>368</v>
      </c>
      <c r="D139" s="51"/>
      <c r="E139" s="51">
        <v>2892946.11</v>
      </c>
      <c r="F139" s="49">
        <f t="shared" si="1"/>
        <v>5228364658.8599958</v>
      </c>
    </row>
    <row r="140" spans="1:6" s="13" customFormat="1" ht="96" x14ac:dyDescent="0.2">
      <c r="A140" s="36" t="s">
        <v>348</v>
      </c>
      <c r="B140" s="37" t="s">
        <v>369</v>
      </c>
      <c r="C140" s="38" t="s">
        <v>370</v>
      </c>
      <c r="D140" s="51"/>
      <c r="E140" s="51">
        <v>1017162.36</v>
      </c>
      <c r="F140" s="49">
        <f t="shared" si="1"/>
        <v>5227347496.4999962</v>
      </c>
    </row>
    <row r="141" spans="1:6" s="13" customFormat="1" ht="60" x14ac:dyDescent="0.2">
      <c r="A141" s="36" t="s">
        <v>348</v>
      </c>
      <c r="B141" s="37" t="s">
        <v>371</v>
      </c>
      <c r="C141" s="38" t="s">
        <v>372</v>
      </c>
      <c r="D141" s="51"/>
      <c r="E141" s="51">
        <v>50000000</v>
      </c>
      <c r="F141" s="49">
        <f t="shared" si="1"/>
        <v>5177347496.4999962</v>
      </c>
    </row>
    <row r="142" spans="1:6" s="13" customFormat="1" ht="72" x14ac:dyDescent="0.2">
      <c r="A142" s="36" t="s">
        <v>348</v>
      </c>
      <c r="B142" s="37" t="s">
        <v>373</v>
      </c>
      <c r="C142" s="38" t="s">
        <v>374</v>
      </c>
      <c r="D142" s="51"/>
      <c r="E142" s="51">
        <v>113000000</v>
      </c>
      <c r="F142" s="49">
        <f t="shared" si="1"/>
        <v>5064347496.4999962</v>
      </c>
    </row>
    <row r="143" spans="1:6" s="13" customFormat="1" ht="72" x14ac:dyDescent="0.2">
      <c r="A143" s="36" t="s">
        <v>348</v>
      </c>
      <c r="B143" s="37" t="s">
        <v>373</v>
      </c>
      <c r="C143" s="38" t="s">
        <v>374</v>
      </c>
      <c r="D143" s="51"/>
      <c r="E143" s="51">
        <v>192410.62</v>
      </c>
      <c r="F143" s="49">
        <f t="shared" si="1"/>
        <v>5064155085.8799963</v>
      </c>
    </row>
    <row r="144" spans="1:6" s="13" customFormat="1" ht="60" x14ac:dyDescent="0.2">
      <c r="A144" s="36" t="s">
        <v>375</v>
      </c>
      <c r="B144" s="37" t="s">
        <v>376</v>
      </c>
      <c r="C144" s="38" t="s">
        <v>377</v>
      </c>
      <c r="D144" s="51"/>
      <c r="E144" s="51">
        <v>31913067.690000001</v>
      </c>
      <c r="F144" s="49">
        <f t="shared" si="1"/>
        <v>5032242018.1899967</v>
      </c>
    </row>
    <row r="145" spans="1:6" s="13" customFormat="1" ht="60" x14ac:dyDescent="0.2">
      <c r="A145" s="36" t="s">
        <v>375</v>
      </c>
      <c r="B145" s="37" t="s">
        <v>378</v>
      </c>
      <c r="C145" s="38" t="s">
        <v>379</v>
      </c>
      <c r="D145" s="51"/>
      <c r="E145" s="51">
        <v>61802267.280000001</v>
      </c>
      <c r="F145" s="49">
        <f t="shared" si="1"/>
        <v>4970439750.909997</v>
      </c>
    </row>
    <row r="146" spans="1:6" s="13" customFormat="1" ht="36" x14ac:dyDescent="0.2">
      <c r="A146" s="36" t="s">
        <v>375</v>
      </c>
      <c r="B146" s="37" t="s">
        <v>380</v>
      </c>
      <c r="C146" s="38" t="s">
        <v>381</v>
      </c>
      <c r="D146" s="51"/>
      <c r="E146" s="51">
        <v>45009523.920000002</v>
      </c>
      <c r="F146" s="49">
        <f t="shared" si="1"/>
        <v>4925430226.9899969</v>
      </c>
    </row>
    <row r="147" spans="1:6" s="13" customFormat="1" ht="48" x14ac:dyDescent="0.2">
      <c r="A147" s="36" t="s">
        <v>375</v>
      </c>
      <c r="B147" s="37" t="s">
        <v>382</v>
      </c>
      <c r="C147" s="38" t="s">
        <v>383</v>
      </c>
      <c r="D147" s="51"/>
      <c r="E147" s="51">
        <v>1481387.02</v>
      </c>
      <c r="F147" s="49">
        <f t="shared" si="1"/>
        <v>4923948839.9699965</v>
      </c>
    </row>
    <row r="148" spans="1:6" s="13" customFormat="1" ht="48" x14ac:dyDescent="0.2">
      <c r="A148" s="36" t="s">
        <v>375</v>
      </c>
      <c r="B148" s="37" t="s">
        <v>382</v>
      </c>
      <c r="C148" s="38" t="s">
        <v>383</v>
      </c>
      <c r="D148" s="51"/>
      <c r="E148" s="51">
        <v>1000000</v>
      </c>
      <c r="F148" s="49">
        <f t="shared" si="1"/>
        <v>4922948839.9699965</v>
      </c>
    </row>
    <row r="149" spans="1:6" s="13" customFormat="1" ht="48" x14ac:dyDescent="0.2">
      <c r="A149" s="36" t="s">
        <v>375</v>
      </c>
      <c r="B149" s="37" t="s">
        <v>382</v>
      </c>
      <c r="C149" s="38" t="s">
        <v>383</v>
      </c>
      <c r="D149" s="51"/>
      <c r="E149" s="51">
        <v>1267190.6100000001</v>
      </c>
      <c r="F149" s="49">
        <f t="shared" ref="F149:F212" si="2">SUM(F148+D149-E149)</f>
        <v>4921681649.3599968</v>
      </c>
    </row>
    <row r="150" spans="1:6" s="13" customFormat="1" ht="48" x14ac:dyDescent="0.2">
      <c r="A150" s="36" t="s">
        <v>375</v>
      </c>
      <c r="B150" s="37" t="s">
        <v>382</v>
      </c>
      <c r="C150" s="38" t="s">
        <v>383</v>
      </c>
      <c r="D150" s="51"/>
      <c r="E150" s="51">
        <v>3939462.77</v>
      </c>
      <c r="F150" s="49">
        <f t="shared" si="2"/>
        <v>4917742186.5899963</v>
      </c>
    </row>
    <row r="151" spans="1:6" s="13" customFormat="1" ht="48" x14ac:dyDescent="0.2">
      <c r="A151" s="36" t="s">
        <v>375</v>
      </c>
      <c r="B151" s="37" t="s">
        <v>382</v>
      </c>
      <c r="C151" s="38" t="s">
        <v>383</v>
      </c>
      <c r="D151" s="51"/>
      <c r="E151" s="51">
        <v>50000000</v>
      </c>
      <c r="F151" s="49">
        <f t="shared" si="2"/>
        <v>4867742186.5899963</v>
      </c>
    </row>
    <row r="152" spans="1:6" s="13" customFormat="1" ht="36" x14ac:dyDescent="0.2">
      <c r="A152" s="36" t="s">
        <v>375</v>
      </c>
      <c r="B152" s="37" t="s">
        <v>384</v>
      </c>
      <c r="C152" s="38" t="s">
        <v>385</v>
      </c>
      <c r="D152" s="51"/>
      <c r="E152" s="51">
        <v>13219410</v>
      </c>
      <c r="F152" s="49">
        <f t="shared" si="2"/>
        <v>4854522776.5899963</v>
      </c>
    </row>
    <row r="153" spans="1:6" s="13" customFormat="1" ht="48" x14ac:dyDescent="0.2">
      <c r="A153" s="36" t="s">
        <v>375</v>
      </c>
      <c r="B153" s="37" t="s">
        <v>386</v>
      </c>
      <c r="C153" s="38" t="s">
        <v>387</v>
      </c>
      <c r="D153" s="51"/>
      <c r="E153" s="51">
        <v>6914943</v>
      </c>
      <c r="F153" s="49">
        <f t="shared" si="2"/>
        <v>4847607833.5899963</v>
      </c>
    </row>
    <row r="154" spans="1:6" s="13" customFormat="1" ht="84" x14ac:dyDescent="0.2">
      <c r="A154" s="36" t="s">
        <v>375</v>
      </c>
      <c r="B154" s="37" t="s">
        <v>388</v>
      </c>
      <c r="C154" s="38" t="s">
        <v>389</v>
      </c>
      <c r="D154" s="51"/>
      <c r="E154" s="51">
        <v>3125000</v>
      </c>
      <c r="F154" s="49">
        <f t="shared" si="2"/>
        <v>4844482833.5899963</v>
      </c>
    </row>
    <row r="155" spans="1:6" s="13" customFormat="1" ht="84" x14ac:dyDescent="0.2">
      <c r="A155" s="36" t="s">
        <v>375</v>
      </c>
      <c r="B155" s="37" t="s">
        <v>388</v>
      </c>
      <c r="C155" s="38" t="s">
        <v>389</v>
      </c>
      <c r="D155" s="51"/>
      <c r="E155" s="51">
        <v>2918924.89</v>
      </c>
      <c r="F155" s="49">
        <f t="shared" si="2"/>
        <v>4841563908.699996</v>
      </c>
    </row>
    <row r="156" spans="1:6" s="13" customFormat="1" ht="84" x14ac:dyDescent="0.2">
      <c r="A156" s="36" t="s">
        <v>375</v>
      </c>
      <c r="B156" s="37" t="s">
        <v>388</v>
      </c>
      <c r="C156" s="38" t="s">
        <v>389</v>
      </c>
      <c r="D156" s="51"/>
      <c r="E156" s="51">
        <v>3125000</v>
      </c>
      <c r="F156" s="49">
        <f t="shared" si="2"/>
        <v>4838438908.699996</v>
      </c>
    </row>
    <row r="157" spans="1:6" s="13" customFormat="1" ht="84" x14ac:dyDescent="0.2">
      <c r="A157" s="36" t="s">
        <v>375</v>
      </c>
      <c r="B157" s="37" t="s">
        <v>388</v>
      </c>
      <c r="C157" s="38" t="s">
        <v>389</v>
      </c>
      <c r="D157" s="51"/>
      <c r="E157" s="51">
        <v>3125000</v>
      </c>
      <c r="F157" s="49">
        <f t="shared" si="2"/>
        <v>4835313908.699996</v>
      </c>
    </row>
    <row r="158" spans="1:6" s="13" customFormat="1" ht="84" x14ac:dyDescent="0.2">
      <c r="A158" s="36" t="s">
        <v>375</v>
      </c>
      <c r="B158" s="37" t="s">
        <v>388</v>
      </c>
      <c r="C158" s="38" t="s">
        <v>389</v>
      </c>
      <c r="D158" s="51"/>
      <c r="E158" s="51">
        <v>3125000</v>
      </c>
      <c r="F158" s="49">
        <f t="shared" si="2"/>
        <v>4832188908.699996</v>
      </c>
    </row>
    <row r="159" spans="1:6" s="13" customFormat="1" ht="84" x14ac:dyDescent="0.2">
      <c r="A159" s="36" t="s">
        <v>375</v>
      </c>
      <c r="B159" s="37" t="s">
        <v>388</v>
      </c>
      <c r="C159" s="38" t="s">
        <v>389</v>
      </c>
      <c r="D159" s="51"/>
      <c r="E159" s="51">
        <v>3125000</v>
      </c>
      <c r="F159" s="49">
        <f t="shared" si="2"/>
        <v>4829063908.699996</v>
      </c>
    </row>
    <row r="160" spans="1:6" s="13" customFormat="1" ht="60" x14ac:dyDescent="0.2">
      <c r="A160" s="36" t="s">
        <v>375</v>
      </c>
      <c r="B160" s="37" t="s">
        <v>390</v>
      </c>
      <c r="C160" s="38" t="s">
        <v>391</v>
      </c>
      <c r="D160" s="51"/>
      <c r="E160" s="51">
        <v>10168.799999999999</v>
      </c>
      <c r="F160" s="49">
        <f t="shared" si="2"/>
        <v>4829053739.8999958</v>
      </c>
    </row>
    <row r="161" spans="1:6" s="13" customFormat="1" ht="72" x14ac:dyDescent="0.2">
      <c r="A161" s="36" t="s">
        <v>375</v>
      </c>
      <c r="B161" s="37" t="s">
        <v>392</v>
      </c>
      <c r="C161" s="38" t="s">
        <v>393</v>
      </c>
      <c r="D161" s="51"/>
      <c r="E161" s="51">
        <v>3947180</v>
      </c>
      <c r="F161" s="49">
        <f t="shared" si="2"/>
        <v>4825106559.8999958</v>
      </c>
    </row>
    <row r="162" spans="1:6" s="13" customFormat="1" ht="48" x14ac:dyDescent="0.2">
      <c r="A162" s="36" t="s">
        <v>375</v>
      </c>
      <c r="B162" s="37" t="s">
        <v>394</v>
      </c>
      <c r="C162" s="38" t="s">
        <v>395</v>
      </c>
      <c r="D162" s="51"/>
      <c r="E162" s="51">
        <v>6502.9</v>
      </c>
      <c r="F162" s="49">
        <f t="shared" si="2"/>
        <v>4825100056.9999962</v>
      </c>
    </row>
    <row r="163" spans="1:6" s="13" customFormat="1" ht="72" x14ac:dyDescent="0.2">
      <c r="A163" s="36" t="s">
        <v>375</v>
      </c>
      <c r="B163" s="37" t="s">
        <v>396</v>
      </c>
      <c r="C163" s="38" t="s">
        <v>397</v>
      </c>
      <c r="D163" s="51"/>
      <c r="E163" s="51">
        <v>1087110</v>
      </c>
      <c r="F163" s="49">
        <f t="shared" si="2"/>
        <v>4824012946.9999962</v>
      </c>
    </row>
    <row r="164" spans="1:6" s="13" customFormat="1" ht="72" x14ac:dyDescent="0.2">
      <c r="A164" s="36" t="s">
        <v>375</v>
      </c>
      <c r="B164" s="37" t="s">
        <v>398</v>
      </c>
      <c r="C164" s="38" t="s">
        <v>399</v>
      </c>
      <c r="D164" s="51"/>
      <c r="E164" s="51">
        <v>372860</v>
      </c>
      <c r="F164" s="49">
        <f t="shared" si="2"/>
        <v>4823640086.9999962</v>
      </c>
    </row>
    <row r="165" spans="1:6" s="13" customFormat="1" ht="72" x14ac:dyDescent="0.2">
      <c r="A165" s="36" t="s">
        <v>375</v>
      </c>
      <c r="B165" s="37" t="s">
        <v>400</v>
      </c>
      <c r="C165" s="38" t="s">
        <v>401</v>
      </c>
      <c r="D165" s="51"/>
      <c r="E165" s="51">
        <v>344820</v>
      </c>
      <c r="F165" s="49">
        <f t="shared" si="2"/>
        <v>4823295266.9999962</v>
      </c>
    </row>
    <row r="166" spans="1:6" s="13" customFormat="1" ht="72" x14ac:dyDescent="0.2">
      <c r="A166" s="36" t="s">
        <v>375</v>
      </c>
      <c r="B166" s="37" t="s">
        <v>402</v>
      </c>
      <c r="C166" s="38" t="s">
        <v>403</v>
      </c>
      <c r="D166" s="51"/>
      <c r="E166" s="51">
        <v>473986</v>
      </c>
      <c r="F166" s="49">
        <f t="shared" si="2"/>
        <v>4822821280.9999962</v>
      </c>
    </row>
    <row r="167" spans="1:6" s="13" customFormat="1" ht="72" x14ac:dyDescent="0.2">
      <c r="A167" s="36" t="s">
        <v>375</v>
      </c>
      <c r="B167" s="37" t="s">
        <v>404</v>
      </c>
      <c r="C167" s="38" t="s">
        <v>405</v>
      </c>
      <c r="D167" s="51"/>
      <c r="E167" s="51">
        <v>11924950</v>
      </c>
      <c r="F167" s="49">
        <f t="shared" si="2"/>
        <v>4810896330.9999962</v>
      </c>
    </row>
    <row r="168" spans="1:6" s="13" customFormat="1" ht="48" x14ac:dyDescent="0.2">
      <c r="A168" s="36" t="s">
        <v>375</v>
      </c>
      <c r="B168" s="37" t="s">
        <v>406</v>
      </c>
      <c r="C168" s="38" t="s">
        <v>407</v>
      </c>
      <c r="D168" s="51"/>
      <c r="E168" s="51">
        <v>36783548.600000001</v>
      </c>
      <c r="F168" s="49">
        <f t="shared" si="2"/>
        <v>4774112782.3999958</v>
      </c>
    </row>
    <row r="169" spans="1:6" s="13" customFormat="1" ht="72" x14ac:dyDescent="0.2">
      <c r="A169" s="36" t="s">
        <v>375</v>
      </c>
      <c r="B169" s="37" t="s">
        <v>408</v>
      </c>
      <c r="C169" s="38" t="s">
        <v>409</v>
      </c>
      <c r="D169" s="51"/>
      <c r="E169" s="51">
        <v>759882</v>
      </c>
      <c r="F169" s="49">
        <f t="shared" si="2"/>
        <v>4773352900.3999958</v>
      </c>
    </row>
    <row r="170" spans="1:6" s="13" customFormat="1" ht="60" x14ac:dyDescent="0.2">
      <c r="A170" s="36" t="s">
        <v>375</v>
      </c>
      <c r="B170" s="37" t="s">
        <v>410</v>
      </c>
      <c r="C170" s="38" t="s">
        <v>411</v>
      </c>
      <c r="D170" s="51"/>
      <c r="E170" s="51">
        <v>4568752.6500000004</v>
      </c>
      <c r="F170" s="49">
        <f t="shared" si="2"/>
        <v>4768784147.7499962</v>
      </c>
    </row>
    <row r="171" spans="1:6" s="13" customFormat="1" ht="72" x14ac:dyDescent="0.2">
      <c r="A171" s="36" t="s">
        <v>375</v>
      </c>
      <c r="B171" s="37" t="s">
        <v>412</v>
      </c>
      <c r="C171" s="38" t="s">
        <v>413</v>
      </c>
      <c r="D171" s="51"/>
      <c r="E171" s="51">
        <v>11086174.85</v>
      </c>
      <c r="F171" s="49">
        <f t="shared" si="2"/>
        <v>4757697972.8999958</v>
      </c>
    </row>
    <row r="172" spans="1:6" s="13" customFormat="1" ht="36" x14ac:dyDescent="0.2">
      <c r="A172" s="36" t="s">
        <v>375</v>
      </c>
      <c r="B172" s="37" t="s">
        <v>414</v>
      </c>
      <c r="C172" s="38" t="s">
        <v>415</v>
      </c>
      <c r="D172" s="51"/>
      <c r="E172" s="51">
        <v>158218062.13</v>
      </c>
      <c r="F172" s="49">
        <f t="shared" si="2"/>
        <v>4599479910.7699957</v>
      </c>
    </row>
    <row r="173" spans="1:6" s="13" customFormat="1" ht="36" x14ac:dyDescent="0.2">
      <c r="A173" s="36" t="s">
        <v>416</v>
      </c>
      <c r="B173" s="37" t="s">
        <v>417</v>
      </c>
      <c r="C173" s="38" t="s">
        <v>418</v>
      </c>
      <c r="D173" s="51"/>
      <c r="E173" s="51">
        <v>3426053.99</v>
      </c>
      <c r="F173" s="49">
        <f t="shared" si="2"/>
        <v>4596053856.7799959</v>
      </c>
    </row>
    <row r="174" spans="1:6" s="13" customFormat="1" ht="24" x14ac:dyDescent="0.2">
      <c r="A174" s="36" t="s">
        <v>416</v>
      </c>
      <c r="B174" s="37" t="s">
        <v>419</v>
      </c>
      <c r="C174" s="38" t="s">
        <v>420</v>
      </c>
      <c r="D174" s="51"/>
      <c r="E174" s="51">
        <v>44794851.57</v>
      </c>
      <c r="F174" s="49">
        <f t="shared" si="2"/>
        <v>4551259005.2099962</v>
      </c>
    </row>
    <row r="175" spans="1:6" s="13" customFormat="1" ht="24" x14ac:dyDescent="0.2">
      <c r="A175" s="36" t="s">
        <v>416</v>
      </c>
      <c r="B175" s="37" t="s">
        <v>419</v>
      </c>
      <c r="C175" s="38" t="s">
        <v>420</v>
      </c>
      <c r="D175" s="51"/>
      <c r="E175" s="51">
        <v>3065703.49</v>
      </c>
      <c r="F175" s="49">
        <f t="shared" si="2"/>
        <v>4548193301.7199965</v>
      </c>
    </row>
    <row r="176" spans="1:6" s="13" customFormat="1" ht="24" x14ac:dyDescent="0.2">
      <c r="A176" s="36" t="s">
        <v>416</v>
      </c>
      <c r="B176" s="37" t="s">
        <v>419</v>
      </c>
      <c r="C176" s="38" t="s">
        <v>420</v>
      </c>
      <c r="D176" s="51"/>
      <c r="E176" s="51">
        <v>3178278.95</v>
      </c>
      <c r="F176" s="49">
        <f t="shared" si="2"/>
        <v>4545015022.7699966</v>
      </c>
    </row>
    <row r="177" spans="1:6" s="13" customFormat="1" ht="24" x14ac:dyDescent="0.2">
      <c r="A177" s="36" t="s">
        <v>416</v>
      </c>
      <c r="B177" s="37" t="s">
        <v>419</v>
      </c>
      <c r="C177" s="38" t="s">
        <v>420</v>
      </c>
      <c r="D177" s="51"/>
      <c r="E177" s="51">
        <v>487502.64</v>
      </c>
      <c r="F177" s="49">
        <f t="shared" si="2"/>
        <v>4544527520.1299963</v>
      </c>
    </row>
    <row r="178" spans="1:6" s="13" customFormat="1" ht="24" x14ac:dyDescent="0.2">
      <c r="A178" s="36" t="s">
        <v>416</v>
      </c>
      <c r="B178" s="37" t="s">
        <v>421</v>
      </c>
      <c r="C178" s="38" t="s">
        <v>422</v>
      </c>
      <c r="D178" s="51"/>
      <c r="E178" s="51">
        <v>14702989.73</v>
      </c>
      <c r="F178" s="49">
        <f t="shared" si="2"/>
        <v>4529824530.3999968</v>
      </c>
    </row>
    <row r="179" spans="1:6" s="13" customFormat="1" ht="24" x14ac:dyDescent="0.2">
      <c r="A179" s="36" t="s">
        <v>416</v>
      </c>
      <c r="B179" s="37" t="s">
        <v>421</v>
      </c>
      <c r="C179" s="38" t="s">
        <v>422</v>
      </c>
      <c r="D179" s="51"/>
      <c r="E179" s="51">
        <v>1008675.32</v>
      </c>
      <c r="F179" s="49">
        <f t="shared" si="2"/>
        <v>4528815855.0799971</v>
      </c>
    </row>
    <row r="180" spans="1:6" s="13" customFormat="1" ht="24" x14ac:dyDescent="0.2">
      <c r="A180" s="36" t="s">
        <v>416</v>
      </c>
      <c r="B180" s="37" t="s">
        <v>421</v>
      </c>
      <c r="C180" s="38" t="s">
        <v>422</v>
      </c>
      <c r="D180" s="51"/>
      <c r="E180" s="51">
        <v>1043912.3</v>
      </c>
      <c r="F180" s="49">
        <f t="shared" si="2"/>
        <v>4527771942.7799969</v>
      </c>
    </row>
    <row r="181" spans="1:6" s="13" customFormat="1" ht="24" x14ac:dyDescent="0.2">
      <c r="A181" s="36" t="s">
        <v>416</v>
      </c>
      <c r="B181" s="37" t="s">
        <v>421</v>
      </c>
      <c r="C181" s="38" t="s">
        <v>422</v>
      </c>
      <c r="D181" s="51"/>
      <c r="E181" s="51">
        <v>161465.69</v>
      </c>
      <c r="F181" s="49">
        <f t="shared" si="2"/>
        <v>4527610477.0899973</v>
      </c>
    </row>
    <row r="182" spans="1:6" s="13" customFormat="1" ht="24" x14ac:dyDescent="0.2">
      <c r="A182" s="36" t="s">
        <v>416</v>
      </c>
      <c r="B182" s="37" t="s">
        <v>423</v>
      </c>
      <c r="C182" s="38" t="s">
        <v>424</v>
      </c>
      <c r="D182" s="51"/>
      <c r="E182" s="51">
        <v>36753203.710000001</v>
      </c>
      <c r="F182" s="49">
        <f t="shared" si="2"/>
        <v>4490857273.3799973</v>
      </c>
    </row>
    <row r="183" spans="1:6" s="13" customFormat="1" ht="24" x14ac:dyDescent="0.2">
      <c r="A183" s="36" t="s">
        <v>416</v>
      </c>
      <c r="B183" s="37" t="s">
        <v>423</v>
      </c>
      <c r="C183" s="38" t="s">
        <v>424</v>
      </c>
      <c r="D183" s="51"/>
      <c r="E183" s="51">
        <v>2565248.91</v>
      </c>
      <c r="F183" s="49">
        <f t="shared" si="2"/>
        <v>4488292024.4699974</v>
      </c>
    </row>
    <row r="184" spans="1:6" s="13" customFormat="1" ht="24" x14ac:dyDescent="0.2">
      <c r="A184" s="36" t="s">
        <v>416</v>
      </c>
      <c r="B184" s="37" t="s">
        <v>423</v>
      </c>
      <c r="C184" s="38" t="s">
        <v>424</v>
      </c>
      <c r="D184" s="51"/>
      <c r="E184" s="51">
        <v>2609477.4900000002</v>
      </c>
      <c r="F184" s="49">
        <f t="shared" si="2"/>
        <v>4485682546.9799976</v>
      </c>
    </row>
    <row r="185" spans="1:6" s="13" customFormat="1" ht="24" x14ac:dyDescent="0.2">
      <c r="A185" s="36" t="s">
        <v>416</v>
      </c>
      <c r="B185" s="37" t="s">
        <v>423</v>
      </c>
      <c r="C185" s="38" t="s">
        <v>424</v>
      </c>
      <c r="D185" s="51"/>
      <c r="E185" s="51">
        <v>430547.20000000001</v>
      </c>
      <c r="F185" s="49">
        <f t="shared" si="2"/>
        <v>4485251999.7799978</v>
      </c>
    </row>
    <row r="186" spans="1:6" s="13" customFormat="1" ht="24" x14ac:dyDescent="0.2">
      <c r="A186" s="36" t="s">
        <v>416</v>
      </c>
      <c r="B186" s="37" t="s">
        <v>425</v>
      </c>
      <c r="C186" s="38" t="s">
        <v>426</v>
      </c>
      <c r="D186" s="51"/>
      <c r="E186" s="51">
        <v>63660376.100000001</v>
      </c>
      <c r="F186" s="49">
        <f t="shared" si="2"/>
        <v>4421591623.6799974</v>
      </c>
    </row>
    <row r="187" spans="1:6" s="13" customFormat="1" ht="24" x14ac:dyDescent="0.2">
      <c r="A187" s="36" t="s">
        <v>416</v>
      </c>
      <c r="B187" s="37" t="s">
        <v>425</v>
      </c>
      <c r="C187" s="38" t="s">
        <v>426</v>
      </c>
      <c r="D187" s="51"/>
      <c r="E187" s="51">
        <v>4416449.2</v>
      </c>
      <c r="F187" s="49">
        <f t="shared" si="2"/>
        <v>4417175174.4799976</v>
      </c>
    </row>
    <row r="188" spans="1:6" s="13" customFormat="1" ht="24" x14ac:dyDescent="0.2">
      <c r="A188" s="36" t="s">
        <v>416</v>
      </c>
      <c r="B188" s="37" t="s">
        <v>425</v>
      </c>
      <c r="C188" s="38" t="s">
        <v>426</v>
      </c>
      <c r="D188" s="51"/>
      <c r="E188" s="51">
        <v>4519886.87</v>
      </c>
      <c r="F188" s="49">
        <f t="shared" si="2"/>
        <v>4412655287.6099977</v>
      </c>
    </row>
    <row r="189" spans="1:6" s="13" customFormat="1" ht="24" x14ac:dyDescent="0.2">
      <c r="A189" s="36" t="s">
        <v>416</v>
      </c>
      <c r="B189" s="37" t="s">
        <v>425</v>
      </c>
      <c r="C189" s="38" t="s">
        <v>426</v>
      </c>
      <c r="D189" s="51"/>
      <c r="E189" s="51">
        <v>749600.09</v>
      </c>
      <c r="F189" s="49">
        <f t="shared" si="2"/>
        <v>4411905687.5199976</v>
      </c>
    </row>
    <row r="190" spans="1:6" s="13" customFormat="1" ht="24" x14ac:dyDescent="0.2">
      <c r="A190" s="36" t="s">
        <v>416</v>
      </c>
      <c r="B190" s="37" t="s">
        <v>427</v>
      </c>
      <c r="C190" s="38" t="s">
        <v>428</v>
      </c>
      <c r="D190" s="51"/>
      <c r="E190" s="51">
        <v>3004431.59</v>
      </c>
      <c r="F190" s="49">
        <f t="shared" si="2"/>
        <v>4408901255.9299974</v>
      </c>
    </row>
    <row r="191" spans="1:6" s="13" customFormat="1" ht="24" x14ac:dyDescent="0.2">
      <c r="A191" s="36" t="s">
        <v>416</v>
      </c>
      <c r="B191" s="37" t="s">
        <v>427</v>
      </c>
      <c r="C191" s="38" t="s">
        <v>428</v>
      </c>
      <c r="D191" s="51"/>
      <c r="E191" s="51">
        <v>213014.22</v>
      </c>
      <c r="F191" s="49">
        <f t="shared" si="2"/>
        <v>4408688241.7099972</v>
      </c>
    </row>
    <row r="192" spans="1:6" s="13" customFormat="1" ht="24" x14ac:dyDescent="0.2">
      <c r="A192" s="36" t="s">
        <v>416</v>
      </c>
      <c r="B192" s="37" t="s">
        <v>427</v>
      </c>
      <c r="C192" s="38" t="s">
        <v>428</v>
      </c>
      <c r="D192" s="51"/>
      <c r="E192" s="51">
        <v>213314.65</v>
      </c>
      <c r="F192" s="49">
        <f t="shared" si="2"/>
        <v>4408474927.0599976</v>
      </c>
    </row>
    <row r="193" spans="1:6" s="13" customFormat="1" ht="24" x14ac:dyDescent="0.2">
      <c r="A193" s="36" t="s">
        <v>416</v>
      </c>
      <c r="B193" s="37" t="s">
        <v>427</v>
      </c>
      <c r="C193" s="38" t="s">
        <v>428</v>
      </c>
      <c r="D193" s="51"/>
      <c r="E193" s="51">
        <v>36955.06</v>
      </c>
      <c r="F193" s="49">
        <f t="shared" si="2"/>
        <v>4408437971.9999971</v>
      </c>
    </row>
    <row r="194" spans="1:6" s="13" customFormat="1" ht="48" x14ac:dyDescent="0.2">
      <c r="A194" s="36" t="s">
        <v>416</v>
      </c>
      <c r="B194" s="37" t="s">
        <v>429</v>
      </c>
      <c r="C194" s="38" t="s">
        <v>430</v>
      </c>
      <c r="D194" s="51"/>
      <c r="E194" s="51">
        <v>23010.53</v>
      </c>
      <c r="F194" s="49">
        <f t="shared" si="2"/>
        <v>4408414961.4699974</v>
      </c>
    </row>
    <row r="195" spans="1:6" s="13" customFormat="1" ht="60" x14ac:dyDescent="0.2">
      <c r="A195" s="36" t="s">
        <v>416</v>
      </c>
      <c r="B195" s="37" t="s">
        <v>431</v>
      </c>
      <c r="C195" s="38" t="s">
        <v>432</v>
      </c>
      <c r="D195" s="51"/>
      <c r="E195" s="51">
        <v>98686.8</v>
      </c>
      <c r="F195" s="49">
        <f t="shared" si="2"/>
        <v>4408316274.6699972</v>
      </c>
    </row>
    <row r="196" spans="1:6" s="13" customFormat="1" ht="48" x14ac:dyDescent="0.2">
      <c r="A196" s="36" t="s">
        <v>416</v>
      </c>
      <c r="B196" s="37" t="s">
        <v>433</v>
      </c>
      <c r="C196" s="38" t="s">
        <v>434</v>
      </c>
      <c r="D196" s="51"/>
      <c r="E196" s="51">
        <v>39665</v>
      </c>
      <c r="F196" s="49">
        <f t="shared" si="2"/>
        <v>4408276609.6699972</v>
      </c>
    </row>
    <row r="197" spans="1:6" s="13" customFormat="1" ht="36" x14ac:dyDescent="0.2">
      <c r="A197" s="36" t="s">
        <v>416</v>
      </c>
      <c r="B197" s="37" t="s">
        <v>435</v>
      </c>
      <c r="C197" s="38" t="s">
        <v>436</v>
      </c>
      <c r="D197" s="51"/>
      <c r="E197" s="51">
        <v>3000</v>
      </c>
      <c r="F197" s="49">
        <f t="shared" si="2"/>
        <v>4408273609.6699972</v>
      </c>
    </row>
    <row r="198" spans="1:6" s="13" customFormat="1" ht="60" x14ac:dyDescent="0.2">
      <c r="A198" s="36" t="s">
        <v>416</v>
      </c>
      <c r="B198" s="37" t="s">
        <v>437</v>
      </c>
      <c r="C198" s="38" t="s">
        <v>438</v>
      </c>
      <c r="D198" s="51"/>
      <c r="E198" s="51">
        <v>8354400</v>
      </c>
      <c r="F198" s="49">
        <f t="shared" si="2"/>
        <v>4399919209.6699972</v>
      </c>
    </row>
    <row r="199" spans="1:6" s="13" customFormat="1" ht="48" x14ac:dyDescent="0.2">
      <c r="A199" s="36" t="s">
        <v>416</v>
      </c>
      <c r="B199" s="37" t="s">
        <v>439</v>
      </c>
      <c r="C199" s="38" t="s">
        <v>440</v>
      </c>
      <c r="D199" s="51"/>
      <c r="E199" s="51">
        <v>21233109.059999999</v>
      </c>
      <c r="F199" s="49">
        <f t="shared" si="2"/>
        <v>4378686100.6099968</v>
      </c>
    </row>
    <row r="200" spans="1:6" s="13" customFormat="1" ht="24" x14ac:dyDescent="0.2">
      <c r="A200" s="36" t="s">
        <v>441</v>
      </c>
      <c r="B200" s="37" t="s">
        <v>442</v>
      </c>
      <c r="C200" s="38" t="s">
        <v>443</v>
      </c>
      <c r="D200" s="51"/>
      <c r="E200" s="51">
        <v>232520.75</v>
      </c>
      <c r="F200" s="49">
        <f t="shared" si="2"/>
        <v>4378453579.8599968</v>
      </c>
    </row>
    <row r="201" spans="1:6" s="13" customFormat="1" ht="24" x14ac:dyDescent="0.2">
      <c r="A201" s="36" t="s">
        <v>441</v>
      </c>
      <c r="B201" s="37" t="s">
        <v>444</v>
      </c>
      <c r="C201" s="38" t="s">
        <v>445</v>
      </c>
      <c r="D201" s="51"/>
      <c r="E201" s="51">
        <v>9210750</v>
      </c>
      <c r="F201" s="49">
        <f t="shared" si="2"/>
        <v>4369242829.8599968</v>
      </c>
    </row>
    <row r="202" spans="1:6" s="13" customFormat="1" ht="24" x14ac:dyDescent="0.2">
      <c r="A202" s="36" t="s">
        <v>441</v>
      </c>
      <c r="B202" s="37" t="s">
        <v>444</v>
      </c>
      <c r="C202" s="38" t="s">
        <v>445</v>
      </c>
      <c r="D202" s="51"/>
      <c r="E202" s="51">
        <v>653042.18000000005</v>
      </c>
      <c r="F202" s="49">
        <f t="shared" si="2"/>
        <v>4368589787.6799965</v>
      </c>
    </row>
    <row r="203" spans="1:6" s="13" customFormat="1" ht="24" x14ac:dyDescent="0.2">
      <c r="A203" s="36" t="s">
        <v>441</v>
      </c>
      <c r="B203" s="37" t="s">
        <v>444</v>
      </c>
      <c r="C203" s="38" t="s">
        <v>445</v>
      </c>
      <c r="D203" s="51"/>
      <c r="E203" s="51">
        <v>653963.25</v>
      </c>
      <c r="F203" s="49">
        <f t="shared" si="2"/>
        <v>4367935824.4299965</v>
      </c>
    </row>
    <row r="204" spans="1:6" s="13" customFormat="1" ht="24" x14ac:dyDescent="0.2">
      <c r="A204" s="36" t="s">
        <v>441</v>
      </c>
      <c r="B204" s="37" t="s">
        <v>444</v>
      </c>
      <c r="C204" s="38" t="s">
        <v>445</v>
      </c>
      <c r="D204" s="51"/>
      <c r="E204" s="51">
        <v>113429.73</v>
      </c>
      <c r="F204" s="49">
        <f t="shared" si="2"/>
        <v>4367822394.6999969</v>
      </c>
    </row>
    <row r="205" spans="1:6" s="13" customFormat="1" ht="48" x14ac:dyDescent="0.2">
      <c r="A205" s="36" t="s">
        <v>441</v>
      </c>
      <c r="B205" s="37" t="s">
        <v>446</v>
      </c>
      <c r="C205" s="38" t="s">
        <v>447</v>
      </c>
      <c r="D205" s="51"/>
      <c r="E205" s="51">
        <v>44570420.950000003</v>
      </c>
      <c r="F205" s="49">
        <f t="shared" si="2"/>
        <v>4323251973.7499971</v>
      </c>
    </row>
    <row r="206" spans="1:6" s="13" customFormat="1" ht="84" x14ac:dyDescent="0.2">
      <c r="A206" s="36" t="s">
        <v>441</v>
      </c>
      <c r="B206" s="37" t="s">
        <v>448</v>
      </c>
      <c r="C206" s="38" t="s">
        <v>449</v>
      </c>
      <c r="D206" s="51"/>
      <c r="E206" s="51">
        <v>30365330.739999998</v>
      </c>
      <c r="F206" s="49">
        <f t="shared" si="2"/>
        <v>4292886643.0099974</v>
      </c>
    </row>
    <row r="207" spans="1:6" s="13" customFormat="1" ht="60" x14ac:dyDescent="0.2">
      <c r="A207" s="36" t="s">
        <v>441</v>
      </c>
      <c r="B207" s="37" t="s">
        <v>450</v>
      </c>
      <c r="C207" s="38" t="s">
        <v>451</v>
      </c>
      <c r="D207" s="51"/>
      <c r="E207" s="51">
        <v>50000000</v>
      </c>
      <c r="F207" s="49">
        <f t="shared" si="2"/>
        <v>4242886643.0099974</v>
      </c>
    </row>
    <row r="208" spans="1:6" s="13" customFormat="1" ht="48" x14ac:dyDescent="0.2">
      <c r="A208" s="36" t="s">
        <v>441</v>
      </c>
      <c r="B208" s="37" t="s">
        <v>452</v>
      </c>
      <c r="C208" s="38" t="s">
        <v>453</v>
      </c>
      <c r="D208" s="51"/>
      <c r="E208" s="51">
        <v>10076167.15</v>
      </c>
      <c r="F208" s="49">
        <f t="shared" si="2"/>
        <v>4232810475.8599973</v>
      </c>
    </row>
    <row r="209" spans="1:6" s="13" customFormat="1" ht="72" x14ac:dyDescent="0.2">
      <c r="A209" s="36" t="s">
        <v>441</v>
      </c>
      <c r="B209" s="37" t="s">
        <v>454</v>
      </c>
      <c r="C209" s="38" t="s">
        <v>455</v>
      </c>
      <c r="D209" s="51"/>
      <c r="E209" s="51">
        <v>70000000</v>
      </c>
      <c r="F209" s="49">
        <f t="shared" si="2"/>
        <v>4162810475.8599973</v>
      </c>
    </row>
    <row r="210" spans="1:6" s="13" customFormat="1" ht="72" x14ac:dyDescent="0.2">
      <c r="A210" s="36" t="s">
        <v>441</v>
      </c>
      <c r="B210" s="37" t="s">
        <v>454</v>
      </c>
      <c r="C210" s="38" t="s">
        <v>455</v>
      </c>
      <c r="D210" s="51"/>
      <c r="E210" s="51">
        <v>18232723.609999999</v>
      </c>
      <c r="F210" s="49">
        <f t="shared" si="2"/>
        <v>4144577752.2499971</v>
      </c>
    </row>
    <row r="211" spans="1:6" s="13" customFormat="1" ht="84" x14ac:dyDescent="0.2">
      <c r="A211" s="36" t="s">
        <v>441</v>
      </c>
      <c r="B211" s="37" t="s">
        <v>456</v>
      </c>
      <c r="C211" s="38" t="s">
        <v>457</v>
      </c>
      <c r="D211" s="51"/>
      <c r="E211" s="51">
        <v>2267008.41</v>
      </c>
      <c r="F211" s="49">
        <f t="shared" si="2"/>
        <v>4142310743.8399973</v>
      </c>
    </row>
    <row r="212" spans="1:6" s="13" customFormat="1" ht="72" x14ac:dyDescent="0.2">
      <c r="A212" s="36" t="s">
        <v>441</v>
      </c>
      <c r="B212" s="37" t="s">
        <v>458</v>
      </c>
      <c r="C212" s="38" t="s">
        <v>459</v>
      </c>
      <c r="D212" s="51"/>
      <c r="E212" s="51">
        <v>118750000</v>
      </c>
      <c r="F212" s="49">
        <f t="shared" si="2"/>
        <v>4023560743.8399973</v>
      </c>
    </row>
    <row r="213" spans="1:6" s="13" customFormat="1" ht="84" x14ac:dyDescent="0.2">
      <c r="A213" s="36" t="s">
        <v>441</v>
      </c>
      <c r="B213" s="37" t="s">
        <v>460</v>
      </c>
      <c r="C213" s="38" t="s">
        <v>461</v>
      </c>
      <c r="D213" s="51"/>
      <c r="E213" s="51">
        <v>11763990.699999999</v>
      </c>
      <c r="F213" s="49">
        <f t="shared" ref="F213:F276" si="3">SUM(F212+D213-E213)</f>
        <v>4011796753.1399975</v>
      </c>
    </row>
    <row r="214" spans="1:6" s="13" customFormat="1" ht="48" x14ac:dyDescent="0.2">
      <c r="A214" s="36" t="s">
        <v>441</v>
      </c>
      <c r="B214" s="37" t="s">
        <v>462</v>
      </c>
      <c r="C214" s="38" t="s">
        <v>463</v>
      </c>
      <c r="D214" s="51"/>
      <c r="E214" s="51">
        <v>765199.1</v>
      </c>
      <c r="F214" s="49">
        <f t="shared" si="3"/>
        <v>4011031554.0399976</v>
      </c>
    </row>
    <row r="215" spans="1:6" s="13" customFormat="1" ht="84" x14ac:dyDescent="0.2">
      <c r="A215" s="36" t="s">
        <v>441</v>
      </c>
      <c r="B215" s="37" t="s">
        <v>464</v>
      </c>
      <c r="C215" s="38" t="s">
        <v>465</v>
      </c>
      <c r="D215" s="51"/>
      <c r="E215" s="51">
        <v>2140000</v>
      </c>
      <c r="F215" s="49">
        <f t="shared" si="3"/>
        <v>4008891554.0399976</v>
      </c>
    </row>
    <row r="216" spans="1:6" s="13" customFormat="1" ht="72" x14ac:dyDescent="0.2">
      <c r="A216" s="36" t="s">
        <v>441</v>
      </c>
      <c r="B216" s="37" t="s">
        <v>466</v>
      </c>
      <c r="C216" s="38" t="s">
        <v>467</v>
      </c>
      <c r="D216" s="51"/>
      <c r="E216" s="51">
        <v>42311959.600000001</v>
      </c>
      <c r="F216" s="49">
        <f t="shared" si="3"/>
        <v>3966579594.4399977</v>
      </c>
    </row>
    <row r="217" spans="1:6" s="13" customFormat="1" ht="48" x14ac:dyDescent="0.2">
      <c r="A217" s="36" t="s">
        <v>441</v>
      </c>
      <c r="B217" s="37" t="s">
        <v>468</v>
      </c>
      <c r="C217" s="38" t="s">
        <v>469</v>
      </c>
      <c r="D217" s="51"/>
      <c r="E217" s="51">
        <v>5327492.32</v>
      </c>
      <c r="F217" s="49">
        <f t="shared" si="3"/>
        <v>3961252102.1199975</v>
      </c>
    </row>
    <row r="218" spans="1:6" s="13" customFormat="1" ht="84" x14ac:dyDescent="0.2">
      <c r="A218" s="36" t="s">
        <v>441</v>
      </c>
      <c r="B218" s="37" t="s">
        <v>470</v>
      </c>
      <c r="C218" s="38" t="s">
        <v>471</v>
      </c>
      <c r="D218" s="51"/>
      <c r="E218" s="51">
        <v>803508225.83000004</v>
      </c>
      <c r="F218" s="49">
        <f t="shared" si="3"/>
        <v>3157743876.2899976</v>
      </c>
    </row>
    <row r="219" spans="1:6" s="13" customFormat="1" ht="36" x14ac:dyDescent="0.2">
      <c r="A219" s="36" t="s">
        <v>441</v>
      </c>
      <c r="B219" s="37" t="s">
        <v>472</v>
      </c>
      <c r="C219" s="38" t="s">
        <v>473</v>
      </c>
      <c r="D219" s="51"/>
      <c r="E219" s="51">
        <v>346500</v>
      </c>
      <c r="F219" s="49">
        <f t="shared" si="3"/>
        <v>3157397376.2899976</v>
      </c>
    </row>
    <row r="220" spans="1:6" s="13" customFormat="1" ht="36" x14ac:dyDescent="0.2">
      <c r="A220" s="36" t="s">
        <v>441</v>
      </c>
      <c r="B220" s="37" t="s">
        <v>472</v>
      </c>
      <c r="C220" s="38" t="s">
        <v>473</v>
      </c>
      <c r="D220" s="51"/>
      <c r="E220" s="51">
        <v>24566.85</v>
      </c>
      <c r="F220" s="49">
        <f t="shared" si="3"/>
        <v>3157372809.4399977</v>
      </c>
    </row>
    <row r="221" spans="1:6" s="13" customFormat="1" ht="36" x14ac:dyDescent="0.2">
      <c r="A221" s="36" t="s">
        <v>441</v>
      </c>
      <c r="B221" s="37" t="s">
        <v>472</v>
      </c>
      <c r="C221" s="38" t="s">
        <v>473</v>
      </c>
      <c r="D221" s="51"/>
      <c r="E221" s="51">
        <v>24601.5</v>
      </c>
      <c r="F221" s="49">
        <f t="shared" si="3"/>
        <v>3157348207.9399977</v>
      </c>
    </row>
    <row r="222" spans="1:6" s="13" customFormat="1" ht="36" x14ac:dyDescent="0.2">
      <c r="A222" s="36" t="s">
        <v>441</v>
      </c>
      <c r="B222" s="37" t="s">
        <v>472</v>
      </c>
      <c r="C222" s="38" t="s">
        <v>473</v>
      </c>
      <c r="D222" s="51"/>
      <c r="E222" s="51">
        <v>4504.5</v>
      </c>
      <c r="F222" s="49">
        <f t="shared" si="3"/>
        <v>3157343703.4399977</v>
      </c>
    </row>
    <row r="223" spans="1:6" s="13" customFormat="1" ht="24" x14ac:dyDescent="0.2">
      <c r="A223" s="36" t="s">
        <v>441</v>
      </c>
      <c r="B223" s="37" t="s">
        <v>474</v>
      </c>
      <c r="C223" s="38" t="s">
        <v>475</v>
      </c>
      <c r="D223" s="51"/>
      <c r="E223" s="51">
        <v>1691050</v>
      </c>
      <c r="F223" s="49">
        <f t="shared" si="3"/>
        <v>3155652653.4399977</v>
      </c>
    </row>
    <row r="224" spans="1:6" s="13" customFormat="1" ht="24" x14ac:dyDescent="0.2">
      <c r="A224" s="36" t="s">
        <v>441</v>
      </c>
      <c r="B224" s="37" t="s">
        <v>474</v>
      </c>
      <c r="C224" s="38" t="s">
        <v>475</v>
      </c>
      <c r="D224" s="51"/>
      <c r="E224" s="51">
        <v>112412.67</v>
      </c>
      <c r="F224" s="49">
        <f t="shared" si="3"/>
        <v>3155540240.7699976</v>
      </c>
    </row>
    <row r="225" spans="1:6" s="13" customFormat="1" ht="24" x14ac:dyDescent="0.2">
      <c r="A225" s="36" t="s">
        <v>441</v>
      </c>
      <c r="B225" s="37" t="s">
        <v>474</v>
      </c>
      <c r="C225" s="38" t="s">
        <v>475</v>
      </c>
      <c r="D225" s="51"/>
      <c r="E225" s="51">
        <v>120064.55</v>
      </c>
      <c r="F225" s="49">
        <f t="shared" si="3"/>
        <v>3155420176.2199974</v>
      </c>
    </row>
    <row r="226" spans="1:6" s="13" customFormat="1" ht="24" x14ac:dyDescent="0.2">
      <c r="A226" s="36" t="s">
        <v>441</v>
      </c>
      <c r="B226" s="37" t="s">
        <v>474</v>
      </c>
      <c r="C226" s="38" t="s">
        <v>475</v>
      </c>
      <c r="D226" s="51"/>
      <c r="E226" s="51">
        <v>13942.13</v>
      </c>
      <c r="F226" s="49">
        <f t="shared" si="3"/>
        <v>3155406234.0899973</v>
      </c>
    </row>
    <row r="227" spans="1:6" s="13" customFormat="1" ht="72" x14ac:dyDescent="0.2">
      <c r="A227" s="36" t="s">
        <v>441</v>
      </c>
      <c r="B227" s="37" t="s">
        <v>476</v>
      </c>
      <c r="C227" s="38" t="s">
        <v>477</v>
      </c>
      <c r="D227" s="51"/>
      <c r="E227" s="51">
        <v>1682163.95</v>
      </c>
      <c r="F227" s="49">
        <f t="shared" si="3"/>
        <v>3153724070.1399975</v>
      </c>
    </row>
    <row r="228" spans="1:6" s="13" customFormat="1" ht="72" x14ac:dyDescent="0.2">
      <c r="A228" s="36" t="s">
        <v>441</v>
      </c>
      <c r="B228" s="37" t="s">
        <v>478</v>
      </c>
      <c r="C228" s="38" t="s">
        <v>479</v>
      </c>
      <c r="D228" s="51"/>
      <c r="E228" s="51">
        <v>848057.74</v>
      </c>
      <c r="F228" s="49">
        <f t="shared" si="3"/>
        <v>3152876012.3999977</v>
      </c>
    </row>
    <row r="229" spans="1:6" s="13" customFormat="1" ht="84" x14ac:dyDescent="0.2">
      <c r="A229" s="36" t="s">
        <v>441</v>
      </c>
      <c r="B229" s="37" t="s">
        <v>480</v>
      </c>
      <c r="C229" s="38" t="s">
        <v>481</v>
      </c>
      <c r="D229" s="51"/>
      <c r="E229" s="51">
        <v>433521.69</v>
      </c>
      <c r="F229" s="49">
        <f t="shared" si="3"/>
        <v>3152442490.7099977</v>
      </c>
    </row>
    <row r="230" spans="1:6" s="13" customFormat="1" ht="72" x14ac:dyDescent="0.2">
      <c r="A230" s="36" t="s">
        <v>441</v>
      </c>
      <c r="B230" s="37" t="s">
        <v>482</v>
      </c>
      <c r="C230" s="38" t="s">
        <v>483</v>
      </c>
      <c r="D230" s="51"/>
      <c r="E230" s="51">
        <v>879115.45</v>
      </c>
      <c r="F230" s="49">
        <f t="shared" si="3"/>
        <v>3151563375.2599978</v>
      </c>
    </row>
    <row r="231" spans="1:6" s="13" customFormat="1" ht="72" x14ac:dyDescent="0.2">
      <c r="A231" s="36" t="s">
        <v>441</v>
      </c>
      <c r="B231" s="37" t="s">
        <v>484</v>
      </c>
      <c r="C231" s="38" t="s">
        <v>485</v>
      </c>
      <c r="D231" s="51"/>
      <c r="E231" s="51">
        <v>327024.62</v>
      </c>
      <c r="F231" s="49">
        <f t="shared" si="3"/>
        <v>3151236350.639998</v>
      </c>
    </row>
    <row r="232" spans="1:6" s="13" customFormat="1" ht="84" x14ac:dyDescent="0.2">
      <c r="A232" s="36" t="s">
        <v>441</v>
      </c>
      <c r="B232" s="37" t="s">
        <v>486</v>
      </c>
      <c r="C232" s="38" t="s">
        <v>487</v>
      </c>
      <c r="D232" s="51"/>
      <c r="E232" s="51">
        <v>1397684.35</v>
      </c>
      <c r="F232" s="49">
        <f t="shared" si="3"/>
        <v>3149838666.2899981</v>
      </c>
    </row>
    <row r="233" spans="1:6" s="13" customFormat="1" ht="84" x14ac:dyDescent="0.2">
      <c r="A233" s="36" t="s">
        <v>441</v>
      </c>
      <c r="B233" s="37" t="s">
        <v>488</v>
      </c>
      <c r="C233" s="38" t="s">
        <v>489</v>
      </c>
      <c r="D233" s="51"/>
      <c r="E233" s="51">
        <v>703446.54</v>
      </c>
      <c r="F233" s="49">
        <f t="shared" si="3"/>
        <v>3149135219.7499981</v>
      </c>
    </row>
    <row r="234" spans="1:6" s="13" customFormat="1" ht="72" x14ac:dyDescent="0.2">
      <c r="A234" s="36" t="s">
        <v>441</v>
      </c>
      <c r="B234" s="37" t="s">
        <v>490</v>
      </c>
      <c r="C234" s="38" t="s">
        <v>491</v>
      </c>
      <c r="D234" s="51"/>
      <c r="E234" s="51">
        <v>669700.41</v>
      </c>
      <c r="F234" s="49">
        <f t="shared" si="3"/>
        <v>3148465519.3399982</v>
      </c>
    </row>
    <row r="235" spans="1:6" s="13" customFormat="1" ht="84" x14ac:dyDescent="0.2">
      <c r="A235" s="36" t="s">
        <v>441</v>
      </c>
      <c r="B235" s="37" t="s">
        <v>492</v>
      </c>
      <c r="C235" s="38" t="s">
        <v>493</v>
      </c>
      <c r="D235" s="51"/>
      <c r="E235" s="51">
        <v>80000000</v>
      </c>
      <c r="F235" s="49">
        <f t="shared" si="3"/>
        <v>3068465519.3399982</v>
      </c>
    </row>
    <row r="236" spans="1:6" s="13" customFormat="1" ht="72" x14ac:dyDescent="0.2">
      <c r="A236" s="36" t="s">
        <v>494</v>
      </c>
      <c r="B236" s="37" t="s">
        <v>495</v>
      </c>
      <c r="C236" s="38" t="s">
        <v>496</v>
      </c>
      <c r="D236" s="51"/>
      <c r="E236" s="51">
        <v>3318735.47</v>
      </c>
      <c r="F236" s="49">
        <f t="shared" si="3"/>
        <v>3065146783.8699985</v>
      </c>
    </row>
    <row r="237" spans="1:6" s="13" customFormat="1" ht="48" x14ac:dyDescent="0.2">
      <c r="A237" s="36" t="s">
        <v>494</v>
      </c>
      <c r="B237" s="37" t="s">
        <v>497</v>
      </c>
      <c r="C237" s="38" t="s">
        <v>498</v>
      </c>
      <c r="D237" s="51"/>
      <c r="E237" s="51">
        <v>4015508.24</v>
      </c>
      <c r="F237" s="49">
        <f t="shared" si="3"/>
        <v>3061131275.6299987</v>
      </c>
    </row>
    <row r="238" spans="1:6" s="13" customFormat="1" ht="36" x14ac:dyDescent="0.2">
      <c r="A238" s="36" t="s">
        <v>494</v>
      </c>
      <c r="B238" s="37" t="s">
        <v>499</v>
      </c>
      <c r="C238" s="38" t="s">
        <v>500</v>
      </c>
      <c r="D238" s="51"/>
      <c r="E238" s="51">
        <v>13728600</v>
      </c>
      <c r="F238" s="49">
        <f t="shared" si="3"/>
        <v>3047402675.6299987</v>
      </c>
    </row>
    <row r="239" spans="1:6" s="13" customFormat="1" ht="48" x14ac:dyDescent="0.2">
      <c r="A239" s="36" t="s">
        <v>494</v>
      </c>
      <c r="B239" s="37" t="s">
        <v>501</v>
      </c>
      <c r="C239" s="38" t="s">
        <v>502</v>
      </c>
      <c r="D239" s="51"/>
      <c r="E239" s="51">
        <v>3125000</v>
      </c>
      <c r="F239" s="49">
        <f t="shared" si="3"/>
        <v>3044277675.6299987</v>
      </c>
    </row>
    <row r="240" spans="1:6" s="13" customFormat="1" ht="48" x14ac:dyDescent="0.2">
      <c r="A240" s="36" t="s">
        <v>494</v>
      </c>
      <c r="B240" s="37" t="s">
        <v>501</v>
      </c>
      <c r="C240" s="38" t="s">
        <v>502</v>
      </c>
      <c r="D240" s="51"/>
      <c r="E240" s="51">
        <v>3125000</v>
      </c>
      <c r="F240" s="49">
        <f t="shared" si="3"/>
        <v>3041152675.6299987</v>
      </c>
    </row>
    <row r="241" spans="1:6" s="13" customFormat="1" ht="48" x14ac:dyDescent="0.2">
      <c r="A241" s="36" t="s">
        <v>494</v>
      </c>
      <c r="B241" s="37" t="s">
        <v>501</v>
      </c>
      <c r="C241" s="38" t="s">
        <v>502</v>
      </c>
      <c r="D241" s="51"/>
      <c r="E241" s="51">
        <v>3125000</v>
      </c>
      <c r="F241" s="49">
        <f t="shared" si="3"/>
        <v>3038027675.6299987</v>
      </c>
    </row>
    <row r="242" spans="1:6" s="13" customFormat="1" ht="48" x14ac:dyDescent="0.2">
      <c r="A242" s="36" t="s">
        <v>494</v>
      </c>
      <c r="B242" s="37" t="s">
        <v>501</v>
      </c>
      <c r="C242" s="38" t="s">
        <v>502</v>
      </c>
      <c r="D242" s="51"/>
      <c r="E242" s="51">
        <v>3125000</v>
      </c>
      <c r="F242" s="49">
        <f t="shared" si="3"/>
        <v>3034902675.6299987</v>
      </c>
    </row>
    <row r="243" spans="1:6" s="13" customFormat="1" ht="48" x14ac:dyDescent="0.2">
      <c r="A243" s="36" t="s">
        <v>494</v>
      </c>
      <c r="B243" s="37" t="s">
        <v>501</v>
      </c>
      <c r="C243" s="38" t="s">
        <v>502</v>
      </c>
      <c r="D243" s="51"/>
      <c r="E243" s="51">
        <v>3125000</v>
      </c>
      <c r="F243" s="49">
        <f t="shared" si="3"/>
        <v>3031777675.6299987</v>
      </c>
    </row>
    <row r="244" spans="1:6" s="13" customFormat="1" ht="48" x14ac:dyDescent="0.2">
      <c r="A244" s="36" t="s">
        <v>494</v>
      </c>
      <c r="B244" s="37" t="s">
        <v>501</v>
      </c>
      <c r="C244" s="38" t="s">
        <v>502</v>
      </c>
      <c r="D244" s="51"/>
      <c r="E244" s="51">
        <v>8772.7999999999993</v>
      </c>
      <c r="F244" s="49">
        <f t="shared" si="3"/>
        <v>3031768902.8299985</v>
      </c>
    </row>
    <row r="245" spans="1:6" s="13" customFormat="1" ht="48" x14ac:dyDescent="0.2">
      <c r="A245" s="36" t="s">
        <v>494</v>
      </c>
      <c r="B245" s="37" t="s">
        <v>503</v>
      </c>
      <c r="C245" s="38" t="s">
        <v>504</v>
      </c>
      <c r="D245" s="51"/>
      <c r="E245" s="51">
        <v>31913067.690000001</v>
      </c>
      <c r="F245" s="49">
        <f t="shared" si="3"/>
        <v>2999855835.1399984</v>
      </c>
    </row>
    <row r="246" spans="1:6" s="13" customFormat="1" ht="36" x14ac:dyDescent="0.2">
      <c r="A246" s="36" t="s">
        <v>494</v>
      </c>
      <c r="B246" s="37" t="s">
        <v>505</v>
      </c>
      <c r="C246" s="38" t="s">
        <v>506</v>
      </c>
      <c r="D246" s="51"/>
      <c r="E246" s="51">
        <v>32880361.210000001</v>
      </c>
      <c r="F246" s="49">
        <f t="shared" si="3"/>
        <v>2966975473.9299984</v>
      </c>
    </row>
    <row r="247" spans="1:6" s="13" customFormat="1" ht="48" x14ac:dyDescent="0.2">
      <c r="A247" s="36" t="s">
        <v>507</v>
      </c>
      <c r="B247" s="37" t="s">
        <v>508</v>
      </c>
      <c r="C247" s="38" t="s">
        <v>509</v>
      </c>
      <c r="D247" s="51"/>
      <c r="E247" s="51">
        <v>1030435</v>
      </c>
      <c r="F247" s="49">
        <f t="shared" si="3"/>
        <v>2965945038.9299984</v>
      </c>
    </row>
    <row r="248" spans="1:6" s="13" customFormat="1" ht="48" x14ac:dyDescent="0.2">
      <c r="A248" s="36" t="s">
        <v>507</v>
      </c>
      <c r="B248" s="37" t="s">
        <v>510</v>
      </c>
      <c r="C248" s="38" t="s">
        <v>511</v>
      </c>
      <c r="D248" s="51"/>
      <c r="E248" s="51">
        <v>107734</v>
      </c>
      <c r="F248" s="49">
        <f t="shared" si="3"/>
        <v>2965837304.9299984</v>
      </c>
    </row>
    <row r="249" spans="1:6" s="13" customFormat="1" ht="36" x14ac:dyDescent="0.2">
      <c r="A249" s="36" t="s">
        <v>512</v>
      </c>
      <c r="B249" s="37" t="s">
        <v>513</v>
      </c>
      <c r="C249" s="38" t="s">
        <v>514</v>
      </c>
      <c r="D249" s="51"/>
      <c r="E249" s="51">
        <v>4924238.17</v>
      </c>
      <c r="F249" s="49">
        <f t="shared" si="3"/>
        <v>2960913066.7599983</v>
      </c>
    </row>
    <row r="250" spans="1:6" s="13" customFormat="1" ht="60" x14ac:dyDescent="0.2">
      <c r="A250" s="36" t="s">
        <v>512</v>
      </c>
      <c r="B250" s="37" t="s">
        <v>515</v>
      </c>
      <c r="C250" s="38" t="s">
        <v>516</v>
      </c>
      <c r="D250" s="51"/>
      <c r="E250" s="51">
        <v>260670.4</v>
      </c>
      <c r="F250" s="49">
        <f t="shared" si="3"/>
        <v>2960652396.3599982</v>
      </c>
    </row>
    <row r="251" spans="1:6" s="13" customFormat="1" ht="48" x14ac:dyDescent="0.2">
      <c r="A251" s="36" t="s">
        <v>512</v>
      </c>
      <c r="B251" s="37" t="s">
        <v>517</v>
      </c>
      <c r="C251" s="38" t="s">
        <v>518</v>
      </c>
      <c r="D251" s="51"/>
      <c r="E251" s="51">
        <v>147771</v>
      </c>
      <c r="F251" s="49">
        <f t="shared" si="3"/>
        <v>2960504625.3599982</v>
      </c>
    </row>
    <row r="252" spans="1:6" s="13" customFormat="1" ht="48" x14ac:dyDescent="0.2">
      <c r="A252" s="36" t="s">
        <v>512</v>
      </c>
      <c r="B252" s="37" t="s">
        <v>519</v>
      </c>
      <c r="C252" s="38" t="s">
        <v>520</v>
      </c>
      <c r="D252" s="51"/>
      <c r="E252" s="51">
        <v>2194150.7200000002</v>
      </c>
      <c r="F252" s="49">
        <f t="shared" si="3"/>
        <v>2958310474.6399984</v>
      </c>
    </row>
    <row r="253" spans="1:6" s="13" customFormat="1" ht="60" x14ac:dyDescent="0.2">
      <c r="A253" s="36" t="s">
        <v>512</v>
      </c>
      <c r="B253" s="37" t="s">
        <v>521</v>
      </c>
      <c r="C253" s="38" t="s">
        <v>522</v>
      </c>
      <c r="D253" s="51"/>
      <c r="E253" s="51">
        <v>20000000</v>
      </c>
      <c r="F253" s="49">
        <f t="shared" si="3"/>
        <v>2938310474.6399984</v>
      </c>
    </row>
    <row r="254" spans="1:6" s="13" customFormat="1" ht="72" x14ac:dyDescent="0.2">
      <c r="A254" s="36" t="s">
        <v>512</v>
      </c>
      <c r="B254" s="37" t="s">
        <v>523</v>
      </c>
      <c r="C254" s="38" t="s">
        <v>524</v>
      </c>
      <c r="D254" s="51"/>
      <c r="E254" s="51">
        <v>5983059.8600000003</v>
      </c>
      <c r="F254" s="49">
        <f t="shared" si="3"/>
        <v>2932327414.7799983</v>
      </c>
    </row>
    <row r="255" spans="1:6" s="13" customFormat="1" ht="60" x14ac:dyDescent="0.2">
      <c r="A255" s="36" t="s">
        <v>512</v>
      </c>
      <c r="B255" s="37" t="s">
        <v>525</v>
      </c>
      <c r="C255" s="38" t="s">
        <v>526</v>
      </c>
      <c r="D255" s="51"/>
      <c r="E255" s="51">
        <v>327686.06</v>
      </c>
      <c r="F255" s="49">
        <f t="shared" si="3"/>
        <v>2931999728.7199984</v>
      </c>
    </row>
    <row r="256" spans="1:6" s="13" customFormat="1" ht="48" x14ac:dyDescent="0.2">
      <c r="A256" s="36" t="s">
        <v>512</v>
      </c>
      <c r="B256" s="37" t="s">
        <v>527</v>
      </c>
      <c r="C256" s="38" t="s">
        <v>528</v>
      </c>
      <c r="D256" s="51"/>
      <c r="E256" s="51">
        <v>108259.1</v>
      </c>
      <c r="F256" s="49">
        <f t="shared" si="3"/>
        <v>2931891469.6199985</v>
      </c>
    </row>
    <row r="257" spans="1:6" s="13" customFormat="1" ht="48" x14ac:dyDescent="0.2">
      <c r="A257" s="36" t="s">
        <v>512</v>
      </c>
      <c r="B257" s="37" t="s">
        <v>529</v>
      </c>
      <c r="C257" s="38" t="s">
        <v>530</v>
      </c>
      <c r="D257" s="51"/>
      <c r="E257" s="51">
        <v>215119.25</v>
      </c>
      <c r="F257" s="49">
        <f t="shared" si="3"/>
        <v>2931676350.3699985</v>
      </c>
    </row>
    <row r="258" spans="1:6" s="13" customFormat="1" ht="48" x14ac:dyDescent="0.2">
      <c r="A258" s="36" t="s">
        <v>512</v>
      </c>
      <c r="B258" s="37" t="s">
        <v>529</v>
      </c>
      <c r="C258" s="38" t="s">
        <v>530</v>
      </c>
      <c r="D258" s="51"/>
      <c r="E258" s="51">
        <v>188120</v>
      </c>
      <c r="F258" s="49">
        <f t="shared" si="3"/>
        <v>2931488230.3699985</v>
      </c>
    </row>
    <row r="259" spans="1:6" s="13" customFormat="1" ht="48" x14ac:dyDescent="0.2">
      <c r="A259" s="36" t="s">
        <v>512</v>
      </c>
      <c r="B259" s="37" t="s">
        <v>529</v>
      </c>
      <c r="C259" s="38" t="s">
        <v>530</v>
      </c>
      <c r="D259" s="51"/>
      <c r="E259" s="51">
        <v>214212.33</v>
      </c>
      <c r="F259" s="49">
        <f t="shared" si="3"/>
        <v>2931274018.0399985</v>
      </c>
    </row>
    <row r="260" spans="1:6" s="13" customFormat="1" ht="48" x14ac:dyDescent="0.2">
      <c r="A260" s="36" t="s">
        <v>512</v>
      </c>
      <c r="B260" s="37" t="s">
        <v>529</v>
      </c>
      <c r="C260" s="38" t="s">
        <v>530</v>
      </c>
      <c r="D260" s="51"/>
      <c r="E260" s="51">
        <v>150100.54999999999</v>
      </c>
      <c r="F260" s="49">
        <f t="shared" si="3"/>
        <v>2931123917.4899983</v>
      </c>
    </row>
    <row r="261" spans="1:6" s="13" customFormat="1" ht="48" x14ac:dyDescent="0.2">
      <c r="A261" s="36" t="s">
        <v>512</v>
      </c>
      <c r="B261" s="37" t="s">
        <v>531</v>
      </c>
      <c r="C261" s="38" t="s">
        <v>532</v>
      </c>
      <c r="D261" s="51"/>
      <c r="E261" s="51">
        <v>1445489.6</v>
      </c>
      <c r="F261" s="49">
        <f t="shared" si="3"/>
        <v>2929678427.8899984</v>
      </c>
    </row>
    <row r="262" spans="1:6" s="13" customFormat="1" ht="84" x14ac:dyDescent="0.2">
      <c r="A262" s="36" t="s">
        <v>512</v>
      </c>
      <c r="B262" s="37" t="s">
        <v>533</v>
      </c>
      <c r="C262" s="38" t="s">
        <v>534</v>
      </c>
      <c r="D262" s="51"/>
      <c r="E262" s="51">
        <v>141268777.31999999</v>
      </c>
      <c r="F262" s="49">
        <f t="shared" si="3"/>
        <v>2788409650.5699983</v>
      </c>
    </row>
    <row r="263" spans="1:6" s="13" customFormat="1" ht="36" x14ac:dyDescent="0.2">
      <c r="A263" s="36" t="s">
        <v>512</v>
      </c>
      <c r="B263" s="37" t="s">
        <v>535</v>
      </c>
      <c r="C263" s="38" t="s">
        <v>536</v>
      </c>
      <c r="D263" s="51"/>
      <c r="E263" s="51">
        <v>6497795.21</v>
      </c>
      <c r="F263" s="49">
        <f t="shared" si="3"/>
        <v>2781911855.3599982</v>
      </c>
    </row>
    <row r="264" spans="1:6" s="13" customFormat="1" ht="84" x14ac:dyDescent="0.2">
      <c r="A264" s="36" t="s">
        <v>537</v>
      </c>
      <c r="B264" s="37" t="s">
        <v>538</v>
      </c>
      <c r="C264" s="38" t="s">
        <v>539</v>
      </c>
      <c r="D264" s="51"/>
      <c r="E264" s="51">
        <v>31478243.32</v>
      </c>
      <c r="F264" s="49">
        <f t="shared" si="3"/>
        <v>2750433612.0399981</v>
      </c>
    </row>
    <row r="265" spans="1:6" s="13" customFormat="1" ht="60" x14ac:dyDescent="0.2">
      <c r="A265" s="36" t="s">
        <v>537</v>
      </c>
      <c r="B265" s="37" t="s">
        <v>540</v>
      </c>
      <c r="C265" s="38" t="s">
        <v>541</v>
      </c>
      <c r="D265" s="51"/>
      <c r="E265" s="51">
        <v>1415188.05</v>
      </c>
      <c r="F265" s="49">
        <f t="shared" si="3"/>
        <v>2749018423.9899979</v>
      </c>
    </row>
    <row r="266" spans="1:6" s="13" customFormat="1" ht="84" x14ac:dyDescent="0.2">
      <c r="A266" s="36" t="s">
        <v>537</v>
      </c>
      <c r="B266" s="37" t="s">
        <v>542</v>
      </c>
      <c r="C266" s="38" t="s">
        <v>543</v>
      </c>
      <c r="D266" s="51"/>
      <c r="E266" s="51">
        <v>56567863.829999998</v>
      </c>
      <c r="F266" s="49">
        <f t="shared" si="3"/>
        <v>2692450560.1599979</v>
      </c>
    </row>
    <row r="267" spans="1:6" s="13" customFormat="1" ht="72" x14ac:dyDescent="0.2">
      <c r="A267" s="36" t="s">
        <v>537</v>
      </c>
      <c r="B267" s="37" t="s">
        <v>544</v>
      </c>
      <c r="C267" s="38" t="s">
        <v>545</v>
      </c>
      <c r="D267" s="51"/>
      <c r="E267" s="51">
        <v>2599092.73</v>
      </c>
      <c r="F267" s="49">
        <f t="shared" si="3"/>
        <v>2689851467.4299979</v>
      </c>
    </row>
    <row r="268" spans="1:6" s="13" customFormat="1" ht="72" x14ac:dyDescent="0.2">
      <c r="A268" s="36" t="s">
        <v>537</v>
      </c>
      <c r="B268" s="37" t="s">
        <v>546</v>
      </c>
      <c r="C268" s="38" t="s">
        <v>547</v>
      </c>
      <c r="D268" s="51"/>
      <c r="E268" s="51">
        <v>2146285.79</v>
      </c>
      <c r="F268" s="49">
        <f t="shared" si="3"/>
        <v>2687705181.639998</v>
      </c>
    </row>
    <row r="269" spans="1:6" s="13" customFormat="1" ht="84" x14ac:dyDescent="0.2">
      <c r="A269" s="36" t="s">
        <v>537</v>
      </c>
      <c r="B269" s="37" t="s">
        <v>548</v>
      </c>
      <c r="C269" s="38" t="s">
        <v>549</v>
      </c>
      <c r="D269" s="51"/>
      <c r="E269" s="51">
        <v>5545038.2000000002</v>
      </c>
      <c r="F269" s="49">
        <f t="shared" si="3"/>
        <v>2682160143.4399981</v>
      </c>
    </row>
    <row r="270" spans="1:6" s="13" customFormat="1" ht="72" x14ac:dyDescent="0.2">
      <c r="A270" s="36" t="s">
        <v>537</v>
      </c>
      <c r="B270" s="37" t="s">
        <v>550</v>
      </c>
      <c r="C270" s="38" t="s">
        <v>551</v>
      </c>
      <c r="D270" s="51"/>
      <c r="E270" s="51">
        <v>830384.54</v>
      </c>
      <c r="F270" s="49">
        <f t="shared" si="3"/>
        <v>2681329758.8999982</v>
      </c>
    </row>
    <row r="271" spans="1:6" s="13" customFormat="1" ht="84" x14ac:dyDescent="0.2">
      <c r="A271" s="36" t="s">
        <v>537</v>
      </c>
      <c r="B271" s="37" t="s">
        <v>552</v>
      </c>
      <c r="C271" s="38" t="s">
        <v>553</v>
      </c>
      <c r="D271" s="51"/>
      <c r="E271" s="51">
        <v>3241913.55</v>
      </c>
      <c r="F271" s="49">
        <f t="shared" si="3"/>
        <v>2678087845.349998</v>
      </c>
    </row>
    <row r="272" spans="1:6" s="13" customFormat="1" ht="60" x14ac:dyDescent="0.2">
      <c r="A272" s="36" t="s">
        <v>537</v>
      </c>
      <c r="B272" s="37" t="s">
        <v>554</v>
      </c>
      <c r="C272" s="38" t="s">
        <v>555</v>
      </c>
      <c r="D272" s="51"/>
      <c r="E272" s="51">
        <v>249488.44</v>
      </c>
      <c r="F272" s="49">
        <f t="shared" si="3"/>
        <v>2677838356.9099979</v>
      </c>
    </row>
    <row r="273" spans="1:6" s="13" customFormat="1" ht="48" x14ac:dyDescent="0.2">
      <c r="A273" s="36" t="s">
        <v>537</v>
      </c>
      <c r="B273" s="37" t="s">
        <v>556</v>
      </c>
      <c r="C273" s="38" t="s">
        <v>557</v>
      </c>
      <c r="D273" s="51"/>
      <c r="E273" s="51">
        <v>145748.84</v>
      </c>
      <c r="F273" s="49">
        <f t="shared" si="3"/>
        <v>2677692608.0699978</v>
      </c>
    </row>
    <row r="274" spans="1:6" s="13" customFormat="1" ht="36" x14ac:dyDescent="0.2">
      <c r="A274" s="36" t="s">
        <v>537</v>
      </c>
      <c r="B274" s="37" t="s">
        <v>558</v>
      </c>
      <c r="C274" s="38" t="s">
        <v>559</v>
      </c>
      <c r="D274" s="51"/>
      <c r="E274" s="51">
        <v>2000000</v>
      </c>
      <c r="F274" s="49">
        <f t="shared" si="3"/>
        <v>2675692608.0699978</v>
      </c>
    </row>
    <row r="275" spans="1:6" s="13" customFormat="1" ht="48" x14ac:dyDescent="0.2">
      <c r="A275" s="36" t="s">
        <v>537</v>
      </c>
      <c r="B275" s="37" t="s">
        <v>560</v>
      </c>
      <c r="C275" s="38" t="s">
        <v>561</v>
      </c>
      <c r="D275" s="51"/>
      <c r="E275" s="51">
        <v>3048072.12</v>
      </c>
      <c r="F275" s="49">
        <f t="shared" si="3"/>
        <v>2672644535.9499979</v>
      </c>
    </row>
    <row r="276" spans="1:6" s="13" customFormat="1" ht="48" x14ac:dyDescent="0.2">
      <c r="A276" s="36" t="s">
        <v>537</v>
      </c>
      <c r="B276" s="37" t="s">
        <v>562</v>
      </c>
      <c r="C276" s="38" t="s">
        <v>563</v>
      </c>
      <c r="D276" s="51"/>
      <c r="E276" s="51">
        <v>529422.92000000004</v>
      </c>
      <c r="F276" s="49">
        <f t="shared" si="3"/>
        <v>2672115113.0299978</v>
      </c>
    </row>
    <row r="277" spans="1:6" s="13" customFormat="1" ht="84" x14ac:dyDescent="0.2">
      <c r="A277" s="36" t="s">
        <v>537</v>
      </c>
      <c r="B277" s="37" t="s">
        <v>564</v>
      </c>
      <c r="C277" s="38" t="s">
        <v>565</v>
      </c>
      <c r="D277" s="51"/>
      <c r="E277" s="51">
        <v>25523434.690000001</v>
      </c>
      <c r="F277" s="49">
        <f t="shared" ref="F277:F340" si="4">SUM(F276+D277-E277)</f>
        <v>2646591678.3399978</v>
      </c>
    </row>
    <row r="278" spans="1:6" s="13" customFormat="1" ht="84" x14ac:dyDescent="0.2">
      <c r="A278" s="36" t="s">
        <v>537</v>
      </c>
      <c r="B278" s="37" t="s">
        <v>566</v>
      </c>
      <c r="C278" s="38" t="s">
        <v>567</v>
      </c>
      <c r="D278" s="51"/>
      <c r="E278" s="51">
        <v>59665122.649999999</v>
      </c>
      <c r="F278" s="49">
        <f t="shared" si="4"/>
        <v>2586926555.6899977</v>
      </c>
    </row>
    <row r="279" spans="1:6" s="13" customFormat="1" ht="72" x14ac:dyDescent="0.2">
      <c r="A279" s="36" t="s">
        <v>537</v>
      </c>
      <c r="B279" s="37" t="s">
        <v>568</v>
      </c>
      <c r="C279" s="38" t="s">
        <v>569</v>
      </c>
      <c r="D279" s="51"/>
      <c r="E279" s="51">
        <v>2709765.46</v>
      </c>
      <c r="F279" s="49">
        <f t="shared" si="4"/>
        <v>2584216790.2299976</v>
      </c>
    </row>
    <row r="280" spans="1:6" s="13" customFormat="1" ht="72" x14ac:dyDescent="0.2">
      <c r="A280" s="36" t="s">
        <v>537</v>
      </c>
      <c r="B280" s="37" t="s">
        <v>570</v>
      </c>
      <c r="C280" s="38" t="s">
        <v>571</v>
      </c>
      <c r="D280" s="51"/>
      <c r="E280" s="51">
        <v>1176195.6599999999</v>
      </c>
      <c r="F280" s="49">
        <f t="shared" si="4"/>
        <v>2583040594.5699978</v>
      </c>
    </row>
    <row r="281" spans="1:6" s="13" customFormat="1" ht="48" x14ac:dyDescent="0.2">
      <c r="A281" s="36" t="s">
        <v>537</v>
      </c>
      <c r="B281" s="37" t="s">
        <v>572</v>
      </c>
      <c r="C281" s="38" t="s">
        <v>573</v>
      </c>
      <c r="D281" s="51"/>
      <c r="E281" s="51">
        <v>5144000</v>
      </c>
      <c r="F281" s="49">
        <f t="shared" si="4"/>
        <v>2577896594.5699978</v>
      </c>
    </row>
    <row r="282" spans="1:6" s="13" customFormat="1" ht="84" x14ac:dyDescent="0.2">
      <c r="A282" s="36" t="s">
        <v>537</v>
      </c>
      <c r="B282" s="37" t="s">
        <v>574</v>
      </c>
      <c r="C282" s="38" t="s">
        <v>575</v>
      </c>
      <c r="D282" s="51"/>
      <c r="E282" s="51">
        <v>60077225.039999999</v>
      </c>
      <c r="F282" s="49">
        <f t="shared" si="4"/>
        <v>2517819369.5299978</v>
      </c>
    </row>
    <row r="283" spans="1:6" s="13" customFormat="1" ht="60" x14ac:dyDescent="0.2">
      <c r="A283" s="36" t="s">
        <v>537</v>
      </c>
      <c r="B283" s="37" t="s">
        <v>576</v>
      </c>
      <c r="C283" s="38" t="s">
        <v>577</v>
      </c>
      <c r="D283" s="51"/>
      <c r="E283" s="51">
        <v>3422000</v>
      </c>
      <c r="F283" s="49">
        <f t="shared" si="4"/>
        <v>2514397369.5299978</v>
      </c>
    </row>
    <row r="284" spans="1:6" s="13" customFormat="1" ht="48" x14ac:dyDescent="0.2">
      <c r="A284" s="36" t="s">
        <v>537</v>
      </c>
      <c r="B284" s="37" t="s">
        <v>578</v>
      </c>
      <c r="C284" s="38" t="s">
        <v>579</v>
      </c>
      <c r="D284" s="51"/>
      <c r="E284" s="51">
        <v>2006000</v>
      </c>
      <c r="F284" s="49">
        <f t="shared" si="4"/>
        <v>2512391369.5299978</v>
      </c>
    </row>
    <row r="285" spans="1:6" s="13" customFormat="1" ht="84" x14ac:dyDescent="0.2">
      <c r="A285" s="36" t="s">
        <v>537</v>
      </c>
      <c r="B285" s="37" t="s">
        <v>580</v>
      </c>
      <c r="C285" s="38" t="s">
        <v>581</v>
      </c>
      <c r="D285" s="51"/>
      <c r="E285" s="51">
        <v>48840917.369999997</v>
      </c>
      <c r="F285" s="49">
        <f t="shared" si="4"/>
        <v>2463550452.1599979</v>
      </c>
    </row>
    <row r="286" spans="1:6" s="13" customFormat="1" ht="72" x14ac:dyDescent="0.2">
      <c r="A286" s="36" t="s">
        <v>537</v>
      </c>
      <c r="B286" s="37" t="s">
        <v>582</v>
      </c>
      <c r="C286" s="38" t="s">
        <v>583</v>
      </c>
      <c r="D286" s="51"/>
      <c r="E286" s="51">
        <v>2718864.07</v>
      </c>
      <c r="F286" s="49">
        <f t="shared" si="4"/>
        <v>2460831588.0899978</v>
      </c>
    </row>
    <row r="287" spans="1:6" s="13" customFormat="1" ht="84" x14ac:dyDescent="0.2">
      <c r="A287" s="36" t="s">
        <v>537</v>
      </c>
      <c r="B287" s="37" t="s">
        <v>584</v>
      </c>
      <c r="C287" s="38" t="s">
        <v>585</v>
      </c>
      <c r="D287" s="51"/>
      <c r="E287" s="51">
        <v>674893532.24000001</v>
      </c>
      <c r="F287" s="49">
        <f t="shared" si="4"/>
        <v>1785938055.8499978</v>
      </c>
    </row>
    <row r="288" spans="1:6" s="13" customFormat="1" ht="60" x14ac:dyDescent="0.2">
      <c r="A288" s="36" t="s">
        <v>537</v>
      </c>
      <c r="B288" s="37" t="s">
        <v>586</v>
      </c>
      <c r="C288" s="38" t="s">
        <v>587</v>
      </c>
      <c r="D288" s="51"/>
      <c r="E288" s="51">
        <v>2202572.33</v>
      </c>
      <c r="F288" s="49">
        <f t="shared" si="4"/>
        <v>1783735483.5199978</v>
      </c>
    </row>
    <row r="289" spans="1:6" s="13" customFormat="1" ht="72" x14ac:dyDescent="0.2">
      <c r="A289" s="36" t="s">
        <v>537</v>
      </c>
      <c r="B289" s="37" t="s">
        <v>588</v>
      </c>
      <c r="C289" s="38" t="s">
        <v>589</v>
      </c>
      <c r="D289" s="51"/>
      <c r="E289" s="51">
        <v>25106467.760000002</v>
      </c>
      <c r="F289" s="49">
        <f t="shared" si="4"/>
        <v>1758629015.7599978</v>
      </c>
    </row>
    <row r="290" spans="1:6" s="13" customFormat="1" ht="48" x14ac:dyDescent="0.2">
      <c r="A290" s="36" t="s">
        <v>537</v>
      </c>
      <c r="B290" s="37" t="s">
        <v>590</v>
      </c>
      <c r="C290" s="38" t="s">
        <v>591</v>
      </c>
      <c r="D290" s="51"/>
      <c r="E290" s="51">
        <v>3729950</v>
      </c>
      <c r="F290" s="49">
        <f t="shared" si="4"/>
        <v>1754899065.7599978</v>
      </c>
    </row>
    <row r="291" spans="1:6" s="13" customFormat="1" ht="36" x14ac:dyDescent="0.2">
      <c r="A291" s="36" t="s">
        <v>537</v>
      </c>
      <c r="B291" s="37" t="s">
        <v>592</v>
      </c>
      <c r="C291" s="38" t="s">
        <v>593</v>
      </c>
      <c r="D291" s="51"/>
      <c r="E291" s="51">
        <v>556800</v>
      </c>
      <c r="F291" s="49">
        <f t="shared" si="4"/>
        <v>1754342265.7599978</v>
      </c>
    </row>
    <row r="292" spans="1:6" s="13" customFormat="1" ht="36" x14ac:dyDescent="0.2">
      <c r="A292" s="36" t="s">
        <v>537</v>
      </c>
      <c r="B292" s="37" t="s">
        <v>594</v>
      </c>
      <c r="C292" s="38" t="s">
        <v>595</v>
      </c>
      <c r="D292" s="51"/>
      <c r="E292" s="51">
        <v>1200700</v>
      </c>
      <c r="F292" s="49">
        <f t="shared" si="4"/>
        <v>1753141565.7599978</v>
      </c>
    </row>
    <row r="293" spans="1:6" s="13" customFormat="1" ht="36" x14ac:dyDescent="0.2">
      <c r="A293" s="36" t="s">
        <v>537</v>
      </c>
      <c r="B293" s="37" t="s">
        <v>596</v>
      </c>
      <c r="C293" s="38" t="s">
        <v>597</v>
      </c>
      <c r="D293" s="51"/>
      <c r="E293" s="51">
        <v>801000</v>
      </c>
      <c r="F293" s="49">
        <f t="shared" si="4"/>
        <v>1752340565.7599978</v>
      </c>
    </row>
    <row r="294" spans="1:6" s="13" customFormat="1" ht="36" x14ac:dyDescent="0.2">
      <c r="A294" s="36" t="s">
        <v>537</v>
      </c>
      <c r="B294" s="37" t="s">
        <v>598</v>
      </c>
      <c r="C294" s="38" t="s">
        <v>599</v>
      </c>
      <c r="D294" s="51"/>
      <c r="E294" s="51">
        <v>272200</v>
      </c>
      <c r="F294" s="49">
        <f t="shared" si="4"/>
        <v>1752068365.7599978</v>
      </c>
    </row>
    <row r="295" spans="1:6" s="13" customFormat="1" ht="36" x14ac:dyDescent="0.2">
      <c r="A295" s="36" t="s">
        <v>537</v>
      </c>
      <c r="B295" s="37" t="s">
        <v>600</v>
      </c>
      <c r="C295" s="38" t="s">
        <v>601</v>
      </c>
      <c r="D295" s="51"/>
      <c r="E295" s="51">
        <v>484800</v>
      </c>
      <c r="F295" s="49">
        <f t="shared" si="4"/>
        <v>1751583565.7599978</v>
      </c>
    </row>
    <row r="296" spans="1:6" s="13" customFormat="1" ht="48" x14ac:dyDescent="0.2">
      <c r="A296" s="36" t="s">
        <v>537</v>
      </c>
      <c r="B296" s="37" t="s">
        <v>602</v>
      </c>
      <c r="C296" s="38" t="s">
        <v>603</v>
      </c>
      <c r="D296" s="51"/>
      <c r="E296" s="51">
        <v>247800</v>
      </c>
      <c r="F296" s="49">
        <f t="shared" si="4"/>
        <v>1751335765.7599978</v>
      </c>
    </row>
    <row r="297" spans="1:6" s="13" customFormat="1" ht="36" x14ac:dyDescent="0.2">
      <c r="A297" s="36" t="s">
        <v>537</v>
      </c>
      <c r="B297" s="37" t="s">
        <v>604</v>
      </c>
      <c r="C297" s="38" t="s">
        <v>605</v>
      </c>
      <c r="D297" s="51"/>
      <c r="E297" s="51">
        <v>1130300</v>
      </c>
      <c r="F297" s="49">
        <f t="shared" si="4"/>
        <v>1750205465.7599978</v>
      </c>
    </row>
    <row r="298" spans="1:6" s="13" customFormat="1" ht="36" x14ac:dyDescent="0.2">
      <c r="A298" s="36" t="s">
        <v>537</v>
      </c>
      <c r="B298" s="37" t="s">
        <v>606</v>
      </c>
      <c r="C298" s="38" t="s">
        <v>607</v>
      </c>
      <c r="D298" s="51"/>
      <c r="E298" s="51">
        <v>945900</v>
      </c>
      <c r="F298" s="49">
        <f t="shared" si="4"/>
        <v>1749259565.7599978</v>
      </c>
    </row>
    <row r="299" spans="1:6" s="13" customFormat="1" ht="48" x14ac:dyDescent="0.2">
      <c r="A299" s="36" t="s">
        <v>537</v>
      </c>
      <c r="B299" s="37" t="s">
        <v>608</v>
      </c>
      <c r="C299" s="38" t="s">
        <v>609</v>
      </c>
      <c r="D299" s="51"/>
      <c r="E299" s="51">
        <v>247800</v>
      </c>
      <c r="F299" s="49">
        <f t="shared" si="4"/>
        <v>1749011765.7599978</v>
      </c>
    </row>
    <row r="300" spans="1:6" s="13" customFormat="1" ht="48" x14ac:dyDescent="0.2">
      <c r="A300" s="36" t="s">
        <v>537</v>
      </c>
      <c r="B300" s="37" t="s">
        <v>610</v>
      </c>
      <c r="C300" s="38" t="s">
        <v>611</v>
      </c>
      <c r="D300" s="51"/>
      <c r="E300" s="51">
        <v>247800</v>
      </c>
      <c r="F300" s="49">
        <f t="shared" si="4"/>
        <v>1748763965.7599978</v>
      </c>
    </row>
    <row r="301" spans="1:6" s="13" customFormat="1" ht="48" x14ac:dyDescent="0.2">
      <c r="A301" s="36" t="s">
        <v>537</v>
      </c>
      <c r="B301" s="37" t="s">
        <v>612</v>
      </c>
      <c r="C301" s="38" t="s">
        <v>613</v>
      </c>
      <c r="D301" s="51"/>
      <c r="E301" s="51">
        <v>247800</v>
      </c>
      <c r="F301" s="49">
        <f t="shared" si="4"/>
        <v>1748516165.7599978</v>
      </c>
    </row>
    <row r="302" spans="1:6" s="13" customFormat="1" ht="72" x14ac:dyDescent="0.2">
      <c r="A302" s="36" t="s">
        <v>537</v>
      </c>
      <c r="B302" s="37" t="s">
        <v>614</v>
      </c>
      <c r="C302" s="38" t="s">
        <v>615</v>
      </c>
      <c r="D302" s="51"/>
      <c r="E302" s="51">
        <v>940247.61</v>
      </c>
      <c r="F302" s="49">
        <f t="shared" si="4"/>
        <v>1747575918.1499979</v>
      </c>
    </row>
    <row r="303" spans="1:6" s="13" customFormat="1" ht="48" x14ac:dyDescent="0.2">
      <c r="A303" s="36" t="s">
        <v>537</v>
      </c>
      <c r="B303" s="37" t="s">
        <v>616</v>
      </c>
      <c r="C303" s="38" t="s">
        <v>617</v>
      </c>
      <c r="D303" s="51"/>
      <c r="E303" s="51">
        <v>247800</v>
      </c>
      <c r="F303" s="49">
        <f t="shared" si="4"/>
        <v>1747328118.1499979</v>
      </c>
    </row>
    <row r="304" spans="1:6" s="13" customFormat="1" ht="84" x14ac:dyDescent="0.2">
      <c r="A304" s="36" t="s">
        <v>537</v>
      </c>
      <c r="B304" s="37" t="s">
        <v>618</v>
      </c>
      <c r="C304" s="38" t="s">
        <v>619</v>
      </c>
      <c r="D304" s="51"/>
      <c r="E304" s="51">
        <v>20869866.260000002</v>
      </c>
      <c r="F304" s="49">
        <f t="shared" si="4"/>
        <v>1726458251.889998</v>
      </c>
    </row>
    <row r="305" spans="1:6" s="13" customFormat="1" ht="84" x14ac:dyDescent="0.2">
      <c r="A305" s="36" t="s">
        <v>537</v>
      </c>
      <c r="B305" s="37" t="s">
        <v>620</v>
      </c>
      <c r="C305" s="38" t="s">
        <v>621</v>
      </c>
      <c r="D305" s="51"/>
      <c r="E305" s="51">
        <v>114472395.37</v>
      </c>
      <c r="F305" s="49">
        <f t="shared" si="4"/>
        <v>1611985856.5199981</v>
      </c>
    </row>
    <row r="306" spans="1:6" s="13" customFormat="1" ht="60" x14ac:dyDescent="0.2">
      <c r="A306" s="36" t="s">
        <v>537</v>
      </c>
      <c r="B306" s="37" t="s">
        <v>622</v>
      </c>
      <c r="C306" s="38" t="s">
        <v>623</v>
      </c>
      <c r="D306" s="51"/>
      <c r="E306" s="51">
        <v>42223756.840000004</v>
      </c>
      <c r="F306" s="49">
        <f t="shared" si="4"/>
        <v>1569762099.6799982</v>
      </c>
    </row>
    <row r="307" spans="1:6" s="13" customFormat="1" ht="60" x14ac:dyDescent="0.2">
      <c r="A307" s="36" t="s">
        <v>537</v>
      </c>
      <c r="B307" s="37" t="s">
        <v>624</v>
      </c>
      <c r="C307" s="38" t="s">
        <v>625</v>
      </c>
      <c r="D307" s="51"/>
      <c r="E307" s="51">
        <v>3199963.66</v>
      </c>
      <c r="F307" s="49">
        <f t="shared" si="4"/>
        <v>1566562136.0199981</v>
      </c>
    </row>
    <row r="308" spans="1:6" s="13" customFormat="1" ht="84" x14ac:dyDescent="0.2">
      <c r="A308" s="36" t="s">
        <v>537</v>
      </c>
      <c r="B308" s="37" t="s">
        <v>626</v>
      </c>
      <c r="C308" s="38" t="s">
        <v>627</v>
      </c>
      <c r="D308" s="51"/>
      <c r="E308" s="51">
        <v>29506464.100000001</v>
      </c>
      <c r="F308" s="49">
        <f t="shared" si="4"/>
        <v>1537055671.9199982</v>
      </c>
    </row>
    <row r="309" spans="1:6" s="13" customFormat="1" ht="84" x14ac:dyDescent="0.2">
      <c r="A309" s="36" t="s">
        <v>537</v>
      </c>
      <c r="B309" s="37" t="s">
        <v>628</v>
      </c>
      <c r="C309" s="38" t="s">
        <v>629</v>
      </c>
      <c r="D309" s="51"/>
      <c r="E309" s="51">
        <v>21897.119999999999</v>
      </c>
      <c r="F309" s="49">
        <f t="shared" si="4"/>
        <v>1537033774.7999983</v>
      </c>
    </row>
    <row r="310" spans="1:6" s="13" customFormat="1" ht="72" x14ac:dyDescent="0.2">
      <c r="A310" s="36" t="s">
        <v>537</v>
      </c>
      <c r="B310" s="37" t="s">
        <v>630</v>
      </c>
      <c r="C310" s="38" t="s">
        <v>631</v>
      </c>
      <c r="D310" s="51"/>
      <c r="E310" s="51">
        <v>1327589.3700000001</v>
      </c>
      <c r="F310" s="49">
        <f t="shared" si="4"/>
        <v>1535706185.4299984</v>
      </c>
    </row>
    <row r="311" spans="1:6" s="13" customFormat="1" ht="72" x14ac:dyDescent="0.2">
      <c r="A311" s="36" t="s">
        <v>537</v>
      </c>
      <c r="B311" s="37" t="s">
        <v>632</v>
      </c>
      <c r="C311" s="38" t="s">
        <v>633</v>
      </c>
      <c r="D311" s="51"/>
      <c r="E311" s="51">
        <v>1786880.94</v>
      </c>
      <c r="F311" s="49">
        <f t="shared" si="4"/>
        <v>1533919304.4899983</v>
      </c>
    </row>
    <row r="312" spans="1:6" s="13" customFormat="1" ht="72" x14ac:dyDescent="0.2">
      <c r="A312" s="36" t="s">
        <v>537</v>
      </c>
      <c r="B312" s="37" t="s">
        <v>634</v>
      </c>
      <c r="C312" s="38" t="s">
        <v>635</v>
      </c>
      <c r="D312" s="51"/>
      <c r="E312" s="51">
        <v>44333151.219999999</v>
      </c>
      <c r="F312" s="49">
        <f t="shared" si="4"/>
        <v>1489586153.2699983</v>
      </c>
    </row>
    <row r="313" spans="1:6" s="13" customFormat="1" ht="84" x14ac:dyDescent="0.2">
      <c r="A313" s="36" t="s">
        <v>636</v>
      </c>
      <c r="B313" s="37" t="s">
        <v>637</v>
      </c>
      <c r="C313" s="38" t="s">
        <v>638</v>
      </c>
      <c r="D313" s="51"/>
      <c r="E313" s="51">
        <v>46941954.990000002</v>
      </c>
      <c r="F313" s="49">
        <f t="shared" si="4"/>
        <v>1442644198.2799983</v>
      </c>
    </row>
    <row r="314" spans="1:6" s="13" customFormat="1" ht="72" x14ac:dyDescent="0.2">
      <c r="A314" s="36" t="s">
        <v>636</v>
      </c>
      <c r="B314" s="37" t="s">
        <v>639</v>
      </c>
      <c r="C314" s="38" t="s">
        <v>640</v>
      </c>
      <c r="D314" s="51"/>
      <c r="E314" s="51">
        <v>5207180.3</v>
      </c>
      <c r="F314" s="49">
        <f t="shared" si="4"/>
        <v>1437437017.9799984</v>
      </c>
    </row>
    <row r="315" spans="1:6" s="13" customFormat="1" ht="60" x14ac:dyDescent="0.2">
      <c r="A315" s="36" t="s">
        <v>636</v>
      </c>
      <c r="B315" s="37" t="s">
        <v>641</v>
      </c>
      <c r="C315" s="38" t="s">
        <v>642</v>
      </c>
      <c r="D315" s="51"/>
      <c r="E315" s="51">
        <v>987914.39</v>
      </c>
      <c r="F315" s="49">
        <f t="shared" si="4"/>
        <v>1436449103.5899982</v>
      </c>
    </row>
    <row r="316" spans="1:6" s="13" customFormat="1" ht="36" x14ac:dyDescent="0.2">
      <c r="A316" s="36" t="s">
        <v>636</v>
      </c>
      <c r="B316" s="37" t="s">
        <v>643</v>
      </c>
      <c r="C316" s="38" t="s">
        <v>644</v>
      </c>
      <c r="D316" s="51"/>
      <c r="E316" s="51">
        <v>900</v>
      </c>
      <c r="F316" s="49">
        <f t="shared" si="4"/>
        <v>1436448203.5899982</v>
      </c>
    </row>
    <row r="317" spans="1:6" s="13" customFormat="1" ht="36" x14ac:dyDescent="0.2">
      <c r="A317" s="36" t="s">
        <v>636</v>
      </c>
      <c r="B317" s="37" t="s">
        <v>645</v>
      </c>
      <c r="C317" s="38" t="s">
        <v>646</v>
      </c>
      <c r="D317" s="51"/>
      <c r="E317" s="51">
        <v>712900</v>
      </c>
      <c r="F317" s="49">
        <f t="shared" si="4"/>
        <v>1435735303.5899982</v>
      </c>
    </row>
    <row r="318" spans="1:6" s="13" customFormat="1" ht="36" x14ac:dyDescent="0.2">
      <c r="A318" s="36" t="s">
        <v>636</v>
      </c>
      <c r="B318" s="37" t="s">
        <v>647</v>
      </c>
      <c r="C318" s="38" t="s">
        <v>648</v>
      </c>
      <c r="D318" s="51"/>
      <c r="E318" s="51">
        <v>488400</v>
      </c>
      <c r="F318" s="49">
        <f t="shared" si="4"/>
        <v>1435246903.5899982</v>
      </c>
    </row>
    <row r="319" spans="1:6" s="13" customFormat="1" ht="96" x14ac:dyDescent="0.2">
      <c r="A319" s="36" t="s">
        <v>636</v>
      </c>
      <c r="B319" s="37" t="s">
        <v>649</v>
      </c>
      <c r="C319" s="38" t="s">
        <v>650</v>
      </c>
      <c r="D319" s="51"/>
      <c r="E319" s="51">
        <v>16250000</v>
      </c>
      <c r="F319" s="49">
        <f t="shared" si="4"/>
        <v>1418996903.5899982</v>
      </c>
    </row>
    <row r="320" spans="1:6" s="13" customFormat="1" ht="72" x14ac:dyDescent="0.2">
      <c r="A320" s="36" t="s">
        <v>636</v>
      </c>
      <c r="B320" s="37" t="s">
        <v>651</v>
      </c>
      <c r="C320" s="38" t="s">
        <v>652</v>
      </c>
      <c r="D320" s="51"/>
      <c r="E320" s="51">
        <v>88500</v>
      </c>
      <c r="F320" s="49">
        <f t="shared" si="4"/>
        <v>1418908403.5899982</v>
      </c>
    </row>
    <row r="321" spans="1:6" s="13" customFormat="1" ht="84" x14ac:dyDescent="0.2">
      <c r="A321" s="36" t="s">
        <v>636</v>
      </c>
      <c r="B321" s="37" t="s">
        <v>653</v>
      </c>
      <c r="C321" s="38" t="s">
        <v>654</v>
      </c>
      <c r="D321" s="51"/>
      <c r="E321" s="51">
        <v>35400</v>
      </c>
      <c r="F321" s="49">
        <f t="shared" si="4"/>
        <v>1418873003.5899982</v>
      </c>
    </row>
    <row r="322" spans="1:6" s="13" customFormat="1" ht="84" x14ac:dyDescent="0.2">
      <c r="A322" s="36" t="s">
        <v>636</v>
      </c>
      <c r="B322" s="37" t="s">
        <v>655</v>
      </c>
      <c r="C322" s="38" t="s">
        <v>656</v>
      </c>
      <c r="D322" s="51"/>
      <c r="E322" s="51">
        <v>70800</v>
      </c>
      <c r="F322" s="49">
        <f t="shared" si="4"/>
        <v>1418802203.5899982</v>
      </c>
    </row>
    <row r="323" spans="1:6" s="13" customFormat="1" ht="72" x14ac:dyDescent="0.2">
      <c r="A323" s="36" t="s">
        <v>636</v>
      </c>
      <c r="B323" s="37" t="s">
        <v>657</v>
      </c>
      <c r="C323" s="38" t="s">
        <v>658</v>
      </c>
      <c r="D323" s="51"/>
      <c r="E323" s="51">
        <v>180000</v>
      </c>
      <c r="F323" s="49">
        <f t="shared" si="4"/>
        <v>1418622203.5899982</v>
      </c>
    </row>
    <row r="324" spans="1:6" s="13" customFormat="1" ht="48" x14ac:dyDescent="0.2">
      <c r="A324" s="36" t="s">
        <v>636</v>
      </c>
      <c r="B324" s="37" t="s">
        <v>659</v>
      </c>
      <c r="C324" s="38" t="s">
        <v>660</v>
      </c>
      <c r="D324" s="51"/>
      <c r="E324" s="51">
        <v>237180</v>
      </c>
      <c r="F324" s="49">
        <f t="shared" si="4"/>
        <v>1418385023.5899982</v>
      </c>
    </row>
    <row r="325" spans="1:6" s="13" customFormat="1" ht="48" x14ac:dyDescent="0.2">
      <c r="A325" s="36" t="s">
        <v>636</v>
      </c>
      <c r="B325" s="37" t="s">
        <v>661</v>
      </c>
      <c r="C325" s="38" t="s">
        <v>662</v>
      </c>
      <c r="D325" s="51"/>
      <c r="E325" s="51">
        <v>106200</v>
      </c>
      <c r="F325" s="49">
        <f t="shared" si="4"/>
        <v>1418278823.5899982</v>
      </c>
    </row>
    <row r="326" spans="1:6" s="13" customFormat="1" ht="48" x14ac:dyDescent="0.2">
      <c r="A326" s="36" t="s">
        <v>636</v>
      </c>
      <c r="B326" s="37" t="s">
        <v>663</v>
      </c>
      <c r="C326" s="38" t="s">
        <v>664</v>
      </c>
      <c r="D326" s="51"/>
      <c r="E326" s="51">
        <v>324500</v>
      </c>
      <c r="F326" s="49">
        <f t="shared" si="4"/>
        <v>1417954323.5899982</v>
      </c>
    </row>
    <row r="327" spans="1:6" s="13" customFormat="1" ht="48" x14ac:dyDescent="0.2">
      <c r="A327" s="36" t="s">
        <v>636</v>
      </c>
      <c r="B327" s="37" t="s">
        <v>665</v>
      </c>
      <c r="C327" s="38" t="s">
        <v>666</v>
      </c>
      <c r="D327" s="51"/>
      <c r="E327" s="51">
        <v>71980</v>
      </c>
      <c r="F327" s="49">
        <f t="shared" si="4"/>
        <v>1417882343.5899982</v>
      </c>
    </row>
    <row r="328" spans="1:6" s="13" customFormat="1" ht="36" x14ac:dyDescent="0.2">
      <c r="A328" s="36" t="s">
        <v>636</v>
      </c>
      <c r="B328" s="37" t="s">
        <v>667</v>
      </c>
      <c r="C328" s="38" t="s">
        <v>668</v>
      </c>
      <c r="D328" s="51"/>
      <c r="E328" s="51">
        <v>69620</v>
      </c>
      <c r="F328" s="49">
        <f t="shared" si="4"/>
        <v>1417812723.5899982</v>
      </c>
    </row>
    <row r="329" spans="1:6" s="13" customFormat="1" ht="48" x14ac:dyDescent="0.2">
      <c r="A329" s="36" t="s">
        <v>636</v>
      </c>
      <c r="B329" s="37" t="s">
        <v>669</v>
      </c>
      <c r="C329" s="38" t="s">
        <v>670</v>
      </c>
      <c r="D329" s="51"/>
      <c r="E329" s="51">
        <v>2292475</v>
      </c>
      <c r="F329" s="49">
        <f t="shared" si="4"/>
        <v>1415520248.5899982</v>
      </c>
    </row>
    <row r="330" spans="1:6" s="13" customFormat="1" ht="60" x14ac:dyDescent="0.2">
      <c r="A330" s="36" t="s">
        <v>636</v>
      </c>
      <c r="B330" s="37" t="s">
        <v>671</v>
      </c>
      <c r="C330" s="38" t="s">
        <v>672</v>
      </c>
      <c r="D330" s="51"/>
      <c r="E330" s="51">
        <v>130980</v>
      </c>
      <c r="F330" s="49">
        <f t="shared" si="4"/>
        <v>1415389268.5899982</v>
      </c>
    </row>
    <row r="331" spans="1:6" s="13" customFormat="1" ht="60" x14ac:dyDescent="0.2">
      <c r="A331" s="36" t="s">
        <v>636</v>
      </c>
      <c r="B331" s="37" t="s">
        <v>673</v>
      </c>
      <c r="C331" s="38" t="s">
        <v>674</v>
      </c>
      <c r="D331" s="51"/>
      <c r="E331" s="51">
        <v>29594</v>
      </c>
      <c r="F331" s="49">
        <f t="shared" si="4"/>
        <v>1415359674.5899982</v>
      </c>
    </row>
    <row r="332" spans="1:6" s="13" customFormat="1" ht="36" x14ac:dyDescent="0.2">
      <c r="A332" s="36" t="s">
        <v>636</v>
      </c>
      <c r="B332" s="37" t="s">
        <v>675</v>
      </c>
      <c r="C332" s="38" t="s">
        <v>676</v>
      </c>
      <c r="D332" s="51"/>
      <c r="E332" s="51">
        <v>147769935.94</v>
      </c>
      <c r="F332" s="49">
        <f t="shared" si="4"/>
        <v>1267589738.6499982</v>
      </c>
    </row>
    <row r="333" spans="1:6" s="13" customFormat="1" ht="84" x14ac:dyDescent="0.2">
      <c r="A333" s="36" t="s">
        <v>636</v>
      </c>
      <c r="B333" s="37" t="s">
        <v>677</v>
      </c>
      <c r="C333" s="38" t="s">
        <v>678</v>
      </c>
      <c r="D333" s="51"/>
      <c r="E333" s="51">
        <v>3540000</v>
      </c>
      <c r="F333" s="49">
        <f t="shared" si="4"/>
        <v>1264049738.6499982</v>
      </c>
    </row>
    <row r="334" spans="1:6" s="13" customFormat="1" ht="72" x14ac:dyDescent="0.2">
      <c r="A334" s="36" t="s">
        <v>636</v>
      </c>
      <c r="B334" s="37" t="s">
        <v>679</v>
      </c>
      <c r="C334" s="38" t="s">
        <v>680</v>
      </c>
      <c r="D334" s="51"/>
      <c r="E334" s="51">
        <v>250000</v>
      </c>
      <c r="F334" s="49">
        <f t="shared" si="4"/>
        <v>1263799738.6499982</v>
      </c>
    </row>
    <row r="335" spans="1:6" s="13" customFormat="1" ht="36" x14ac:dyDescent="0.2">
      <c r="A335" s="36" t="s">
        <v>681</v>
      </c>
      <c r="B335" s="37" t="s">
        <v>682</v>
      </c>
      <c r="C335" s="38" t="s">
        <v>683</v>
      </c>
      <c r="D335" s="51"/>
      <c r="E335" s="51">
        <v>258500</v>
      </c>
      <c r="F335" s="49">
        <f t="shared" si="4"/>
        <v>1263541238.6499982</v>
      </c>
    </row>
    <row r="336" spans="1:6" s="13" customFormat="1" ht="60" x14ac:dyDescent="0.2">
      <c r="A336" s="36" t="s">
        <v>681</v>
      </c>
      <c r="B336" s="37" t="s">
        <v>684</v>
      </c>
      <c r="C336" s="38" t="s">
        <v>685</v>
      </c>
      <c r="D336" s="51"/>
      <c r="E336" s="51">
        <v>42083333.329999998</v>
      </c>
      <c r="F336" s="49">
        <f t="shared" si="4"/>
        <v>1221457905.3199983</v>
      </c>
    </row>
    <row r="337" spans="1:6" s="13" customFormat="1" ht="60" x14ac:dyDescent="0.2">
      <c r="A337" s="36" t="s">
        <v>681</v>
      </c>
      <c r="B337" s="37" t="s">
        <v>684</v>
      </c>
      <c r="C337" s="38" t="s">
        <v>685</v>
      </c>
      <c r="D337" s="51"/>
      <c r="E337" s="51">
        <v>16250000</v>
      </c>
      <c r="F337" s="49">
        <f t="shared" si="4"/>
        <v>1205207905.3199983</v>
      </c>
    </row>
    <row r="338" spans="1:6" s="13" customFormat="1" ht="60" x14ac:dyDescent="0.2">
      <c r="A338" s="36" t="s">
        <v>681</v>
      </c>
      <c r="B338" s="37" t="s">
        <v>686</v>
      </c>
      <c r="C338" s="38" t="s">
        <v>687</v>
      </c>
      <c r="D338" s="51"/>
      <c r="E338" s="51">
        <v>265075.20000000001</v>
      </c>
      <c r="F338" s="49">
        <f t="shared" si="4"/>
        <v>1204942830.1199982</v>
      </c>
    </row>
    <row r="339" spans="1:6" s="13" customFormat="1" ht="72" x14ac:dyDescent="0.2">
      <c r="A339" s="36" t="s">
        <v>681</v>
      </c>
      <c r="B339" s="37" t="s">
        <v>688</v>
      </c>
      <c r="C339" s="38" t="s">
        <v>689</v>
      </c>
      <c r="D339" s="51"/>
      <c r="E339" s="51">
        <v>64900</v>
      </c>
      <c r="F339" s="49">
        <f t="shared" si="4"/>
        <v>1204877930.1199982</v>
      </c>
    </row>
    <row r="340" spans="1:6" s="13" customFormat="1" ht="36" x14ac:dyDescent="0.2">
      <c r="A340" s="36" t="s">
        <v>681</v>
      </c>
      <c r="B340" s="37" t="s">
        <v>690</v>
      </c>
      <c r="C340" s="38" t="s">
        <v>691</v>
      </c>
      <c r="D340" s="51"/>
      <c r="E340" s="51">
        <v>41817000</v>
      </c>
      <c r="F340" s="49">
        <f t="shared" si="4"/>
        <v>1163060930.1199982</v>
      </c>
    </row>
    <row r="341" spans="1:6" s="13" customFormat="1" ht="48" x14ac:dyDescent="0.2">
      <c r="A341" s="36" t="s">
        <v>681</v>
      </c>
      <c r="B341" s="37" t="s">
        <v>692</v>
      </c>
      <c r="C341" s="38" t="s">
        <v>693</v>
      </c>
      <c r="D341" s="51"/>
      <c r="E341" s="51">
        <v>4142000</v>
      </c>
      <c r="F341" s="49">
        <f t="shared" ref="F341:F404" si="5">SUM(F340+D341-E341)</f>
        <v>1158918930.1199982</v>
      </c>
    </row>
    <row r="342" spans="1:6" s="13" customFormat="1" ht="72" x14ac:dyDescent="0.2">
      <c r="A342" s="36" t="s">
        <v>681</v>
      </c>
      <c r="B342" s="37" t="s">
        <v>694</v>
      </c>
      <c r="C342" s="38" t="s">
        <v>695</v>
      </c>
      <c r="D342" s="51"/>
      <c r="E342" s="51">
        <v>1392400</v>
      </c>
      <c r="F342" s="49">
        <f t="shared" si="5"/>
        <v>1157526530.1199982</v>
      </c>
    </row>
    <row r="343" spans="1:6" s="13" customFormat="1" ht="48" x14ac:dyDescent="0.2">
      <c r="A343" s="36" t="s">
        <v>681</v>
      </c>
      <c r="B343" s="37" t="s">
        <v>696</v>
      </c>
      <c r="C343" s="38" t="s">
        <v>697</v>
      </c>
      <c r="D343" s="51"/>
      <c r="E343" s="51">
        <v>67375</v>
      </c>
      <c r="F343" s="49">
        <f t="shared" si="5"/>
        <v>1157459155.1199982</v>
      </c>
    </row>
    <row r="344" spans="1:6" s="13" customFormat="1" ht="48" x14ac:dyDescent="0.2">
      <c r="A344" s="36" t="s">
        <v>681</v>
      </c>
      <c r="B344" s="37" t="s">
        <v>698</v>
      </c>
      <c r="C344" s="38" t="s">
        <v>699</v>
      </c>
      <c r="D344" s="51"/>
      <c r="E344" s="51">
        <v>2334893.54</v>
      </c>
      <c r="F344" s="49">
        <f t="shared" si="5"/>
        <v>1155124261.5799983</v>
      </c>
    </row>
    <row r="345" spans="1:6" s="13" customFormat="1" ht="48" x14ac:dyDescent="0.2">
      <c r="A345" s="36" t="s">
        <v>681</v>
      </c>
      <c r="B345" s="37" t="s">
        <v>700</v>
      </c>
      <c r="C345" s="38" t="s">
        <v>701</v>
      </c>
      <c r="D345" s="51"/>
      <c r="E345" s="51">
        <v>511554.36</v>
      </c>
      <c r="F345" s="49">
        <f t="shared" si="5"/>
        <v>1154612707.2199984</v>
      </c>
    </row>
    <row r="346" spans="1:6" s="13" customFormat="1" ht="36" x14ac:dyDescent="0.2">
      <c r="A346" s="36" t="s">
        <v>681</v>
      </c>
      <c r="B346" s="37" t="s">
        <v>702</v>
      </c>
      <c r="C346" s="38" t="s">
        <v>703</v>
      </c>
      <c r="D346" s="51"/>
      <c r="E346" s="51">
        <v>64125</v>
      </c>
      <c r="F346" s="49">
        <f t="shared" si="5"/>
        <v>1154548582.2199984</v>
      </c>
    </row>
    <row r="347" spans="1:6" s="13" customFormat="1" ht="60" x14ac:dyDescent="0.2">
      <c r="A347" s="36" t="s">
        <v>681</v>
      </c>
      <c r="B347" s="37" t="s">
        <v>704</v>
      </c>
      <c r="C347" s="38" t="s">
        <v>705</v>
      </c>
      <c r="D347" s="51"/>
      <c r="E347" s="51">
        <v>747707</v>
      </c>
      <c r="F347" s="49">
        <f t="shared" si="5"/>
        <v>1153800875.2199984</v>
      </c>
    </row>
    <row r="348" spans="1:6" s="13" customFormat="1" ht="84" x14ac:dyDescent="0.2">
      <c r="A348" s="36" t="s">
        <v>681</v>
      </c>
      <c r="B348" s="37" t="s">
        <v>706</v>
      </c>
      <c r="C348" s="38" t="s">
        <v>707</v>
      </c>
      <c r="D348" s="51"/>
      <c r="E348" s="51">
        <v>1156279.27</v>
      </c>
      <c r="F348" s="49">
        <f t="shared" si="5"/>
        <v>1152644595.9499984</v>
      </c>
    </row>
    <row r="349" spans="1:6" s="13" customFormat="1" ht="48" x14ac:dyDescent="0.2">
      <c r="A349" s="36" t="s">
        <v>681</v>
      </c>
      <c r="B349" s="37" t="s">
        <v>708</v>
      </c>
      <c r="C349" s="38" t="s">
        <v>709</v>
      </c>
      <c r="D349" s="51"/>
      <c r="E349" s="51">
        <v>140774</v>
      </c>
      <c r="F349" s="49">
        <f t="shared" si="5"/>
        <v>1152503821.9499984</v>
      </c>
    </row>
    <row r="350" spans="1:6" s="13" customFormat="1" ht="36" x14ac:dyDescent="0.2">
      <c r="A350" s="36" t="s">
        <v>681</v>
      </c>
      <c r="B350" s="37" t="s">
        <v>710</v>
      </c>
      <c r="C350" s="38" t="s">
        <v>711</v>
      </c>
      <c r="D350" s="51"/>
      <c r="E350" s="51">
        <v>1136647.7</v>
      </c>
      <c r="F350" s="49">
        <f t="shared" si="5"/>
        <v>1151367174.2499983</v>
      </c>
    </row>
    <row r="351" spans="1:6" s="13" customFormat="1" ht="48" x14ac:dyDescent="0.2">
      <c r="A351" s="36" t="s">
        <v>681</v>
      </c>
      <c r="B351" s="37" t="s">
        <v>712</v>
      </c>
      <c r="C351" s="38" t="s">
        <v>713</v>
      </c>
      <c r="D351" s="51"/>
      <c r="E351" s="51">
        <v>70223.759999999995</v>
      </c>
      <c r="F351" s="49">
        <f t="shared" si="5"/>
        <v>1151296950.4899983</v>
      </c>
    </row>
    <row r="352" spans="1:6" s="13" customFormat="1" ht="72" x14ac:dyDescent="0.2">
      <c r="A352" s="36" t="s">
        <v>681</v>
      </c>
      <c r="B352" s="37" t="s">
        <v>714</v>
      </c>
      <c r="C352" s="38" t="s">
        <v>715</v>
      </c>
      <c r="D352" s="51"/>
      <c r="E352" s="51">
        <v>10000000</v>
      </c>
      <c r="F352" s="49">
        <f t="shared" si="5"/>
        <v>1141296950.4899983</v>
      </c>
    </row>
    <row r="353" spans="1:6" s="13" customFormat="1" ht="60" x14ac:dyDescent="0.2">
      <c r="A353" s="36" t="s">
        <v>681</v>
      </c>
      <c r="B353" s="37" t="s">
        <v>716</v>
      </c>
      <c r="C353" s="38" t="s">
        <v>717</v>
      </c>
      <c r="D353" s="51"/>
      <c r="E353" s="51">
        <v>192000</v>
      </c>
      <c r="F353" s="49">
        <f t="shared" si="5"/>
        <v>1141104950.4899983</v>
      </c>
    </row>
    <row r="354" spans="1:6" s="13" customFormat="1" ht="36" x14ac:dyDescent="0.2">
      <c r="A354" s="36" t="s">
        <v>681</v>
      </c>
      <c r="B354" s="37" t="s">
        <v>718</v>
      </c>
      <c r="C354" s="38" t="s">
        <v>719</v>
      </c>
      <c r="D354" s="51"/>
      <c r="E354" s="51">
        <v>1254950</v>
      </c>
      <c r="F354" s="49">
        <f t="shared" si="5"/>
        <v>1139850000.4899983</v>
      </c>
    </row>
    <row r="355" spans="1:6" s="13" customFormat="1" ht="72" x14ac:dyDescent="0.2">
      <c r="A355" s="36" t="s">
        <v>681</v>
      </c>
      <c r="B355" s="37" t="s">
        <v>720</v>
      </c>
      <c r="C355" s="38" t="s">
        <v>721</v>
      </c>
      <c r="D355" s="51"/>
      <c r="E355" s="51">
        <v>8644003.5500000007</v>
      </c>
      <c r="F355" s="49">
        <f t="shared" si="5"/>
        <v>1131205996.9399984</v>
      </c>
    </row>
    <row r="356" spans="1:6" s="13" customFormat="1" ht="36" x14ac:dyDescent="0.2">
      <c r="A356" s="36" t="s">
        <v>681</v>
      </c>
      <c r="B356" s="37" t="s">
        <v>722</v>
      </c>
      <c r="C356" s="38" t="s">
        <v>723</v>
      </c>
      <c r="D356" s="51"/>
      <c r="E356" s="51">
        <v>3858219.75</v>
      </c>
      <c r="F356" s="49">
        <f t="shared" si="5"/>
        <v>1127347777.1899984</v>
      </c>
    </row>
    <row r="357" spans="1:6" s="13" customFormat="1" ht="36" x14ac:dyDescent="0.2">
      <c r="A357" s="36" t="s">
        <v>681</v>
      </c>
      <c r="B357" s="37" t="s">
        <v>724</v>
      </c>
      <c r="C357" s="38" t="s">
        <v>725</v>
      </c>
      <c r="D357" s="51"/>
      <c r="E357" s="51">
        <v>59000</v>
      </c>
      <c r="F357" s="49">
        <f t="shared" si="5"/>
        <v>1127288777.1899984</v>
      </c>
    </row>
    <row r="358" spans="1:6" s="13" customFormat="1" ht="60" x14ac:dyDescent="0.2">
      <c r="A358" s="36" t="s">
        <v>681</v>
      </c>
      <c r="B358" s="37" t="s">
        <v>726</v>
      </c>
      <c r="C358" s="38" t="s">
        <v>727</v>
      </c>
      <c r="D358" s="51"/>
      <c r="E358" s="51">
        <v>177000</v>
      </c>
      <c r="F358" s="49">
        <f t="shared" si="5"/>
        <v>1127111777.1899984</v>
      </c>
    </row>
    <row r="359" spans="1:6" s="13" customFormat="1" ht="48" x14ac:dyDescent="0.2">
      <c r="A359" s="36" t="s">
        <v>681</v>
      </c>
      <c r="B359" s="37" t="s">
        <v>728</v>
      </c>
      <c r="C359" s="38" t="s">
        <v>729</v>
      </c>
      <c r="D359" s="51"/>
      <c r="E359" s="51">
        <v>10997067.35</v>
      </c>
      <c r="F359" s="49">
        <f t="shared" si="5"/>
        <v>1116114709.8399985</v>
      </c>
    </row>
    <row r="360" spans="1:6" s="13" customFormat="1" ht="48" x14ac:dyDescent="0.2">
      <c r="A360" s="36" t="s">
        <v>681</v>
      </c>
      <c r="B360" s="37" t="s">
        <v>730</v>
      </c>
      <c r="C360" s="38" t="s">
        <v>731</v>
      </c>
      <c r="D360" s="51"/>
      <c r="E360" s="51">
        <v>20139287.960000001</v>
      </c>
      <c r="F360" s="49">
        <f t="shared" si="5"/>
        <v>1095975421.8799984</v>
      </c>
    </row>
    <row r="361" spans="1:6" s="13" customFormat="1" ht="48" x14ac:dyDescent="0.2">
      <c r="A361" s="36" t="s">
        <v>681</v>
      </c>
      <c r="B361" s="37" t="s">
        <v>732</v>
      </c>
      <c r="C361" s="38" t="s">
        <v>733</v>
      </c>
      <c r="D361" s="51"/>
      <c r="E361" s="51">
        <v>12654200.77</v>
      </c>
      <c r="F361" s="49">
        <f t="shared" si="5"/>
        <v>1083321221.1099985</v>
      </c>
    </row>
    <row r="362" spans="1:6" s="13" customFormat="1" ht="48" x14ac:dyDescent="0.2">
      <c r="A362" s="36" t="s">
        <v>734</v>
      </c>
      <c r="B362" s="37" t="s">
        <v>735</v>
      </c>
      <c r="C362" s="38" t="s">
        <v>736</v>
      </c>
      <c r="D362" s="51"/>
      <c r="E362" s="51">
        <v>177000</v>
      </c>
      <c r="F362" s="49">
        <f t="shared" si="5"/>
        <v>1083144221.1099985</v>
      </c>
    </row>
    <row r="363" spans="1:6" s="13" customFormat="1" ht="36" x14ac:dyDescent="0.2">
      <c r="A363" s="36" t="s">
        <v>734</v>
      </c>
      <c r="B363" s="37" t="s">
        <v>737</v>
      </c>
      <c r="C363" s="38" t="s">
        <v>738</v>
      </c>
      <c r="D363" s="51"/>
      <c r="E363" s="51">
        <v>2090000</v>
      </c>
      <c r="F363" s="49">
        <f t="shared" si="5"/>
        <v>1081054221.1099985</v>
      </c>
    </row>
    <row r="364" spans="1:6" s="13" customFormat="1" ht="36" x14ac:dyDescent="0.2">
      <c r="A364" s="36" t="s">
        <v>734</v>
      </c>
      <c r="B364" s="37" t="s">
        <v>739</v>
      </c>
      <c r="C364" s="38" t="s">
        <v>740</v>
      </c>
      <c r="D364" s="51"/>
      <c r="E364" s="51">
        <v>693861.42</v>
      </c>
      <c r="F364" s="49">
        <f t="shared" si="5"/>
        <v>1080360359.6899984</v>
      </c>
    </row>
    <row r="365" spans="1:6" s="13" customFormat="1" ht="36" x14ac:dyDescent="0.2">
      <c r="A365" s="36" t="s">
        <v>734</v>
      </c>
      <c r="B365" s="37" t="s">
        <v>741</v>
      </c>
      <c r="C365" s="38" t="s">
        <v>742</v>
      </c>
      <c r="D365" s="51"/>
      <c r="E365" s="51">
        <v>709600</v>
      </c>
      <c r="F365" s="49">
        <f t="shared" si="5"/>
        <v>1079650759.6899984</v>
      </c>
    </row>
    <row r="366" spans="1:6" s="13" customFormat="1" ht="24" x14ac:dyDescent="0.2">
      <c r="A366" s="36" t="s">
        <v>734</v>
      </c>
      <c r="B366" s="37" t="s">
        <v>743</v>
      </c>
      <c r="C366" s="38" t="s">
        <v>744</v>
      </c>
      <c r="D366" s="51"/>
      <c r="E366" s="51">
        <v>11000</v>
      </c>
      <c r="F366" s="49">
        <f t="shared" si="5"/>
        <v>1079639759.6899984</v>
      </c>
    </row>
    <row r="367" spans="1:6" s="13" customFormat="1" ht="24" x14ac:dyDescent="0.2">
      <c r="A367" s="36" t="s">
        <v>734</v>
      </c>
      <c r="B367" s="37" t="s">
        <v>743</v>
      </c>
      <c r="C367" s="38" t="s">
        <v>744</v>
      </c>
      <c r="D367" s="51"/>
      <c r="E367" s="51">
        <v>779.9</v>
      </c>
      <c r="F367" s="49">
        <f t="shared" si="5"/>
        <v>1079638979.7899983</v>
      </c>
    </row>
    <row r="368" spans="1:6" s="13" customFormat="1" ht="24" x14ac:dyDescent="0.2">
      <c r="A368" s="36" t="s">
        <v>734</v>
      </c>
      <c r="B368" s="37" t="s">
        <v>743</v>
      </c>
      <c r="C368" s="38" t="s">
        <v>744</v>
      </c>
      <c r="D368" s="51"/>
      <c r="E368" s="51">
        <v>781</v>
      </c>
      <c r="F368" s="49">
        <f t="shared" si="5"/>
        <v>1079638198.7899983</v>
      </c>
    </row>
    <row r="369" spans="1:6" s="13" customFormat="1" ht="24" x14ac:dyDescent="0.2">
      <c r="A369" s="36" t="s">
        <v>734</v>
      </c>
      <c r="B369" s="37" t="s">
        <v>743</v>
      </c>
      <c r="C369" s="38" t="s">
        <v>744</v>
      </c>
      <c r="D369" s="51"/>
      <c r="E369" s="51">
        <v>143</v>
      </c>
      <c r="F369" s="49">
        <f t="shared" si="5"/>
        <v>1079638055.7899983</v>
      </c>
    </row>
    <row r="370" spans="1:6" s="13" customFormat="1" ht="60" x14ac:dyDescent="0.2">
      <c r="A370" s="36" t="s">
        <v>734</v>
      </c>
      <c r="B370" s="37" t="s">
        <v>745</v>
      </c>
      <c r="C370" s="38" t="s">
        <v>746</v>
      </c>
      <c r="D370" s="51"/>
      <c r="E370" s="51">
        <v>354000</v>
      </c>
      <c r="F370" s="49">
        <f t="shared" si="5"/>
        <v>1079284055.7899983</v>
      </c>
    </row>
    <row r="371" spans="1:6" s="13" customFormat="1" ht="36" x14ac:dyDescent="0.2">
      <c r="A371" s="36" t="s">
        <v>734</v>
      </c>
      <c r="B371" s="37" t="s">
        <v>747</v>
      </c>
      <c r="C371" s="38" t="s">
        <v>748</v>
      </c>
      <c r="D371" s="51"/>
      <c r="E371" s="51">
        <v>2589800</v>
      </c>
      <c r="F371" s="49">
        <f t="shared" si="5"/>
        <v>1076694255.7899983</v>
      </c>
    </row>
    <row r="372" spans="1:6" s="13" customFormat="1" ht="60" x14ac:dyDescent="0.2">
      <c r="A372" s="36" t="s">
        <v>734</v>
      </c>
      <c r="B372" s="37" t="s">
        <v>749</v>
      </c>
      <c r="C372" s="38" t="s">
        <v>750</v>
      </c>
      <c r="D372" s="51"/>
      <c r="E372" s="51">
        <v>147500</v>
      </c>
      <c r="F372" s="49">
        <f t="shared" si="5"/>
        <v>1076546755.7899983</v>
      </c>
    </row>
    <row r="373" spans="1:6" s="13" customFormat="1" ht="36" x14ac:dyDescent="0.2">
      <c r="A373" s="36" t="s">
        <v>734</v>
      </c>
      <c r="B373" s="37" t="s">
        <v>751</v>
      </c>
      <c r="C373" s="38" t="s">
        <v>742</v>
      </c>
      <c r="D373" s="51"/>
      <c r="E373" s="51">
        <v>476922.6</v>
      </c>
      <c r="F373" s="49">
        <f t="shared" si="5"/>
        <v>1076069833.1899984</v>
      </c>
    </row>
    <row r="374" spans="1:6" s="13" customFormat="1" ht="48" x14ac:dyDescent="0.2">
      <c r="A374" s="36" t="s">
        <v>734</v>
      </c>
      <c r="B374" s="37" t="s">
        <v>752</v>
      </c>
      <c r="C374" s="38" t="s">
        <v>753</v>
      </c>
      <c r="D374" s="51"/>
      <c r="E374" s="51">
        <v>70280</v>
      </c>
      <c r="F374" s="49">
        <f t="shared" si="5"/>
        <v>1075999553.1899984</v>
      </c>
    </row>
    <row r="375" spans="1:6" s="13" customFormat="1" ht="48" x14ac:dyDescent="0.2">
      <c r="A375" s="36" t="s">
        <v>734</v>
      </c>
      <c r="B375" s="37" t="s">
        <v>752</v>
      </c>
      <c r="C375" s="38" t="s">
        <v>753</v>
      </c>
      <c r="D375" s="51"/>
      <c r="E375" s="51">
        <v>6200.31</v>
      </c>
      <c r="F375" s="49">
        <f t="shared" si="5"/>
        <v>1075993352.8799984</v>
      </c>
    </row>
    <row r="376" spans="1:6" s="13" customFormat="1" ht="24" x14ac:dyDescent="0.2">
      <c r="A376" s="36" t="s">
        <v>734</v>
      </c>
      <c r="B376" s="37" t="s">
        <v>754</v>
      </c>
      <c r="C376" s="38" t="s">
        <v>755</v>
      </c>
      <c r="D376" s="51"/>
      <c r="E376" s="51">
        <v>115000</v>
      </c>
      <c r="F376" s="49">
        <f t="shared" si="5"/>
        <v>1075878352.8799984</v>
      </c>
    </row>
    <row r="377" spans="1:6" s="13" customFormat="1" ht="24" x14ac:dyDescent="0.2">
      <c r="A377" s="36" t="s">
        <v>734</v>
      </c>
      <c r="B377" s="37" t="s">
        <v>754</v>
      </c>
      <c r="C377" s="38" t="s">
        <v>755</v>
      </c>
      <c r="D377" s="51"/>
      <c r="E377" s="51">
        <v>24106</v>
      </c>
      <c r="F377" s="49">
        <f t="shared" si="5"/>
        <v>1075854246.8799984</v>
      </c>
    </row>
    <row r="378" spans="1:6" s="13" customFormat="1" ht="24" x14ac:dyDescent="0.2">
      <c r="A378" s="36" t="s">
        <v>734</v>
      </c>
      <c r="B378" s="37" t="s">
        <v>754</v>
      </c>
      <c r="C378" s="38" t="s">
        <v>755</v>
      </c>
      <c r="D378" s="51"/>
      <c r="E378" s="51">
        <v>24140</v>
      </c>
      <c r="F378" s="49">
        <f t="shared" si="5"/>
        <v>1075830106.8799984</v>
      </c>
    </row>
    <row r="379" spans="1:6" s="13" customFormat="1" ht="24" x14ac:dyDescent="0.2">
      <c r="A379" s="36" t="s">
        <v>734</v>
      </c>
      <c r="B379" s="37" t="s">
        <v>754</v>
      </c>
      <c r="C379" s="38" t="s">
        <v>755</v>
      </c>
      <c r="D379" s="51"/>
      <c r="E379" s="51">
        <v>2103.1799999999998</v>
      </c>
      <c r="F379" s="49">
        <f t="shared" si="5"/>
        <v>1075828003.6999984</v>
      </c>
    </row>
    <row r="380" spans="1:6" s="13" customFormat="1" ht="84" x14ac:dyDescent="0.2">
      <c r="A380" s="36" t="s">
        <v>734</v>
      </c>
      <c r="B380" s="37" t="s">
        <v>756</v>
      </c>
      <c r="C380" s="38" t="s">
        <v>757</v>
      </c>
      <c r="D380" s="51"/>
      <c r="E380" s="51">
        <v>120000</v>
      </c>
      <c r="F380" s="49">
        <f t="shared" si="5"/>
        <v>1075708003.6999984</v>
      </c>
    </row>
    <row r="381" spans="1:6" s="13" customFormat="1" ht="84" x14ac:dyDescent="0.2">
      <c r="A381" s="36" t="s">
        <v>734</v>
      </c>
      <c r="B381" s="37" t="s">
        <v>758</v>
      </c>
      <c r="C381" s="38" t="s">
        <v>759</v>
      </c>
      <c r="D381" s="51"/>
      <c r="E381" s="51">
        <v>1502817.81</v>
      </c>
      <c r="F381" s="49">
        <f t="shared" si="5"/>
        <v>1074205185.8899984</v>
      </c>
    </row>
    <row r="382" spans="1:6" s="13" customFormat="1" ht="48" x14ac:dyDescent="0.2">
      <c r="A382" s="36" t="s">
        <v>734</v>
      </c>
      <c r="B382" s="37" t="s">
        <v>760</v>
      </c>
      <c r="C382" s="38" t="s">
        <v>761</v>
      </c>
      <c r="D382" s="51"/>
      <c r="E382" s="51">
        <v>884056</v>
      </c>
      <c r="F382" s="49">
        <f t="shared" si="5"/>
        <v>1073321129.8899984</v>
      </c>
    </row>
    <row r="383" spans="1:6" s="13" customFormat="1" ht="36" x14ac:dyDescent="0.2">
      <c r="A383" s="36" t="s">
        <v>734</v>
      </c>
      <c r="B383" s="37" t="s">
        <v>762</v>
      </c>
      <c r="C383" s="38" t="s">
        <v>763</v>
      </c>
      <c r="D383" s="51"/>
      <c r="E383" s="51">
        <v>331070</v>
      </c>
      <c r="F383" s="49">
        <f t="shared" si="5"/>
        <v>1072990059.8899984</v>
      </c>
    </row>
    <row r="384" spans="1:6" s="13" customFormat="1" ht="24" x14ac:dyDescent="0.2">
      <c r="A384" s="36" t="s">
        <v>734</v>
      </c>
      <c r="B384" s="37" t="s">
        <v>764</v>
      </c>
      <c r="C384" s="38" t="s">
        <v>765</v>
      </c>
      <c r="D384" s="51"/>
      <c r="E384" s="51">
        <v>18666.759999999998</v>
      </c>
      <c r="F384" s="49">
        <f t="shared" si="5"/>
        <v>1072971393.1299984</v>
      </c>
    </row>
    <row r="385" spans="1:6" s="13" customFormat="1" ht="24" x14ac:dyDescent="0.2">
      <c r="A385" s="36" t="s">
        <v>734</v>
      </c>
      <c r="B385" s="37" t="s">
        <v>764</v>
      </c>
      <c r="C385" s="38" t="s">
        <v>765</v>
      </c>
      <c r="D385" s="51"/>
      <c r="E385" s="51">
        <v>1323.47</v>
      </c>
      <c r="F385" s="49">
        <f t="shared" si="5"/>
        <v>1072970069.6599984</v>
      </c>
    </row>
    <row r="386" spans="1:6" s="13" customFormat="1" ht="24" x14ac:dyDescent="0.2">
      <c r="A386" s="36" t="s">
        <v>734</v>
      </c>
      <c r="B386" s="37" t="s">
        <v>764</v>
      </c>
      <c r="C386" s="38" t="s">
        <v>765</v>
      </c>
      <c r="D386" s="51"/>
      <c r="E386" s="51">
        <v>1325.34</v>
      </c>
      <c r="F386" s="49">
        <f t="shared" si="5"/>
        <v>1072968744.3199984</v>
      </c>
    </row>
    <row r="387" spans="1:6" s="13" customFormat="1" ht="24" x14ac:dyDescent="0.2">
      <c r="A387" s="36" t="s">
        <v>734</v>
      </c>
      <c r="B387" s="37" t="s">
        <v>764</v>
      </c>
      <c r="C387" s="38" t="s">
        <v>765</v>
      </c>
      <c r="D387" s="51"/>
      <c r="E387" s="51">
        <v>242.67</v>
      </c>
      <c r="F387" s="49">
        <f t="shared" si="5"/>
        <v>1072968501.6499984</v>
      </c>
    </row>
    <row r="388" spans="1:6" s="13" customFormat="1" ht="24" x14ac:dyDescent="0.2">
      <c r="A388" s="36" t="s">
        <v>734</v>
      </c>
      <c r="B388" s="37" t="s">
        <v>766</v>
      </c>
      <c r="C388" s="38" t="s">
        <v>767</v>
      </c>
      <c r="D388" s="51"/>
      <c r="E388" s="51">
        <v>20000</v>
      </c>
      <c r="F388" s="49">
        <f t="shared" si="5"/>
        <v>1072948501.6499984</v>
      </c>
    </row>
    <row r="389" spans="1:6" s="13" customFormat="1" ht="24" x14ac:dyDescent="0.2">
      <c r="A389" s="36" t="s">
        <v>734</v>
      </c>
      <c r="B389" s="37" t="s">
        <v>766</v>
      </c>
      <c r="C389" s="38" t="s">
        <v>767</v>
      </c>
      <c r="D389" s="51"/>
      <c r="E389" s="51">
        <v>1418</v>
      </c>
      <c r="F389" s="49">
        <f t="shared" si="5"/>
        <v>1072947083.6499984</v>
      </c>
    </row>
    <row r="390" spans="1:6" s="13" customFormat="1" ht="24" x14ac:dyDescent="0.2">
      <c r="A390" s="36" t="s">
        <v>734</v>
      </c>
      <c r="B390" s="37" t="s">
        <v>766</v>
      </c>
      <c r="C390" s="38" t="s">
        <v>767</v>
      </c>
      <c r="D390" s="51"/>
      <c r="E390" s="51">
        <v>1420</v>
      </c>
      <c r="F390" s="49">
        <f t="shared" si="5"/>
        <v>1072945663.6499984</v>
      </c>
    </row>
    <row r="391" spans="1:6" s="13" customFormat="1" ht="24" x14ac:dyDescent="0.2">
      <c r="A391" s="36" t="s">
        <v>734</v>
      </c>
      <c r="B391" s="37" t="s">
        <v>766</v>
      </c>
      <c r="C391" s="38" t="s">
        <v>767</v>
      </c>
      <c r="D391" s="51"/>
      <c r="E391" s="51">
        <v>260</v>
      </c>
      <c r="F391" s="49">
        <f t="shared" si="5"/>
        <v>1072945403.6499984</v>
      </c>
    </row>
    <row r="392" spans="1:6" s="13" customFormat="1" ht="48" x14ac:dyDescent="0.2">
      <c r="A392" s="36" t="s">
        <v>734</v>
      </c>
      <c r="B392" s="37" t="s">
        <v>768</v>
      </c>
      <c r="C392" s="38" t="s">
        <v>769</v>
      </c>
      <c r="D392" s="51"/>
      <c r="E392" s="51">
        <v>1062000</v>
      </c>
      <c r="F392" s="49">
        <f t="shared" si="5"/>
        <v>1071883403.6499984</v>
      </c>
    </row>
    <row r="393" spans="1:6" s="13" customFormat="1" ht="36" x14ac:dyDescent="0.2">
      <c r="A393" s="36" t="s">
        <v>734</v>
      </c>
      <c r="B393" s="37" t="s">
        <v>770</v>
      </c>
      <c r="C393" s="38" t="s">
        <v>771</v>
      </c>
      <c r="D393" s="51"/>
      <c r="E393" s="51">
        <v>215230</v>
      </c>
      <c r="F393" s="49">
        <f t="shared" si="5"/>
        <v>1071668173.6499984</v>
      </c>
    </row>
    <row r="394" spans="1:6" s="13" customFormat="1" ht="24" x14ac:dyDescent="0.2">
      <c r="A394" s="36" t="s">
        <v>734</v>
      </c>
      <c r="B394" s="37" t="s">
        <v>772</v>
      </c>
      <c r="C394" s="38" t="s">
        <v>773</v>
      </c>
      <c r="D394" s="51"/>
      <c r="E394" s="51">
        <v>868499.95</v>
      </c>
      <c r="F394" s="49">
        <f t="shared" si="5"/>
        <v>1070799673.6999984</v>
      </c>
    </row>
    <row r="395" spans="1:6" s="13" customFormat="1" ht="24" x14ac:dyDescent="0.2">
      <c r="A395" s="36" t="s">
        <v>734</v>
      </c>
      <c r="B395" s="37" t="s">
        <v>772</v>
      </c>
      <c r="C395" s="38" t="s">
        <v>773</v>
      </c>
      <c r="D395" s="51"/>
      <c r="E395" s="51">
        <v>42132.58</v>
      </c>
      <c r="F395" s="49">
        <f t="shared" si="5"/>
        <v>1070757541.1199983</v>
      </c>
    </row>
    <row r="396" spans="1:6" s="13" customFormat="1" ht="24" x14ac:dyDescent="0.2">
      <c r="A396" s="36" t="s">
        <v>734</v>
      </c>
      <c r="B396" s="37" t="s">
        <v>772</v>
      </c>
      <c r="C396" s="38" t="s">
        <v>773</v>
      </c>
      <c r="D396" s="51"/>
      <c r="E396" s="51">
        <v>61663.49</v>
      </c>
      <c r="F396" s="49">
        <f t="shared" si="5"/>
        <v>1070695877.6299983</v>
      </c>
    </row>
    <row r="397" spans="1:6" s="13" customFormat="1" ht="24" x14ac:dyDescent="0.2">
      <c r="A397" s="36" t="s">
        <v>734</v>
      </c>
      <c r="B397" s="37" t="s">
        <v>772</v>
      </c>
      <c r="C397" s="38" t="s">
        <v>773</v>
      </c>
      <c r="D397" s="51"/>
      <c r="E397" s="51">
        <v>9539.3799999999992</v>
      </c>
      <c r="F397" s="49">
        <f t="shared" si="5"/>
        <v>1070686338.2499983</v>
      </c>
    </row>
    <row r="398" spans="1:6" s="13" customFormat="1" ht="36" x14ac:dyDescent="0.2">
      <c r="A398" s="36" t="s">
        <v>734</v>
      </c>
      <c r="B398" s="37" t="s">
        <v>774</v>
      </c>
      <c r="C398" s="38" t="s">
        <v>775</v>
      </c>
      <c r="D398" s="51"/>
      <c r="E398" s="51">
        <v>99704.43</v>
      </c>
      <c r="F398" s="49">
        <f t="shared" si="5"/>
        <v>1070586633.8199984</v>
      </c>
    </row>
    <row r="399" spans="1:6" s="13" customFormat="1" ht="36" x14ac:dyDescent="0.2">
      <c r="A399" s="36" t="s">
        <v>734</v>
      </c>
      <c r="B399" s="37" t="s">
        <v>776</v>
      </c>
      <c r="C399" s="38" t="s">
        <v>777</v>
      </c>
      <c r="D399" s="51"/>
      <c r="E399" s="51">
        <v>281187.09999999998</v>
      </c>
      <c r="F399" s="49">
        <f t="shared" si="5"/>
        <v>1070305446.7199984</v>
      </c>
    </row>
    <row r="400" spans="1:6" s="13" customFormat="1" ht="36" x14ac:dyDescent="0.2">
      <c r="A400" s="36" t="s">
        <v>734</v>
      </c>
      <c r="B400" s="37" t="s">
        <v>778</v>
      </c>
      <c r="C400" s="38" t="s">
        <v>779</v>
      </c>
      <c r="D400" s="51"/>
      <c r="E400" s="51">
        <v>139435.91</v>
      </c>
      <c r="F400" s="49">
        <f t="shared" si="5"/>
        <v>1070166010.8099984</v>
      </c>
    </row>
    <row r="401" spans="1:6" s="13" customFormat="1" ht="36" x14ac:dyDescent="0.2">
      <c r="A401" s="36" t="s">
        <v>734</v>
      </c>
      <c r="B401" s="37" t="s">
        <v>780</v>
      </c>
      <c r="C401" s="38" t="s">
        <v>771</v>
      </c>
      <c r="D401" s="51"/>
      <c r="E401" s="51">
        <v>152558</v>
      </c>
      <c r="F401" s="49">
        <f t="shared" si="5"/>
        <v>1070013452.8099984</v>
      </c>
    </row>
    <row r="402" spans="1:6" s="13" customFormat="1" ht="48" x14ac:dyDescent="0.2">
      <c r="A402" s="36" t="s">
        <v>734</v>
      </c>
      <c r="B402" s="37" t="s">
        <v>781</v>
      </c>
      <c r="C402" s="38" t="s">
        <v>782</v>
      </c>
      <c r="D402" s="51"/>
      <c r="E402" s="51">
        <v>109740</v>
      </c>
      <c r="F402" s="49">
        <f t="shared" si="5"/>
        <v>1069903712.8099984</v>
      </c>
    </row>
    <row r="403" spans="1:6" s="13" customFormat="1" ht="36" x14ac:dyDescent="0.2">
      <c r="A403" s="36" t="s">
        <v>734</v>
      </c>
      <c r="B403" s="37" t="s">
        <v>783</v>
      </c>
      <c r="C403" s="38" t="s">
        <v>784</v>
      </c>
      <c r="D403" s="51"/>
      <c r="E403" s="51">
        <v>129800</v>
      </c>
      <c r="F403" s="49">
        <f t="shared" si="5"/>
        <v>1069773912.8099984</v>
      </c>
    </row>
    <row r="404" spans="1:6" s="13" customFormat="1" ht="72" x14ac:dyDescent="0.2">
      <c r="A404" s="36" t="s">
        <v>734</v>
      </c>
      <c r="B404" s="37" t="s">
        <v>785</v>
      </c>
      <c r="C404" s="38" t="s">
        <v>786</v>
      </c>
      <c r="D404" s="51"/>
      <c r="E404" s="51">
        <v>139190</v>
      </c>
      <c r="F404" s="49">
        <f t="shared" si="5"/>
        <v>1069634722.8099984</v>
      </c>
    </row>
    <row r="405" spans="1:6" s="13" customFormat="1" ht="84" x14ac:dyDescent="0.2">
      <c r="A405" s="36" t="s">
        <v>734</v>
      </c>
      <c r="B405" s="37" t="s">
        <v>787</v>
      </c>
      <c r="C405" s="38" t="s">
        <v>788</v>
      </c>
      <c r="D405" s="51"/>
      <c r="E405" s="51">
        <v>350000</v>
      </c>
      <c r="F405" s="49">
        <f t="shared" ref="F405:F458" si="6">SUM(F404+D405-E405)</f>
        <v>1069284722.8099984</v>
      </c>
    </row>
    <row r="406" spans="1:6" s="13" customFormat="1" ht="48" x14ac:dyDescent="0.2">
      <c r="A406" s="36" t="s">
        <v>734</v>
      </c>
      <c r="B406" s="37" t="s">
        <v>789</v>
      </c>
      <c r="C406" s="38" t="s">
        <v>790</v>
      </c>
      <c r="D406" s="51"/>
      <c r="E406" s="51">
        <v>630002</v>
      </c>
      <c r="F406" s="49">
        <f t="shared" si="6"/>
        <v>1068654720.8099984</v>
      </c>
    </row>
    <row r="407" spans="1:6" s="13" customFormat="1" ht="24" x14ac:dyDescent="0.2">
      <c r="A407" s="36" t="s">
        <v>791</v>
      </c>
      <c r="B407" s="37" t="s">
        <v>792</v>
      </c>
      <c r="C407" s="38" t="s">
        <v>793</v>
      </c>
      <c r="D407" s="51"/>
      <c r="E407" s="51">
        <v>115000</v>
      </c>
      <c r="F407" s="49">
        <f t="shared" si="6"/>
        <v>1068539720.8099984</v>
      </c>
    </row>
    <row r="408" spans="1:6" s="13" customFormat="1" ht="24" x14ac:dyDescent="0.2">
      <c r="A408" s="36" t="s">
        <v>791</v>
      </c>
      <c r="B408" s="37" t="s">
        <v>792</v>
      </c>
      <c r="C408" s="38" t="s">
        <v>793</v>
      </c>
      <c r="D408" s="51"/>
      <c r="E408" s="51">
        <v>24106</v>
      </c>
      <c r="F408" s="49">
        <f t="shared" si="6"/>
        <v>1068515614.8099984</v>
      </c>
    </row>
    <row r="409" spans="1:6" s="13" customFormat="1" ht="24" x14ac:dyDescent="0.2">
      <c r="A409" s="36" t="s">
        <v>791</v>
      </c>
      <c r="B409" s="37" t="s">
        <v>792</v>
      </c>
      <c r="C409" s="38" t="s">
        <v>793</v>
      </c>
      <c r="D409" s="51"/>
      <c r="E409" s="51">
        <v>24140</v>
      </c>
      <c r="F409" s="49">
        <f t="shared" si="6"/>
        <v>1068491474.8099984</v>
      </c>
    </row>
    <row r="410" spans="1:6" s="13" customFormat="1" ht="24" x14ac:dyDescent="0.2">
      <c r="A410" s="36" t="s">
        <v>791</v>
      </c>
      <c r="B410" s="37" t="s">
        <v>792</v>
      </c>
      <c r="C410" s="38" t="s">
        <v>793</v>
      </c>
      <c r="D410" s="51"/>
      <c r="E410" s="51">
        <v>2103.1799999999998</v>
      </c>
      <c r="F410" s="49">
        <f t="shared" si="6"/>
        <v>1068489371.6299984</v>
      </c>
    </row>
    <row r="411" spans="1:6" s="13" customFormat="1" ht="24" x14ac:dyDescent="0.2">
      <c r="A411" s="36" t="s">
        <v>791</v>
      </c>
      <c r="B411" s="37" t="s">
        <v>794</v>
      </c>
      <c r="C411" s="38" t="s">
        <v>795</v>
      </c>
      <c r="D411" s="51"/>
      <c r="E411" s="51">
        <v>524650</v>
      </c>
      <c r="F411" s="49">
        <f t="shared" si="6"/>
        <v>1067964721.6299984</v>
      </c>
    </row>
    <row r="412" spans="1:6" s="13" customFormat="1" ht="36" x14ac:dyDescent="0.2">
      <c r="A412" s="36" t="s">
        <v>791</v>
      </c>
      <c r="B412" s="37" t="s">
        <v>796</v>
      </c>
      <c r="C412" s="38" t="s">
        <v>797</v>
      </c>
      <c r="D412" s="51"/>
      <c r="E412" s="51">
        <v>332996.44</v>
      </c>
      <c r="F412" s="49">
        <f t="shared" si="6"/>
        <v>1067631725.1899984</v>
      </c>
    </row>
    <row r="413" spans="1:6" s="13" customFormat="1" ht="36" x14ac:dyDescent="0.2">
      <c r="A413" s="36" t="s">
        <v>791</v>
      </c>
      <c r="B413" s="37" t="s">
        <v>798</v>
      </c>
      <c r="C413" s="38" t="s">
        <v>799</v>
      </c>
      <c r="D413" s="51"/>
      <c r="E413" s="51">
        <v>69555.89</v>
      </c>
      <c r="F413" s="49">
        <f t="shared" si="6"/>
        <v>1067562169.2999984</v>
      </c>
    </row>
    <row r="414" spans="1:6" s="13" customFormat="1" ht="24" x14ac:dyDescent="0.2">
      <c r="A414" s="36" t="s">
        <v>791</v>
      </c>
      <c r="B414" s="37" t="s">
        <v>800</v>
      </c>
      <c r="C414" s="38" t="s">
        <v>801</v>
      </c>
      <c r="D414" s="51"/>
      <c r="E414" s="51">
        <v>300124.3</v>
      </c>
      <c r="F414" s="49">
        <f t="shared" si="6"/>
        <v>1067262044.9999985</v>
      </c>
    </row>
    <row r="415" spans="1:6" s="13" customFormat="1" ht="36" x14ac:dyDescent="0.2">
      <c r="A415" s="36" t="s">
        <v>791</v>
      </c>
      <c r="B415" s="37" t="s">
        <v>802</v>
      </c>
      <c r="C415" s="38" t="s">
        <v>803</v>
      </c>
      <c r="D415" s="51"/>
      <c r="E415" s="51">
        <v>54760.5</v>
      </c>
      <c r="F415" s="49">
        <f t="shared" si="6"/>
        <v>1067207284.4999985</v>
      </c>
    </row>
    <row r="416" spans="1:6" s="13" customFormat="1" ht="72" x14ac:dyDescent="0.2">
      <c r="A416" s="36" t="s">
        <v>791</v>
      </c>
      <c r="B416" s="37" t="s">
        <v>804</v>
      </c>
      <c r="C416" s="38" t="s">
        <v>229</v>
      </c>
      <c r="D416" s="51"/>
      <c r="E416" s="51">
        <v>67126189</v>
      </c>
      <c r="F416" s="49">
        <f t="shared" si="6"/>
        <v>1000081095.4999985</v>
      </c>
    </row>
    <row r="417" spans="1:6" s="13" customFormat="1" ht="60" x14ac:dyDescent="0.2">
      <c r="A417" s="36" t="s">
        <v>791</v>
      </c>
      <c r="B417" s="37" t="s">
        <v>805</v>
      </c>
      <c r="C417" s="38" t="s">
        <v>806</v>
      </c>
      <c r="D417" s="51"/>
      <c r="E417" s="51">
        <v>206500</v>
      </c>
      <c r="F417" s="49">
        <f t="shared" si="6"/>
        <v>999874595.49999845</v>
      </c>
    </row>
    <row r="418" spans="1:6" s="13" customFormat="1" ht="48" x14ac:dyDescent="0.2">
      <c r="A418" s="36" t="s">
        <v>791</v>
      </c>
      <c r="B418" s="37" t="s">
        <v>807</v>
      </c>
      <c r="C418" s="38" t="s">
        <v>808</v>
      </c>
      <c r="D418" s="51"/>
      <c r="E418" s="51">
        <v>885000</v>
      </c>
      <c r="F418" s="49">
        <f t="shared" si="6"/>
        <v>998989595.49999845</v>
      </c>
    </row>
    <row r="419" spans="1:6" s="13" customFormat="1" ht="60" x14ac:dyDescent="0.2">
      <c r="A419" s="36" t="s">
        <v>791</v>
      </c>
      <c r="B419" s="37" t="s">
        <v>809</v>
      </c>
      <c r="C419" s="38" t="s">
        <v>810</v>
      </c>
      <c r="D419" s="51"/>
      <c r="E419" s="51">
        <v>1180000</v>
      </c>
      <c r="F419" s="49">
        <f t="shared" si="6"/>
        <v>997809595.49999845</v>
      </c>
    </row>
    <row r="420" spans="1:6" s="13" customFormat="1" ht="48" x14ac:dyDescent="0.2">
      <c r="A420" s="36" t="s">
        <v>791</v>
      </c>
      <c r="B420" s="37" t="s">
        <v>811</v>
      </c>
      <c r="C420" s="38" t="s">
        <v>812</v>
      </c>
      <c r="D420" s="51"/>
      <c r="E420" s="51">
        <v>20000</v>
      </c>
      <c r="F420" s="49">
        <f t="shared" si="6"/>
        <v>997789595.49999845</v>
      </c>
    </row>
    <row r="421" spans="1:6" s="13" customFormat="1" ht="60" x14ac:dyDescent="0.2">
      <c r="A421" s="36" t="s">
        <v>791</v>
      </c>
      <c r="B421" s="37" t="s">
        <v>813</v>
      </c>
      <c r="C421" s="38" t="s">
        <v>814</v>
      </c>
      <c r="D421" s="51"/>
      <c r="E421" s="51">
        <v>22290.79</v>
      </c>
      <c r="F421" s="49">
        <f t="shared" si="6"/>
        <v>997767304.70999849</v>
      </c>
    </row>
    <row r="422" spans="1:6" s="13" customFormat="1" ht="36" x14ac:dyDescent="0.2">
      <c r="A422" s="36" t="s">
        <v>791</v>
      </c>
      <c r="B422" s="37" t="s">
        <v>815</v>
      </c>
      <c r="C422" s="38" t="s">
        <v>816</v>
      </c>
      <c r="D422" s="51"/>
      <c r="E422" s="51">
        <v>91597.5</v>
      </c>
      <c r="F422" s="49">
        <f t="shared" si="6"/>
        <v>997675707.20999849</v>
      </c>
    </row>
    <row r="423" spans="1:6" s="13" customFormat="1" ht="48" x14ac:dyDescent="0.2">
      <c r="A423" s="36" t="s">
        <v>791</v>
      </c>
      <c r="B423" s="37" t="s">
        <v>817</v>
      </c>
      <c r="C423" s="38" t="s">
        <v>818</v>
      </c>
      <c r="D423" s="51"/>
      <c r="E423" s="51">
        <v>3628500</v>
      </c>
      <c r="F423" s="49">
        <f t="shared" si="6"/>
        <v>994047207.20999849</v>
      </c>
    </row>
    <row r="424" spans="1:6" s="13" customFormat="1" ht="24" x14ac:dyDescent="0.2">
      <c r="A424" s="36" t="s">
        <v>791</v>
      </c>
      <c r="B424" s="37" t="s">
        <v>819</v>
      </c>
      <c r="C424" s="38" t="s">
        <v>820</v>
      </c>
      <c r="D424" s="51"/>
      <c r="E424" s="51">
        <v>343099.97</v>
      </c>
      <c r="F424" s="49">
        <f t="shared" si="6"/>
        <v>993704107.23999846</v>
      </c>
    </row>
    <row r="425" spans="1:6" s="13" customFormat="1" ht="36" x14ac:dyDescent="0.2">
      <c r="A425" s="36" t="s">
        <v>791</v>
      </c>
      <c r="B425" s="37" t="s">
        <v>821</v>
      </c>
      <c r="C425" s="38" t="s">
        <v>62</v>
      </c>
      <c r="D425" s="51"/>
      <c r="E425" s="51">
        <v>2028846.25</v>
      </c>
      <c r="F425" s="49">
        <f t="shared" si="6"/>
        <v>991675260.98999846</v>
      </c>
    </row>
    <row r="426" spans="1:6" s="13" customFormat="1" ht="48" x14ac:dyDescent="0.2">
      <c r="A426" s="36" t="s">
        <v>791</v>
      </c>
      <c r="B426" s="37" t="s">
        <v>822</v>
      </c>
      <c r="C426" s="38" t="s">
        <v>823</v>
      </c>
      <c r="D426" s="51"/>
      <c r="E426" s="51">
        <v>44473.2</v>
      </c>
      <c r="F426" s="49">
        <f t="shared" si="6"/>
        <v>991630787.78999841</v>
      </c>
    </row>
    <row r="427" spans="1:6" s="13" customFormat="1" ht="48" x14ac:dyDescent="0.2">
      <c r="A427" s="36" t="s">
        <v>791</v>
      </c>
      <c r="B427" s="37" t="s">
        <v>822</v>
      </c>
      <c r="C427" s="38" t="s">
        <v>823</v>
      </c>
      <c r="D427" s="51"/>
      <c r="E427" s="51">
        <v>466154.1</v>
      </c>
      <c r="F427" s="49">
        <f t="shared" si="6"/>
        <v>991164633.68999839</v>
      </c>
    </row>
    <row r="428" spans="1:6" s="13" customFormat="1" ht="72" x14ac:dyDescent="0.2">
      <c r="A428" s="36" t="s">
        <v>791</v>
      </c>
      <c r="B428" s="37" t="s">
        <v>824</v>
      </c>
      <c r="C428" s="38" t="s">
        <v>825</v>
      </c>
      <c r="D428" s="51"/>
      <c r="E428" s="51">
        <v>177000</v>
      </c>
      <c r="F428" s="49">
        <f t="shared" si="6"/>
        <v>990987633.68999839</v>
      </c>
    </row>
    <row r="429" spans="1:6" s="13" customFormat="1" ht="84" x14ac:dyDescent="0.2">
      <c r="A429" s="36" t="s">
        <v>791</v>
      </c>
      <c r="B429" s="37" t="s">
        <v>826</v>
      </c>
      <c r="C429" s="38" t="s">
        <v>827</v>
      </c>
      <c r="D429" s="51"/>
      <c r="E429" s="51">
        <v>16187087.130000001</v>
      </c>
      <c r="F429" s="49">
        <f t="shared" si="6"/>
        <v>974800546.55999839</v>
      </c>
    </row>
    <row r="430" spans="1:6" s="13" customFormat="1" ht="72" x14ac:dyDescent="0.2">
      <c r="A430" s="36" t="s">
        <v>791</v>
      </c>
      <c r="B430" s="37" t="s">
        <v>828</v>
      </c>
      <c r="C430" s="38" t="s">
        <v>829</v>
      </c>
      <c r="D430" s="51"/>
      <c r="E430" s="51">
        <v>2311640.11</v>
      </c>
      <c r="F430" s="49">
        <f t="shared" si="6"/>
        <v>972488906.44999838</v>
      </c>
    </row>
    <row r="431" spans="1:6" s="13" customFormat="1" ht="60" x14ac:dyDescent="0.2">
      <c r="A431" s="36" t="s">
        <v>791</v>
      </c>
      <c r="B431" s="37" t="s">
        <v>830</v>
      </c>
      <c r="C431" s="38" t="s">
        <v>831</v>
      </c>
      <c r="D431" s="51"/>
      <c r="E431" s="51">
        <v>1878678</v>
      </c>
      <c r="F431" s="49">
        <f t="shared" si="6"/>
        <v>970610228.44999838</v>
      </c>
    </row>
    <row r="432" spans="1:6" s="13" customFormat="1" ht="48" x14ac:dyDescent="0.2">
      <c r="A432" s="36" t="s">
        <v>832</v>
      </c>
      <c r="B432" s="37" t="s">
        <v>833</v>
      </c>
      <c r="C432" s="38" t="s">
        <v>834</v>
      </c>
      <c r="D432" s="51"/>
      <c r="E432" s="51">
        <v>3800000</v>
      </c>
      <c r="F432" s="49">
        <f t="shared" si="6"/>
        <v>966810228.44999838</v>
      </c>
    </row>
    <row r="433" spans="1:6" s="13" customFormat="1" ht="60" x14ac:dyDescent="0.2">
      <c r="A433" s="36" t="s">
        <v>832</v>
      </c>
      <c r="B433" s="37" t="s">
        <v>835</v>
      </c>
      <c r="C433" s="38" t="s">
        <v>836</v>
      </c>
      <c r="D433" s="51"/>
      <c r="E433" s="51">
        <v>2101875</v>
      </c>
      <c r="F433" s="49">
        <f t="shared" si="6"/>
        <v>964708353.44999838</v>
      </c>
    </row>
    <row r="434" spans="1:6" s="13" customFormat="1" ht="84" x14ac:dyDescent="0.2">
      <c r="A434" s="36" t="s">
        <v>832</v>
      </c>
      <c r="B434" s="37" t="s">
        <v>837</v>
      </c>
      <c r="C434" s="38" t="s">
        <v>838</v>
      </c>
      <c r="D434" s="51"/>
      <c r="E434" s="51">
        <v>70800</v>
      </c>
      <c r="F434" s="49">
        <f t="shared" si="6"/>
        <v>964637553.44999838</v>
      </c>
    </row>
    <row r="435" spans="1:6" s="13" customFormat="1" ht="72" x14ac:dyDescent="0.2">
      <c r="A435" s="36" t="s">
        <v>832</v>
      </c>
      <c r="B435" s="37" t="s">
        <v>839</v>
      </c>
      <c r="C435" s="38" t="s">
        <v>840</v>
      </c>
      <c r="D435" s="51"/>
      <c r="E435" s="51">
        <v>531000</v>
      </c>
      <c r="F435" s="49">
        <f t="shared" si="6"/>
        <v>964106553.44999838</v>
      </c>
    </row>
    <row r="436" spans="1:6" s="13" customFormat="1" ht="60" x14ac:dyDescent="0.2">
      <c r="A436" s="36" t="s">
        <v>832</v>
      </c>
      <c r="B436" s="37" t="s">
        <v>841</v>
      </c>
      <c r="C436" s="38" t="s">
        <v>842</v>
      </c>
      <c r="D436" s="51"/>
      <c r="E436" s="51">
        <v>561975</v>
      </c>
      <c r="F436" s="49">
        <f t="shared" si="6"/>
        <v>963544578.44999838</v>
      </c>
    </row>
    <row r="437" spans="1:6" s="13" customFormat="1" ht="48" x14ac:dyDescent="0.2">
      <c r="A437" s="36" t="s">
        <v>832</v>
      </c>
      <c r="B437" s="37" t="s">
        <v>843</v>
      </c>
      <c r="C437" s="38" t="s">
        <v>844</v>
      </c>
      <c r="D437" s="51"/>
      <c r="E437" s="51">
        <v>23406305.350000001</v>
      </c>
      <c r="F437" s="49">
        <f t="shared" si="6"/>
        <v>940138273.09999835</v>
      </c>
    </row>
    <row r="438" spans="1:6" s="13" customFormat="1" ht="36" x14ac:dyDescent="0.2">
      <c r="A438" s="36" t="s">
        <v>832</v>
      </c>
      <c r="B438" s="37" t="s">
        <v>845</v>
      </c>
      <c r="C438" s="38" t="s">
        <v>846</v>
      </c>
      <c r="D438" s="51"/>
      <c r="E438" s="51">
        <v>207091.91</v>
      </c>
      <c r="F438" s="49">
        <f t="shared" si="6"/>
        <v>939931181.18999839</v>
      </c>
    </row>
    <row r="439" spans="1:6" s="13" customFormat="1" ht="36" x14ac:dyDescent="0.2">
      <c r="A439" s="36" t="s">
        <v>832</v>
      </c>
      <c r="B439" s="37" t="s">
        <v>847</v>
      </c>
      <c r="C439" s="38" t="s">
        <v>848</v>
      </c>
      <c r="D439" s="51"/>
      <c r="E439" s="51">
        <v>286075.65999999997</v>
      </c>
      <c r="F439" s="49">
        <f t="shared" si="6"/>
        <v>939645105.52999842</v>
      </c>
    </row>
    <row r="440" spans="1:6" s="13" customFormat="1" ht="36" x14ac:dyDescent="0.2">
      <c r="A440" s="36" t="s">
        <v>832</v>
      </c>
      <c r="B440" s="37" t="s">
        <v>849</v>
      </c>
      <c r="C440" s="38" t="s">
        <v>850</v>
      </c>
      <c r="D440" s="51"/>
      <c r="E440" s="51">
        <v>1720742.88</v>
      </c>
      <c r="F440" s="49">
        <f t="shared" si="6"/>
        <v>937924362.64999843</v>
      </c>
    </row>
    <row r="441" spans="1:6" s="13" customFormat="1" ht="48" x14ac:dyDescent="0.2">
      <c r="A441" s="36" t="s">
        <v>832</v>
      </c>
      <c r="B441" s="37" t="s">
        <v>851</v>
      </c>
      <c r="C441" s="38" t="s">
        <v>852</v>
      </c>
      <c r="D441" s="51"/>
      <c r="E441" s="51">
        <v>3525244.1</v>
      </c>
      <c r="F441" s="49">
        <f t="shared" si="6"/>
        <v>934399118.5499984</v>
      </c>
    </row>
    <row r="442" spans="1:6" s="13" customFormat="1" ht="72" x14ac:dyDescent="0.2">
      <c r="A442" s="36" t="s">
        <v>832</v>
      </c>
      <c r="B442" s="37" t="s">
        <v>853</v>
      </c>
      <c r="C442" s="38" t="s">
        <v>854</v>
      </c>
      <c r="D442" s="51"/>
      <c r="E442" s="51">
        <v>10597856</v>
      </c>
      <c r="F442" s="49">
        <f t="shared" si="6"/>
        <v>923801262.5499984</v>
      </c>
    </row>
    <row r="443" spans="1:6" s="13" customFormat="1" ht="72" x14ac:dyDescent="0.2">
      <c r="A443" s="36" t="s">
        <v>832</v>
      </c>
      <c r="B443" s="37" t="s">
        <v>855</v>
      </c>
      <c r="C443" s="38" t="s">
        <v>856</v>
      </c>
      <c r="D443" s="51"/>
      <c r="E443" s="51">
        <v>9085568.3000000007</v>
      </c>
      <c r="F443" s="49">
        <f t="shared" si="6"/>
        <v>914715694.24999845</v>
      </c>
    </row>
    <row r="444" spans="1:6" s="13" customFormat="1" ht="48" x14ac:dyDescent="0.2">
      <c r="A444" s="36" t="s">
        <v>832</v>
      </c>
      <c r="B444" s="37" t="s">
        <v>857</v>
      </c>
      <c r="C444" s="38" t="s">
        <v>858</v>
      </c>
      <c r="D444" s="51"/>
      <c r="E444" s="51">
        <v>15863339.57</v>
      </c>
      <c r="F444" s="49">
        <f t="shared" si="6"/>
        <v>898852354.6799984</v>
      </c>
    </row>
    <row r="445" spans="1:6" s="13" customFormat="1" ht="48" x14ac:dyDescent="0.2">
      <c r="A445" s="36" t="s">
        <v>832</v>
      </c>
      <c r="B445" s="37" t="s">
        <v>859</v>
      </c>
      <c r="C445" s="38" t="s">
        <v>860</v>
      </c>
      <c r="D445" s="51"/>
      <c r="E445" s="51">
        <v>6940766.8300000001</v>
      </c>
      <c r="F445" s="49">
        <f t="shared" si="6"/>
        <v>891911587.84999835</v>
      </c>
    </row>
    <row r="446" spans="1:6" s="13" customFormat="1" ht="48" x14ac:dyDescent="0.2">
      <c r="A446" s="36" t="s">
        <v>832</v>
      </c>
      <c r="B446" s="37" t="s">
        <v>861</v>
      </c>
      <c r="C446" s="38" t="s">
        <v>862</v>
      </c>
      <c r="D446" s="51"/>
      <c r="E446" s="51">
        <v>4266268.29</v>
      </c>
      <c r="F446" s="49">
        <f t="shared" si="6"/>
        <v>887645319.55999839</v>
      </c>
    </row>
    <row r="447" spans="1:6" s="13" customFormat="1" ht="84" x14ac:dyDescent="0.2">
      <c r="A447" s="36" t="s">
        <v>832</v>
      </c>
      <c r="B447" s="37" t="s">
        <v>863</v>
      </c>
      <c r="C447" s="38" t="s">
        <v>864</v>
      </c>
      <c r="D447" s="51"/>
      <c r="E447" s="51">
        <v>41653570</v>
      </c>
      <c r="F447" s="49">
        <f t="shared" si="6"/>
        <v>845991749.55999839</v>
      </c>
    </row>
    <row r="448" spans="1:6" s="13" customFormat="1" ht="48" x14ac:dyDescent="0.2">
      <c r="A448" s="36" t="s">
        <v>832</v>
      </c>
      <c r="B448" s="37" t="s">
        <v>865</v>
      </c>
      <c r="C448" s="38" t="s">
        <v>866</v>
      </c>
      <c r="D448" s="51"/>
      <c r="E448" s="51">
        <v>2486909</v>
      </c>
      <c r="F448" s="49">
        <f t="shared" si="6"/>
        <v>843504840.55999839</v>
      </c>
    </row>
    <row r="449" spans="1:6" s="13" customFormat="1" ht="72" x14ac:dyDescent="0.2">
      <c r="A449" s="36" t="s">
        <v>832</v>
      </c>
      <c r="B449" s="37" t="s">
        <v>867</v>
      </c>
      <c r="C449" s="38" t="s">
        <v>868</v>
      </c>
      <c r="D449" s="51"/>
      <c r="E449" s="51">
        <v>12905900.640000001</v>
      </c>
      <c r="F449" s="49">
        <f t="shared" si="6"/>
        <v>830598939.91999841</v>
      </c>
    </row>
    <row r="450" spans="1:6" s="13" customFormat="1" ht="36" x14ac:dyDescent="0.2">
      <c r="A450" s="36" t="s">
        <v>832</v>
      </c>
      <c r="B450" s="37" t="s">
        <v>869</v>
      </c>
      <c r="C450" s="38" t="s">
        <v>870</v>
      </c>
      <c r="D450" s="51"/>
      <c r="E450" s="51">
        <v>584398.81999999995</v>
      </c>
      <c r="F450" s="49">
        <f t="shared" si="6"/>
        <v>830014541.09999835</v>
      </c>
    </row>
    <row r="451" spans="1:6" s="13" customFormat="1" ht="84" x14ac:dyDescent="0.2">
      <c r="A451" s="36" t="s">
        <v>832</v>
      </c>
      <c r="B451" s="37" t="s">
        <v>871</v>
      </c>
      <c r="C451" s="38" t="s">
        <v>872</v>
      </c>
      <c r="D451" s="51"/>
      <c r="E451" s="51">
        <v>728141.42</v>
      </c>
      <c r="F451" s="49">
        <f t="shared" si="6"/>
        <v>829286399.6799984</v>
      </c>
    </row>
    <row r="452" spans="1:6" s="13" customFormat="1" ht="48" x14ac:dyDescent="0.2">
      <c r="A452" s="36" t="s">
        <v>873</v>
      </c>
      <c r="B452" s="37" t="s">
        <v>874</v>
      </c>
      <c r="C452" s="38" t="s">
        <v>875</v>
      </c>
      <c r="D452" s="51"/>
      <c r="E452" s="51">
        <v>3732022.36</v>
      </c>
      <c r="F452" s="49">
        <f t="shared" si="6"/>
        <v>825554377.31999838</v>
      </c>
    </row>
    <row r="453" spans="1:6" s="13" customFormat="1" ht="72" x14ac:dyDescent="0.2">
      <c r="A453" s="36" t="s">
        <v>873</v>
      </c>
      <c r="B453" s="37" t="s">
        <v>876</v>
      </c>
      <c r="C453" s="38" t="s">
        <v>877</v>
      </c>
      <c r="D453" s="51"/>
      <c r="E453" s="51">
        <v>1337918.3600000001</v>
      </c>
      <c r="F453" s="49">
        <f t="shared" si="6"/>
        <v>824216458.95999837</v>
      </c>
    </row>
    <row r="454" spans="1:6" s="13" customFormat="1" ht="48" x14ac:dyDescent="0.2">
      <c r="A454" s="36" t="s">
        <v>873</v>
      </c>
      <c r="B454" s="37" t="s">
        <v>878</v>
      </c>
      <c r="C454" s="38" t="s">
        <v>879</v>
      </c>
      <c r="D454" s="51"/>
      <c r="E454" s="51">
        <v>37516684.479999997</v>
      </c>
      <c r="F454" s="49">
        <f t="shared" si="6"/>
        <v>786699774.47999835</v>
      </c>
    </row>
    <row r="455" spans="1:6" s="13" customFormat="1" ht="48" x14ac:dyDescent="0.2">
      <c r="A455" s="36" t="s">
        <v>873</v>
      </c>
      <c r="B455" s="37" t="s">
        <v>880</v>
      </c>
      <c r="C455" s="38" t="s">
        <v>881</v>
      </c>
      <c r="D455" s="51"/>
      <c r="E455" s="51">
        <v>31256450.940000001</v>
      </c>
      <c r="F455" s="49">
        <f t="shared" si="6"/>
        <v>755443323.53999829</v>
      </c>
    </row>
    <row r="456" spans="1:6" s="13" customFormat="1" ht="60" x14ac:dyDescent="0.2">
      <c r="A456" s="36" t="s">
        <v>873</v>
      </c>
      <c r="B456" s="37" t="s">
        <v>882</v>
      </c>
      <c r="C456" s="38" t="s">
        <v>883</v>
      </c>
      <c r="D456" s="51"/>
      <c r="E456" s="51">
        <v>18600</v>
      </c>
      <c r="F456" s="49">
        <f t="shared" si="6"/>
        <v>755424723.53999829</v>
      </c>
    </row>
    <row r="457" spans="1:6" s="13" customFormat="1" ht="60" x14ac:dyDescent="0.2">
      <c r="A457" s="36" t="s">
        <v>873</v>
      </c>
      <c r="B457" s="37" t="s">
        <v>884</v>
      </c>
      <c r="C457" s="38" t="s">
        <v>885</v>
      </c>
      <c r="D457" s="51"/>
      <c r="E457" s="51">
        <v>58650</v>
      </c>
      <c r="F457" s="49">
        <f t="shared" si="6"/>
        <v>755366073.53999829</v>
      </c>
    </row>
    <row r="458" spans="1:6" s="13" customFormat="1" ht="48" x14ac:dyDescent="0.2">
      <c r="A458" s="36" t="s">
        <v>873</v>
      </c>
      <c r="B458" s="37" t="s">
        <v>886</v>
      </c>
      <c r="C458" s="38" t="s">
        <v>887</v>
      </c>
      <c r="D458" s="51"/>
      <c r="E458" s="51">
        <v>7763814.71</v>
      </c>
      <c r="F458" s="49">
        <f t="shared" si="6"/>
        <v>747602258.82999825</v>
      </c>
    </row>
    <row r="459" spans="1:6" ht="18" customHeight="1" x14ac:dyDescent="0.2">
      <c r="A459" s="42"/>
      <c r="B459" s="43"/>
      <c r="C459" s="44"/>
      <c r="D459" s="54"/>
      <c r="E459" s="54"/>
      <c r="F459" s="55"/>
    </row>
    <row r="460" spans="1:6" ht="20.25" customHeight="1" thickBot="1" x14ac:dyDescent="0.25">
      <c r="A460" s="62"/>
      <c r="B460" s="62"/>
      <c r="C460" s="40" t="s">
        <v>13</v>
      </c>
      <c r="D460" s="63">
        <f>SUM(D17:D459)</f>
        <v>1670795595.3499999</v>
      </c>
      <c r="E460" s="63">
        <f>SUM(E17:E459)</f>
        <v>7007641750.7399998</v>
      </c>
      <c r="F460" s="63">
        <f>SUM(D460-E460)</f>
        <v>-5336846155.3899994</v>
      </c>
    </row>
    <row r="461" spans="1:6" ht="13.5" thickTop="1" x14ac:dyDescent="0.2">
      <c r="B461" s="39"/>
      <c r="C461" s="41"/>
      <c r="D461" s="41"/>
      <c r="E461" s="34"/>
    </row>
    <row r="462" spans="1:6" x14ac:dyDescent="0.2">
      <c r="F462" s="47"/>
    </row>
    <row r="463" spans="1:6" x14ac:dyDescent="0.2">
      <c r="E463" s="47"/>
    </row>
    <row r="464" spans="1:6" x14ac:dyDescent="0.2">
      <c r="F464" s="47"/>
    </row>
    <row r="465" spans="6:6" x14ac:dyDescent="0.2">
      <c r="F465" s="47"/>
    </row>
    <row r="467" spans="6:6" x14ac:dyDescent="0.2">
      <c r="F467" s="47"/>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3"/>
  <sheetViews>
    <sheetView tabSelected="1" workbookViewId="0">
      <selection activeCell="I311" sqref="I311"/>
    </sheetView>
  </sheetViews>
  <sheetFormatPr baseColWidth="10" defaultColWidth="9.140625" defaultRowHeight="12.75" x14ac:dyDescent="0.2"/>
  <cols>
    <col min="1" max="1" width="12.140625" style="39" customWidth="1"/>
    <col min="2" max="2" width="17.85546875" style="41" bestFit="1" customWidth="1"/>
    <col min="3" max="3" width="41.7109375" style="39" customWidth="1"/>
    <col min="4" max="4" width="18.5703125" style="34" customWidth="1"/>
    <col min="5" max="6" width="20.140625" style="6" bestFit="1" customWidth="1"/>
    <col min="7" max="8" width="9.140625" style="6"/>
    <col min="9" max="9" width="16.5703125" style="6" bestFit="1" customWidth="1"/>
    <col min="10" max="222" width="9.140625" style="6"/>
    <col min="223" max="223" width="10.7109375" style="6" customWidth="1"/>
    <col min="224" max="224" width="19.5703125" style="6" customWidth="1"/>
    <col min="225" max="225" width="41.7109375" style="6" customWidth="1"/>
    <col min="226" max="226" width="23.42578125" style="6" customWidth="1"/>
    <col min="227" max="227" width="16.5703125" style="6" bestFit="1" customWidth="1"/>
    <col min="228" max="228" width="17.7109375" style="6" bestFit="1" customWidth="1"/>
    <col min="229" max="478" width="9.140625" style="6"/>
    <col min="479" max="479" width="10.7109375" style="6" customWidth="1"/>
    <col min="480" max="480" width="19.5703125" style="6" customWidth="1"/>
    <col min="481" max="481" width="41.7109375" style="6" customWidth="1"/>
    <col min="482" max="482" width="23.42578125" style="6" customWidth="1"/>
    <col min="483" max="483" width="16.5703125" style="6" bestFit="1" customWidth="1"/>
    <col min="484" max="484" width="17.7109375" style="6" bestFit="1" customWidth="1"/>
    <col min="485" max="734" width="9.140625" style="6"/>
    <col min="735" max="735" width="10.7109375" style="6" customWidth="1"/>
    <col min="736" max="736" width="19.5703125" style="6" customWidth="1"/>
    <col min="737" max="737" width="41.7109375" style="6" customWidth="1"/>
    <col min="738" max="738" width="23.42578125" style="6" customWidth="1"/>
    <col min="739" max="739" width="16.5703125" style="6" bestFit="1" customWidth="1"/>
    <col min="740" max="740" width="17.7109375" style="6" bestFit="1" customWidth="1"/>
    <col min="741" max="990" width="9.140625" style="6"/>
    <col min="991" max="991" width="10.7109375" style="6" customWidth="1"/>
    <col min="992" max="992" width="19.5703125" style="6" customWidth="1"/>
    <col min="993" max="993" width="41.7109375" style="6" customWidth="1"/>
    <col min="994" max="994" width="23.42578125" style="6" customWidth="1"/>
    <col min="995" max="995" width="16.5703125" style="6" bestFit="1" customWidth="1"/>
    <col min="996" max="996" width="17.7109375" style="6" bestFit="1" customWidth="1"/>
    <col min="997" max="1246" width="9.140625" style="6"/>
    <col min="1247" max="1247" width="10.7109375" style="6" customWidth="1"/>
    <col min="1248" max="1248" width="19.5703125" style="6" customWidth="1"/>
    <col min="1249" max="1249" width="41.7109375" style="6" customWidth="1"/>
    <col min="1250" max="1250" width="23.42578125" style="6" customWidth="1"/>
    <col min="1251" max="1251" width="16.5703125" style="6" bestFit="1" customWidth="1"/>
    <col min="1252" max="1252" width="17.7109375" style="6" bestFit="1" customWidth="1"/>
    <col min="1253" max="1502" width="9.140625" style="6"/>
    <col min="1503" max="1503" width="10.7109375" style="6" customWidth="1"/>
    <col min="1504" max="1504" width="19.5703125" style="6" customWidth="1"/>
    <col min="1505" max="1505" width="41.7109375" style="6" customWidth="1"/>
    <col min="1506" max="1506" width="23.42578125" style="6" customWidth="1"/>
    <col min="1507" max="1507" width="16.5703125" style="6" bestFit="1" customWidth="1"/>
    <col min="1508" max="1508" width="17.7109375" style="6" bestFit="1" customWidth="1"/>
    <col min="1509" max="1758" width="9.140625" style="6"/>
    <col min="1759" max="1759" width="10.7109375" style="6" customWidth="1"/>
    <col min="1760" max="1760" width="19.5703125" style="6" customWidth="1"/>
    <col min="1761" max="1761" width="41.7109375" style="6" customWidth="1"/>
    <col min="1762" max="1762" width="23.42578125" style="6" customWidth="1"/>
    <col min="1763" max="1763" width="16.5703125" style="6" bestFit="1" customWidth="1"/>
    <col min="1764" max="1764" width="17.7109375" style="6" bestFit="1" customWidth="1"/>
    <col min="1765" max="2014" width="9.140625" style="6"/>
    <col min="2015" max="2015" width="10.7109375" style="6" customWidth="1"/>
    <col min="2016" max="2016" width="19.5703125" style="6" customWidth="1"/>
    <col min="2017" max="2017" width="41.7109375" style="6" customWidth="1"/>
    <col min="2018" max="2018" width="23.42578125" style="6" customWidth="1"/>
    <col min="2019" max="2019" width="16.5703125" style="6" bestFit="1" customWidth="1"/>
    <col min="2020" max="2020" width="17.7109375" style="6" bestFit="1" customWidth="1"/>
    <col min="2021" max="2270" width="9.140625" style="6"/>
    <col min="2271" max="2271" width="10.7109375" style="6" customWidth="1"/>
    <col min="2272" max="2272" width="19.5703125" style="6" customWidth="1"/>
    <col min="2273" max="2273" width="41.7109375" style="6" customWidth="1"/>
    <col min="2274" max="2274" width="23.42578125" style="6" customWidth="1"/>
    <col min="2275" max="2275" width="16.5703125" style="6" bestFit="1" customWidth="1"/>
    <col min="2276" max="2276" width="17.7109375" style="6" bestFit="1" customWidth="1"/>
    <col min="2277" max="2526" width="9.140625" style="6"/>
    <col min="2527" max="2527" width="10.7109375" style="6" customWidth="1"/>
    <col min="2528" max="2528" width="19.5703125" style="6" customWidth="1"/>
    <col min="2529" max="2529" width="41.7109375" style="6" customWidth="1"/>
    <col min="2530" max="2530" width="23.42578125" style="6" customWidth="1"/>
    <col min="2531" max="2531" width="16.5703125" style="6" bestFit="1" customWidth="1"/>
    <col min="2532" max="2532" width="17.7109375" style="6" bestFit="1" customWidth="1"/>
    <col min="2533" max="2782" width="9.140625" style="6"/>
    <col min="2783" max="2783" width="10.7109375" style="6" customWidth="1"/>
    <col min="2784" max="2784" width="19.5703125" style="6" customWidth="1"/>
    <col min="2785" max="2785" width="41.7109375" style="6" customWidth="1"/>
    <col min="2786" max="2786" width="23.42578125" style="6" customWidth="1"/>
    <col min="2787" max="2787" width="16.5703125" style="6" bestFit="1" customWidth="1"/>
    <col min="2788" max="2788" width="17.7109375" style="6" bestFit="1" customWidth="1"/>
    <col min="2789" max="3038" width="9.140625" style="6"/>
    <col min="3039" max="3039" width="10.7109375" style="6" customWidth="1"/>
    <col min="3040" max="3040" width="19.5703125" style="6" customWidth="1"/>
    <col min="3041" max="3041" width="41.7109375" style="6" customWidth="1"/>
    <col min="3042" max="3042" width="23.42578125" style="6" customWidth="1"/>
    <col min="3043" max="3043" width="16.5703125" style="6" bestFit="1" customWidth="1"/>
    <col min="3044" max="3044" width="17.7109375" style="6" bestFit="1" customWidth="1"/>
    <col min="3045" max="3294" width="9.140625" style="6"/>
    <col min="3295" max="3295" width="10.7109375" style="6" customWidth="1"/>
    <col min="3296" max="3296" width="19.5703125" style="6" customWidth="1"/>
    <col min="3297" max="3297" width="41.7109375" style="6" customWidth="1"/>
    <col min="3298" max="3298" width="23.42578125" style="6" customWidth="1"/>
    <col min="3299" max="3299" width="16.5703125" style="6" bestFit="1" customWidth="1"/>
    <col min="3300" max="3300" width="17.7109375" style="6" bestFit="1" customWidth="1"/>
    <col min="3301" max="3550" width="9.140625" style="6"/>
    <col min="3551" max="3551" width="10.7109375" style="6" customWidth="1"/>
    <col min="3552" max="3552" width="19.5703125" style="6" customWidth="1"/>
    <col min="3553" max="3553" width="41.7109375" style="6" customWidth="1"/>
    <col min="3554" max="3554" width="23.42578125" style="6" customWidth="1"/>
    <col min="3555" max="3555" width="16.5703125" style="6" bestFit="1" customWidth="1"/>
    <col min="3556" max="3556" width="17.7109375" style="6" bestFit="1" customWidth="1"/>
    <col min="3557" max="3806" width="9.140625" style="6"/>
    <col min="3807" max="3807" width="10.7109375" style="6" customWidth="1"/>
    <col min="3808" max="3808" width="19.5703125" style="6" customWidth="1"/>
    <col min="3809" max="3809" width="41.7109375" style="6" customWidth="1"/>
    <col min="3810" max="3810" width="23.42578125" style="6" customWidth="1"/>
    <col min="3811" max="3811" width="16.5703125" style="6" bestFit="1" customWidth="1"/>
    <col min="3812" max="3812" width="17.7109375" style="6" bestFit="1" customWidth="1"/>
    <col min="3813" max="4062" width="9.140625" style="6"/>
    <col min="4063" max="4063" width="10.7109375" style="6" customWidth="1"/>
    <col min="4064" max="4064" width="19.5703125" style="6" customWidth="1"/>
    <col min="4065" max="4065" width="41.7109375" style="6" customWidth="1"/>
    <col min="4066" max="4066" width="23.42578125" style="6" customWidth="1"/>
    <col min="4067" max="4067" width="16.5703125" style="6" bestFit="1" customWidth="1"/>
    <col min="4068" max="4068" width="17.7109375" style="6" bestFit="1" customWidth="1"/>
    <col min="4069" max="4318" width="9.140625" style="6"/>
    <col min="4319" max="4319" width="10.7109375" style="6" customWidth="1"/>
    <col min="4320" max="4320" width="19.5703125" style="6" customWidth="1"/>
    <col min="4321" max="4321" width="41.7109375" style="6" customWidth="1"/>
    <col min="4322" max="4322" width="23.42578125" style="6" customWidth="1"/>
    <col min="4323" max="4323" width="16.5703125" style="6" bestFit="1" customWidth="1"/>
    <col min="4324" max="4324" width="17.7109375" style="6" bestFit="1" customWidth="1"/>
    <col min="4325" max="4574" width="9.140625" style="6"/>
    <col min="4575" max="4575" width="10.7109375" style="6" customWidth="1"/>
    <col min="4576" max="4576" width="19.5703125" style="6" customWidth="1"/>
    <col min="4577" max="4577" width="41.7109375" style="6" customWidth="1"/>
    <col min="4578" max="4578" width="23.42578125" style="6" customWidth="1"/>
    <col min="4579" max="4579" width="16.5703125" style="6" bestFit="1" customWidth="1"/>
    <col min="4580" max="4580" width="17.7109375" style="6" bestFit="1" customWidth="1"/>
    <col min="4581" max="4830" width="9.140625" style="6"/>
    <col min="4831" max="4831" width="10.7109375" style="6" customWidth="1"/>
    <col min="4832" max="4832" width="19.5703125" style="6" customWidth="1"/>
    <col min="4833" max="4833" width="41.7109375" style="6" customWidth="1"/>
    <col min="4834" max="4834" width="23.42578125" style="6" customWidth="1"/>
    <col min="4835" max="4835" width="16.5703125" style="6" bestFit="1" customWidth="1"/>
    <col min="4836" max="4836" width="17.7109375" style="6" bestFit="1" customWidth="1"/>
    <col min="4837" max="5086" width="9.140625" style="6"/>
    <col min="5087" max="5087" width="10.7109375" style="6" customWidth="1"/>
    <col min="5088" max="5088" width="19.5703125" style="6" customWidth="1"/>
    <col min="5089" max="5089" width="41.7109375" style="6" customWidth="1"/>
    <col min="5090" max="5090" width="23.42578125" style="6" customWidth="1"/>
    <col min="5091" max="5091" width="16.5703125" style="6" bestFit="1" customWidth="1"/>
    <col min="5092" max="5092" width="17.7109375" style="6" bestFit="1" customWidth="1"/>
    <col min="5093" max="5342" width="9.140625" style="6"/>
    <col min="5343" max="5343" width="10.7109375" style="6" customWidth="1"/>
    <col min="5344" max="5344" width="19.5703125" style="6" customWidth="1"/>
    <col min="5345" max="5345" width="41.7109375" style="6" customWidth="1"/>
    <col min="5346" max="5346" width="23.42578125" style="6" customWidth="1"/>
    <col min="5347" max="5347" width="16.5703125" style="6" bestFit="1" customWidth="1"/>
    <col min="5348" max="5348" width="17.7109375" style="6" bestFit="1" customWidth="1"/>
    <col min="5349" max="5598" width="9.140625" style="6"/>
    <col min="5599" max="5599" width="10.7109375" style="6" customWidth="1"/>
    <col min="5600" max="5600" width="19.5703125" style="6" customWidth="1"/>
    <col min="5601" max="5601" width="41.7109375" style="6" customWidth="1"/>
    <col min="5602" max="5602" width="23.42578125" style="6" customWidth="1"/>
    <col min="5603" max="5603" width="16.5703125" style="6" bestFit="1" customWidth="1"/>
    <col min="5604" max="5604" width="17.7109375" style="6" bestFit="1" customWidth="1"/>
    <col min="5605" max="5854" width="9.140625" style="6"/>
    <col min="5855" max="5855" width="10.7109375" style="6" customWidth="1"/>
    <col min="5856" max="5856" width="19.5703125" style="6" customWidth="1"/>
    <col min="5857" max="5857" width="41.7109375" style="6" customWidth="1"/>
    <col min="5858" max="5858" width="23.42578125" style="6" customWidth="1"/>
    <col min="5859" max="5859" width="16.5703125" style="6" bestFit="1" customWidth="1"/>
    <col min="5860" max="5860" width="17.7109375" style="6" bestFit="1" customWidth="1"/>
    <col min="5861" max="6110" width="9.140625" style="6"/>
    <col min="6111" max="6111" width="10.7109375" style="6" customWidth="1"/>
    <col min="6112" max="6112" width="19.5703125" style="6" customWidth="1"/>
    <col min="6113" max="6113" width="41.7109375" style="6" customWidth="1"/>
    <col min="6114" max="6114" width="23.42578125" style="6" customWidth="1"/>
    <col min="6115" max="6115" width="16.5703125" style="6" bestFit="1" customWidth="1"/>
    <col min="6116" max="6116" width="17.7109375" style="6" bestFit="1" customWidth="1"/>
    <col min="6117" max="6366" width="9.140625" style="6"/>
    <col min="6367" max="6367" width="10.7109375" style="6" customWidth="1"/>
    <col min="6368" max="6368" width="19.5703125" style="6" customWidth="1"/>
    <col min="6369" max="6369" width="41.7109375" style="6" customWidth="1"/>
    <col min="6370" max="6370" width="23.42578125" style="6" customWidth="1"/>
    <col min="6371" max="6371" width="16.5703125" style="6" bestFit="1" customWidth="1"/>
    <col min="6372" max="6372" width="17.7109375" style="6" bestFit="1" customWidth="1"/>
    <col min="6373" max="6622" width="9.140625" style="6"/>
    <col min="6623" max="6623" width="10.7109375" style="6" customWidth="1"/>
    <col min="6624" max="6624" width="19.5703125" style="6" customWidth="1"/>
    <col min="6625" max="6625" width="41.7109375" style="6" customWidth="1"/>
    <col min="6626" max="6626" width="23.42578125" style="6" customWidth="1"/>
    <col min="6627" max="6627" width="16.5703125" style="6" bestFit="1" customWidth="1"/>
    <col min="6628" max="6628" width="17.7109375" style="6" bestFit="1" customWidth="1"/>
    <col min="6629" max="6878" width="9.140625" style="6"/>
    <col min="6879" max="6879" width="10.7109375" style="6" customWidth="1"/>
    <col min="6880" max="6880" width="19.5703125" style="6" customWidth="1"/>
    <col min="6881" max="6881" width="41.7109375" style="6" customWidth="1"/>
    <col min="6882" max="6882" width="23.42578125" style="6" customWidth="1"/>
    <col min="6883" max="6883" width="16.5703125" style="6" bestFit="1" customWidth="1"/>
    <col min="6884" max="6884" width="17.7109375" style="6" bestFit="1" customWidth="1"/>
    <col min="6885" max="7134" width="9.140625" style="6"/>
    <col min="7135" max="7135" width="10.7109375" style="6" customWidth="1"/>
    <col min="7136" max="7136" width="19.5703125" style="6" customWidth="1"/>
    <col min="7137" max="7137" width="41.7109375" style="6" customWidth="1"/>
    <col min="7138" max="7138" width="23.42578125" style="6" customWidth="1"/>
    <col min="7139" max="7139" width="16.5703125" style="6" bestFit="1" customWidth="1"/>
    <col min="7140" max="7140" width="17.7109375" style="6" bestFit="1" customWidth="1"/>
    <col min="7141" max="7390" width="9.140625" style="6"/>
    <col min="7391" max="7391" width="10.7109375" style="6" customWidth="1"/>
    <col min="7392" max="7392" width="19.5703125" style="6" customWidth="1"/>
    <col min="7393" max="7393" width="41.7109375" style="6" customWidth="1"/>
    <col min="7394" max="7394" width="23.42578125" style="6" customWidth="1"/>
    <col min="7395" max="7395" width="16.5703125" style="6" bestFit="1" customWidth="1"/>
    <col min="7396" max="7396" width="17.7109375" style="6" bestFit="1" customWidth="1"/>
    <col min="7397" max="7646" width="9.140625" style="6"/>
    <col min="7647" max="7647" width="10.7109375" style="6" customWidth="1"/>
    <col min="7648" max="7648" width="19.5703125" style="6" customWidth="1"/>
    <col min="7649" max="7649" width="41.7109375" style="6" customWidth="1"/>
    <col min="7650" max="7650" width="23.42578125" style="6" customWidth="1"/>
    <col min="7651" max="7651" width="16.5703125" style="6" bestFit="1" customWidth="1"/>
    <col min="7652" max="7652" width="17.7109375" style="6" bestFit="1" customWidth="1"/>
    <col min="7653" max="7902" width="9.140625" style="6"/>
    <col min="7903" max="7903" width="10.7109375" style="6" customWidth="1"/>
    <col min="7904" max="7904" width="19.5703125" style="6" customWidth="1"/>
    <col min="7905" max="7905" width="41.7109375" style="6" customWidth="1"/>
    <col min="7906" max="7906" width="23.42578125" style="6" customWidth="1"/>
    <col min="7907" max="7907" width="16.5703125" style="6" bestFit="1" customWidth="1"/>
    <col min="7908" max="7908" width="17.7109375" style="6" bestFit="1" customWidth="1"/>
    <col min="7909" max="8158" width="9.140625" style="6"/>
    <col min="8159" max="8159" width="10.7109375" style="6" customWidth="1"/>
    <col min="8160" max="8160" width="19.5703125" style="6" customWidth="1"/>
    <col min="8161" max="8161" width="41.7109375" style="6" customWidth="1"/>
    <col min="8162" max="8162" width="23.42578125" style="6" customWidth="1"/>
    <col min="8163" max="8163" width="16.5703125" style="6" bestFit="1" customWidth="1"/>
    <col min="8164" max="8164" width="17.7109375" style="6" bestFit="1" customWidth="1"/>
    <col min="8165" max="8414" width="9.140625" style="6"/>
    <col min="8415" max="8415" width="10.7109375" style="6" customWidth="1"/>
    <col min="8416" max="8416" width="19.5703125" style="6" customWidth="1"/>
    <col min="8417" max="8417" width="41.7109375" style="6" customWidth="1"/>
    <col min="8418" max="8418" width="23.42578125" style="6" customWidth="1"/>
    <col min="8419" max="8419" width="16.5703125" style="6" bestFit="1" customWidth="1"/>
    <col min="8420" max="8420" width="17.7109375" style="6" bestFit="1" customWidth="1"/>
    <col min="8421" max="8670" width="9.140625" style="6"/>
    <col min="8671" max="8671" width="10.7109375" style="6" customWidth="1"/>
    <col min="8672" max="8672" width="19.5703125" style="6" customWidth="1"/>
    <col min="8673" max="8673" width="41.7109375" style="6" customWidth="1"/>
    <col min="8674" max="8674" width="23.42578125" style="6" customWidth="1"/>
    <col min="8675" max="8675" width="16.5703125" style="6" bestFit="1" customWidth="1"/>
    <col min="8676" max="8676" width="17.7109375" style="6" bestFit="1" customWidth="1"/>
    <col min="8677" max="8926" width="9.140625" style="6"/>
    <col min="8927" max="8927" width="10.7109375" style="6" customWidth="1"/>
    <col min="8928" max="8928" width="19.5703125" style="6" customWidth="1"/>
    <col min="8929" max="8929" width="41.7109375" style="6" customWidth="1"/>
    <col min="8930" max="8930" width="23.42578125" style="6" customWidth="1"/>
    <col min="8931" max="8931" width="16.5703125" style="6" bestFit="1" customWidth="1"/>
    <col min="8932" max="8932" width="17.7109375" style="6" bestFit="1" customWidth="1"/>
    <col min="8933" max="9182" width="9.140625" style="6"/>
    <col min="9183" max="9183" width="10.7109375" style="6" customWidth="1"/>
    <col min="9184" max="9184" width="19.5703125" style="6" customWidth="1"/>
    <col min="9185" max="9185" width="41.7109375" style="6" customWidth="1"/>
    <col min="9186" max="9186" width="23.42578125" style="6" customWidth="1"/>
    <col min="9187" max="9187" width="16.5703125" style="6" bestFit="1" customWidth="1"/>
    <col min="9188" max="9188" width="17.7109375" style="6" bestFit="1" customWidth="1"/>
    <col min="9189" max="9438" width="9.140625" style="6"/>
    <col min="9439" max="9439" width="10.7109375" style="6" customWidth="1"/>
    <col min="9440" max="9440" width="19.5703125" style="6" customWidth="1"/>
    <col min="9441" max="9441" width="41.7109375" style="6" customWidth="1"/>
    <col min="9442" max="9442" width="23.42578125" style="6" customWidth="1"/>
    <col min="9443" max="9443" width="16.5703125" style="6" bestFit="1" customWidth="1"/>
    <col min="9444" max="9444" width="17.7109375" style="6" bestFit="1" customWidth="1"/>
    <col min="9445" max="9694" width="9.140625" style="6"/>
    <col min="9695" max="9695" width="10.7109375" style="6" customWidth="1"/>
    <col min="9696" max="9696" width="19.5703125" style="6" customWidth="1"/>
    <col min="9697" max="9697" width="41.7109375" style="6" customWidth="1"/>
    <col min="9698" max="9698" width="23.42578125" style="6" customWidth="1"/>
    <col min="9699" max="9699" width="16.5703125" style="6" bestFit="1" customWidth="1"/>
    <col min="9700" max="9700" width="17.7109375" style="6" bestFit="1" customWidth="1"/>
    <col min="9701" max="9950" width="9.140625" style="6"/>
    <col min="9951" max="9951" width="10.7109375" style="6" customWidth="1"/>
    <col min="9952" max="9952" width="19.5703125" style="6" customWidth="1"/>
    <col min="9953" max="9953" width="41.7109375" style="6" customWidth="1"/>
    <col min="9954" max="9954" width="23.42578125" style="6" customWidth="1"/>
    <col min="9955" max="9955" width="16.5703125" style="6" bestFit="1" customWidth="1"/>
    <col min="9956" max="9956" width="17.7109375" style="6" bestFit="1" customWidth="1"/>
    <col min="9957" max="10206" width="9.140625" style="6"/>
    <col min="10207" max="10207" width="10.7109375" style="6" customWidth="1"/>
    <col min="10208" max="10208" width="19.5703125" style="6" customWidth="1"/>
    <col min="10209" max="10209" width="41.7109375" style="6" customWidth="1"/>
    <col min="10210" max="10210" width="23.42578125" style="6" customWidth="1"/>
    <col min="10211" max="10211" width="16.5703125" style="6" bestFit="1" customWidth="1"/>
    <col min="10212" max="10212" width="17.7109375" style="6" bestFit="1" customWidth="1"/>
    <col min="10213" max="10462" width="9.140625" style="6"/>
    <col min="10463" max="10463" width="10.7109375" style="6" customWidth="1"/>
    <col min="10464" max="10464" width="19.5703125" style="6" customWidth="1"/>
    <col min="10465" max="10465" width="41.7109375" style="6" customWidth="1"/>
    <col min="10466" max="10466" width="23.42578125" style="6" customWidth="1"/>
    <col min="10467" max="10467" width="16.5703125" style="6" bestFit="1" customWidth="1"/>
    <col min="10468" max="10468" width="17.7109375" style="6" bestFit="1" customWidth="1"/>
    <col min="10469" max="10718" width="9.140625" style="6"/>
    <col min="10719" max="10719" width="10.7109375" style="6" customWidth="1"/>
    <col min="10720" max="10720" width="19.5703125" style="6" customWidth="1"/>
    <col min="10721" max="10721" width="41.7109375" style="6" customWidth="1"/>
    <col min="10722" max="10722" width="23.42578125" style="6" customWidth="1"/>
    <col min="10723" max="10723" width="16.5703125" style="6" bestFit="1" customWidth="1"/>
    <col min="10724" max="10724" width="17.7109375" style="6" bestFit="1" customWidth="1"/>
    <col min="10725" max="10974" width="9.140625" style="6"/>
    <col min="10975" max="10975" width="10.7109375" style="6" customWidth="1"/>
    <col min="10976" max="10976" width="19.5703125" style="6" customWidth="1"/>
    <col min="10977" max="10977" width="41.7109375" style="6" customWidth="1"/>
    <col min="10978" max="10978" width="23.42578125" style="6" customWidth="1"/>
    <col min="10979" max="10979" width="16.5703125" style="6" bestFit="1" customWidth="1"/>
    <col min="10980" max="10980" width="17.7109375" style="6" bestFit="1" customWidth="1"/>
    <col min="10981" max="11230" width="9.140625" style="6"/>
    <col min="11231" max="11231" width="10.7109375" style="6" customWidth="1"/>
    <col min="11232" max="11232" width="19.5703125" style="6" customWidth="1"/>
    <col min="11233" max="11233" width="41.7109375" style="6" customWidth="1"/>
    <col min="11234" max="11234" width="23.42578125" style="6" customWidth="1"/>
    <col min="11235" max="11235" width="16.5703125" style="6" bestFit="1" customWidth="1"/>
    <col min="11236" max="11236" width="17.7109375" style="6" bestFit="1" customWidth="1"/>
    <col min="11237" max="11486" width="9.140625" style="6"/>
    <col min="11487" max="11487" width="10.7109375" style="6" customWidth="1"/>
    <col min="11488" max="11488" width="19.5703125" style="6" customWidth="1"/>
    <col min="11489" max="11489" width="41.7109375" style="6" customWidth="1"/>
    <col min="11490" max="11490" width="23.42578125" style="6" customWidth="1"/>
    <col min="11491" max="11491" width="16.5703125" style="6" bestFit="1" customWidth="1"/>
    <col min="11492" max="11492" width="17.7109375" style="6" bestFit="1" customWidth="1"/>
    <col min="11493" max="11742" width="9.140625" style="6"/>
    <col min="11743" max="11743" width="10.7109375" style="6" customWidth="1"/>
    <col min="11744" max="11744" width="19.5703125" style="6" customWidth="1"/>
    <col min="11745" max="11745" width="41.7109375" style="6" customWidth="1"/>
    <col min="11746" max="11746" width="23.42578125" style="6" customWidth="1"/>
    <col min="11747" max="11747" width="16.5703125" style="6" bestFit="1" customWidth="1"/>
    <col min="11748" max="11748" width="17.7109375" style="6" bestFit="1" customWidth="1"/>
    <col min="11749" max="11998" width="9.140625" style="6"/>
    <col min="11999" max="11999" width="10.7109375" style="6" customWidth="1"/>
    <col min="12000" max="12000" width="19.5703125" style="6" customWidth="1"/>
    <col min="12001" max="12001" width="41.7109375" style="6" customWidth="1"/>
    <col min="12002" max="12002" width="23.42578125" style="6" customWidth="1"/>
    <col min="12003" max="12003" width="16.5703125" style="6" bestFit="1" customWidth="1"/>
    <col min="12004" max="12004" width="17.7109375" style="6" bestFit="1" customWidth="1"/>
    <col min="12005" max="12254" width="9.140625" style="6"/>
    <col min="12255" max="12255" width="10.7109375" style="6" customWidth="1"/>
    <col min="12256" max="12256" width="19.5703125" style="6" customWidth="1"/>
    <col min="12257" max="12257" width="41.7109375" style="6" customWidth="1"/>
    <col min="12258" max="12258" width="23.42578125" style="6" customWidth="1"/>
    <col min="12259" max="12259" width="16.5703125" style="6" bestFit="1" customWidth="1"/>
    <col min="12260" max="12260" width="17.7109375" style="6" bestFit="1" customWidth="1"/>
    <col min="12261" max="12510" width="9.140625" style="6"/>
    <col min="12511" max="12511" width="10.7109375" style="6" customWidth="1"/>
    <col min="12512" max="12512" width="19.5703125" style="6" customWidth="1"/>
    <col min="12513" max="12513" width="41.7109375" style="6" customWidth="1"/>
    <col min="12514" max="12514" width="23.42578125" style="6" customWidth="1"/>
    <col min="12515" max="12515" width="16.5703125" style="6" bestFit="1" customWidth="1"/>
    <col min="12516" max="12516" width="17.7109375" style="6" bestFit="1" customWidth="1"/>
    <col min="12517" max="12766" width="9.140625" style="6"/>
    <col min="12767" max="12767" width="10.7109375" style="6" customWidth="1"/>
    <col min="12768" max="12768" width="19.5703125" style="6" customWidth="1"/>
    <col min="12769" max="12769" width="41.7109375" style="6" customWidth="1"/>
    <col min="12770" max="12770" width="23.42578125" style="6" customWidth="1"/>
    <col min="12771" max="12771" width="16.5703125" style="6" bestFit="1" customWidth="1"/>
    <col min="12772" max="12772" width="17.7109375" style="6" bestFit="1" customWidth="1"/>
    <col min="12773" max="13022" width="9.140625" style="6"/>
    <col min="13023" max="13023" width="10.7109375" style="6" customWidth="1"/>
    <col min="13024" max="13024" width="19.5703125" style="6" customWidth="1"/>
    <col min="13025" max="13025" width="41.7109375" style="6" customWidth="1"/>
    <col min="13026" max="13026" width="23.42578125" style="6" customWidth="1"/>
    <col min="13027" max="13027" width="16.5703125" style="6" bestFit="1" customWidth="1"/>
    <col min="13028" max="13028" width="17.7109375" style="6" bestFit="1" customWidth="1"/>
    <col min="13029" max="13278" width="9.140625" style="6"/>
    <col min="13279" max="13279" width="10.7109375" style="6" customWidth="1"/>
    <col min="13280" max="13280" width="19.5703125" style="6" customWidth="1"/>
    <col min="13281" max="13281" width="41.7109375" style="6" customWidth="1"/>
    <col min="13282" max="13282" width="23.42578125" style="6" customWidth="1"/>
    <col min="13283" max="13283" width="16.5703125" style="6" bestFit="1" customWidth="1"/>
    <col min="13284" max="13284" width="17.7109375" style="6" bestFit="1" customWidth="1"/>
    <col min="13285" max="13534" width="9.140625" style="6"/>
    <col min="13535" max="13535" width="10.7109375" style="6" customWidth="1"/>
    <col min="13536" max="13536" width="19.5703125" style="6" customWidth="1"/>
    <col min="13537" max="13537" width="41.7109375" style="6" customWidth="1"/>
    <col min="13538" max="13538" width="23.42578125" style="6" customWidth="1"/>
    <col min="13539" max="13539" width="16.5703125" style="6" bestFit="1" customWidth="1"/>
    <col min="13540" max="13540" width="17.7109375" style="6" bestFit="1" customWidth="1"/>
    <col min="13541" max="13790" width="9.140625" style="6"/>
    <col min="13791" max="13791" width="10.7109375" style="6" customWidth="1"/>
    <col min="13792" max="13792" width="19.5703125" style="6" customWidth="1"/>
    <col min="13793" max="13793" width="41.7109375" style="6" customWidth="1"/>
    <col min="13794" max="13794" width="23.42578125" style="6" customWidth="1"/>
    <col min="13795" max="13795" width="16.5703125" style="6" bestFit="1" customWidth="1"/>
    <col min="13796" max="13796" width="17.7109375" style="6" bestFit="1" customWidth="1"/>
    <col min="13797" max="14046" width="9.140625" style="6"/>
    <col min="14047" max="14047" width="10.7109375" style="6" customWidth="1"/>
    <col min="14048" max="14048" width="19.5703125" style="6" customWidth="1"/>
    <col min="14049" max="14049" width="41.7109375" style="6" customWidth="1"/>
    <col min="14050" max="14050" width="23.42578125" style="6" customWidth="1"/>
    <col min="14051" max="14051" width="16.5703125" style="6" bestFit="1" customWidth="1"/>
    <col min="14052" max="14052" width="17.7109375" style="6" bestFit="1" customWidth="1"/>
    <col min="14053" max="14302" width="9.140625" style="6"/>
    <col min="14303" max="14303" width="10.7109375" style="6" customWidth="1"/>
    <col min="14304" max="14304" width="19.5703125" style="6" customWidth="1"/>
    <col min="14305" max="14305" width="41.7109375" style="6" customWidth="1"/>
    <col min="14306" max="14306" width="23.42578125" style="6" customWidth="1"/>
    <col min="14307" max="14307" width="16.5703125" style="6" bestFit="1" customWidth="1"/>
    <col min="14308" max="14308" width="17.7109375" style="6" bestFit="1" customWidth="1"/>
    <col min="14309" max="14558" width="9.140625" style="6"/>
    <col min="14559" max="14559" width="10.7109375" style="6" customWidth="1"/>
    <col min="14560" max="14560" width="19.5703125" style="6" customWidth="1"/>
    <col min="14561" max="14561" width="41.7109375" style="6" customWidth="1"/>
    <col min="14562" max="14562" width="23.42578125" style="6" customWidth="1"/>
    <col min="14563" max="14563" width="16.5703125" style="6" bestFit="1" customWidth="1"/>
    <col min="14564" max="14564" width="17.7109375" style="6" bestFit="1" customWidth="1"/>
    <col min="14565" max="14814" width="9.140625" style="6"/>
    <col min="14815" max="14815" width="10.7109375" style="6" customWidth="1"/>
    <col min="14816" max="14816" width="19.5703125" style="6" customWidth="1"/>
    <col min="14817" max="14817" width="41.7109375" style="6" customWidth="1"/>
    <col min="14818" max="14818" width="23.42578125" style="6" customWidth="1"/>
    <col min="14819" max="14819" width="16.5703125" style="6" bestFit="1" customWidth="1"/>
    <col min="14820" max="14820" width="17.7109375" style="6" bestFit="1" customWidth="1"/>
    <col min="14821" max="15070" width="9.140625" style="6"/>
    <col min="15071" max="15071" width="10.7109375" style="6" customWidth="1"/>
    <col min="15072" max="15072" width="19.5703125" style="6" customWidth="1"/>
    <col min="15073" max="15073" width="41.7109375" style="6" customWidth="1"/>
    <col min="15074" max="15074" width="23.42578125" style="6" customWidth="1"/>
    <col min="15075" max="15075" width="16.5703125" style="6" bestFit="1" customWidth="1"/>
    <col min="15076" max="15076" width="17.7109375" style="6" bestFit="1" customWidth="1"/>
    <col min="15077" max="15326" width="9.140625" style="6"/>
    <col min="15327" max="15327" width="10.7109375" style="6" customWidth="1"/>
    <col min="15328" max="15328" width="19.5703125" style="6" customWidth="1"/>
    <col min="15329" max="15329" width="41.7109375" style="6" customWidth="1"/>
    <col min="15330" max="15330" width="23.42578125" style="6" customWidth="1"/>
    <col min="15331" max="15331" width="16.5703125" style="6" bestFit="1" customWidth="1"/>
    <col min="15332" max="15332" width="17.7109375" style="6" bestFit="1" customWidth="1"/>
    <col min="15333" max="15582" width="9.140625" style="6"/>
    <col min="15583" max="15583" width="10.7109375" style="6" customWidth="1"/>
    <col min="15584" max="15584" width="19.5703125" style="6" customWidth="1"/>
    <col min="15585" max="15585" width="41.7109375" style="6" customWidth="1"/>
    <col min="15586" max="15586" width="23.42578125" style="6" customWidth="1"/>
    <col min="15587" max="15587" width="16.5703125" style="6" bestFit="1" customWidth="1"/>
    <col min="15588" max="15588" width="17.7109375" style="6" bestFit="1" customWidth="1"/>
    <col min="15589" max="15838" width="9.140625" style="6"/>
    <col min="15839" max="15839" width="10.7109375" style="6" customWidth="1"/>
    <col min="15840" max="15840" width="19.5703125" style="6" customWidth="1"/>
    <col min="15841" max="15841" width="41.7109375" style="6" customWidth="1"/>
    <col min="15842" max="15842" width="23.42578125" style="6" customWidth="1"/>
    <col min="15843" max="15843" width="16.5703125" style="6" bestFit="1" customWidth="1"/>
    <col min="15844" max="15844" width="17.7109375" style="6" bestFit="1" customWidth="1"/>
    <col min="15845" max="16094" width="9.140625" style="6"/>
    <col min="16095" max="16095" width="10.7109375" style="6" customWidth="1"/>
    <col min="16096" max="16096" width="19.5703125" style="6" customWidth="1"/>
    <col min="16097" max="16097" width="41.7109375" style="6" customWidth="1"/>
    <col min="16098" max="16098" width="23.42578125" style="6" customWidth="1"/>
    <col min="16099" max="16099" width="16.5703125" style="6" bestFit="1" customWidth="1"/>
    <col min="16100" max="16100" width="17.7109375" style="6" bestFit="1" customWidth="1"/>
    <col min="16101" max="16384" width="9.140625" style="6"/>
  </cols>
  <sheetData>
    <row r="1" spans="1:6" x14ac:dyDescent="0.2">
      <c r="A1" s="1"/>
      <c r="B1" s="2"/>
      <c r="C1" s="2"/>
      <c r="D1" s="3"/>
      <c r="E1" s="4"/>
      <c r="F1" s="5"/>
    </row>
    <row r="2" spans="1:6" x14ac:dyDescent="0.2">
      <c r="A2" s="7"/>
      <c r="B2" s="8"/>
      <c r="C2" s="8"/>
      <c r="D2" s="9"/>
      <c r="E2" s="10"/>
      <c r="F2" s="11"/>
    </row>
    <row r="3" spans="1:6" x14ac:dyDescent="0.2">
      <c r="A3" s="7"/>
      <c r="B3" s="8"/>
      <c r="C3" s="8"/>
      <c r="D3" s="9"/>
      <c r="E3" s="10"/>
      <c r="F3" s="11"/>
    </row>
    <row r="4" spans="1:6" x14ac:dyDescent="0.2">
      <c r="A4" s="7"/>
      <c r="B4" s="8"/>
      <c r="C4" s="8"/>
      <c r="D4" s="9"/>
      <c r="E4" s="10"/>
      <c r="F4" s="11"/>
    </row>
    <row r="5" spans="1:6" x14ac:dyDescent="0.2">
      <c r="A5" s="7"/>
      <c r="B5" s="8"/>
      <c r="C5" s="12"/>
      <c r="D5" s="9"/>
      <c r="E5" s="10"/>
      <c r="F5" s="11"/>
    </row>
    <row r="6" spans="1:6" ht="20.25" x14ac:dyDescent="0.3">
      <c r="A6" s="69" t="s">
        <v>0</v>
      </c>
      <c r="B6" s="70"/>
      <c r="C6" s="70"/>
      <c r="D6" s="70"/>
      <c r="E6" s="70"/>
      <c r="F6" s="71"/>
    </row>
    <row r="7" spans="1:6" ht="20.25" x14ac:dyDescent="0.3">
      <c r="A7" s="69" t="s">
        <v>14</v>
      </c>
      <c r="B7" s="70"/>
      <c r="C7" s="70"/>
      <c r="D7" s="70"/>
      <c r="E7" s="70"/>
      <c r="F7" s="71"/>
    </row>
    <row r="8" spans="1:6" s="13" customFormat="1" ht="18" x14ac:dyDescent="0.25">
      <c r="A8" s="72" t="s">
        <v>1</v>
      </c>
      <c r="B8" s="73"/>
      <c r="C8" s="73"/>
      <c r="D8" s="73"/>
      <c r="E8" s="73"/>
      <c r="F8" s="74"/>
    </row>
    <row r="9" spans="1:6" s="13" customFormat="1" ht="19.5" customHeight="1" x14ac:dyDescent="0.25">
      <c r="A9" s="75" t="s">
        <v>2</v>
      </c>
      <c r="B9" s="76"/>
      <c r="C9" s="76"/>
      <c r="D9" s="76"/>
      <c r="E9" s="76"/>
      <c r="F9" s="77"/>
    </row>
    <row r="10" spans="1:6" s="13" customFormat="1" ht="12.75" customHeight="1" x14ac:dyDescent="0.2">
      <c r="A10" s="78" t="s">
        <v>890</v>
      </c>
      <c r="B10" s="79"/>
      <c r="C10" s="79"/>
      <c r="D10" s="79"/>
      <c r="E10" s="79"/>
      <c r="F10" s="80"/>
    </row>
    <row r="11" spans="1:6" s="13" customFormat="1" ht="12.75" customHeight="1" x14ac:dyDescent="0.2">
      <c r="A11" s="78"/>
      <c r="B11" s="79"/>
      <c r="C11" s="79"/>
      <c r="D11" s="79"/>
      <c r="E11" s="79"/>
      <c r="F11" s="80"/>
    </row>
    <row r="12" spans="1:6" s="13" customFormat="1" ht="16.5" thickBot="1" x14ac:dyDescent="0.25">
      <c r="A12" s="14"/>
      <c r="B12" s="15"/>
      <c r="C12" s="15"/>
      <c r="D12" s="16"/>
      <c r="E12" s="17"/>
      <c r="F12" s="18"/>
    </row>
    <row r="13" spans="1:6" s="13" customFormat="1" ht="16.5" thickBot="1" x14ac:dyDescent="0.25">
      <c r="A13" s="81" t="s">
        <v>9</v>
      </c>
      <c r="B13" s="82"/>
      <c r="C13" s="82"/>
      <c r="D13" s="19"/>
      <c r="E13" s="20"/>
      <c r="F13" s="21"/>
    </row>
    <row r="14" spans="1:6" s="13" customFormat="1" ht="16.5" thickBot="1" x14ac:dyDescent="0.3">
      <c r="A14" s="22"/>
      <c r="B14" s="23"/>
      <c r="C14" s="24"/>
      <c r="D14" s="66" t="s">
        <v>8</v>
      </c>
      <c r="E14" s="66"/>
      <c r="F14" s="25">
        <v>747602258.82999825</v>
      </c>
    </row>
    <row r="15" spans="1:6" s="13" customFormat="1" ht="13.5" thickBot="1" x14ac:dyDescent="0.25">
      <c r="A15" s="67" t="s">
        <v>3</v>
      </c>
      <c r="B15" s="26"/>
      <c r="C15" s="27"/>
      <c r="D15" s="28"/>
      <c r="E15" s="23"/>
      <c r="F15" s="28"/>
    </row>
    <row r="16" spans="1:6" s="13" customFormat="1" ht="33" x14ac:dyDescent="0.2">
      <c r="A16" s="68"/>
      <c r="B16" s="29" t="s">
        <v>10</v>
      </c>
      <c r="C16" s="30" t="s">
        <v>4</v>
      </c>
      <c r="D16" s="65" t="s">
        <v>5</v>
      </c>
      <c r="E16" s="64" t="s">
        <v>6</v>
      </c>
      <c r="F16" s="65" t="s">
        <v>7</v>
      </c>
    </row>
    <row r="17" spans="1:9" s="13" customFormat="1" x14ac:dyDescent="0.2">
      <c r="A17" s="31">
        <v>43890</v>
      </c>
      <c r="B17" s="32"/>
      <c r="C17" s="33" t="s">
        <v>1319</v>
      </c>
      <c r="D17" s="56"/>
      <c r="E17" s="57"/>
      <c r="F17" s="58">
        <f>+F14</f>
        <v>747602258.82999825</v>
      </c>
    </row>
    <row r="18" spans="1:9" s="13" customFormat="1" x14ac:dyDescent="0.2">
      <c r="A18" s="35">
        <v>43891</v>
      </c>
      <c r="B18" s="32"/>
      <c r="C18" s="33" t="s">
        <v>11</v>
      </c>
      <c r="D18" s="48">
        <v>2122375876.4099998</v>
      </c>
      <c r="E18" s="57"/>
      <c r="F18" s="59">
        <f>SUM(F17+D18-E18)</f>
        <v>2869978135.2399979</v>
      </c>
      <c r="I18" s="46"/>
    </row>
    <row r="19" spans="1:9" s="13" customFormat="1" x14ac:dyDescent="0.2">
      <c r="A19" s="35">
        <v>43891</v>
      </c>
      <c r="B19" s="32"/>
      <c r="C19" s="33" t="s">
        <v>12</v>
      </c>
      <c r="D19" s="48">
        <v>112551294.88</v>
      </c>
      <c r="E19" s="45"/>
      <c r="F19" s="49">
        <f>SUM(F18+D19-E19)</f>
        <v>2982529430.119998</v>
      </c>
      <c r="I19" s="46"/>
    </row>
    <row r="20" spans="1:9" s="13" customFormat="1" ht="60" x14ac:dyDescent="0.2">
      <c r="A20" s="36" t="s">
        <v>891</v>
      </c>
      <c r="B20" s="50" t="s">
        <v>892</v>
      </c>
      <c r="C20" s="38" t="s">
        <v>893</v>
      </c>
      <c r="D20" s="51"/>
      <c r="E20" s="51">
        <v>554364</v>
      </c>
      <c r="F20" s="49">
        <f>SUM(F19+D20-E20)</f>
        <v>2981975066.119998</v>
      </c>
    </row>
    <row r="21" spans="1:9" s="13" customFormat="1" ht="48" x14ac:dyDescent="0.2">
      <c r="A21" s="36" t="s">
        <v>891</v>
      </c>
      <c r="B21" s="37" t="s">
        <v>894</v>
      </c>
      <c r="C21" s="38" t="s">
        <v>895</v>
      </c>
      <c r="D21" s="51"/>
      <c r="E21" s="51">
        <v>6232807.2000000002</v>
      </c>
      <c r="F21" s="49">
        <f t="shared" ref="F21:F84" si="0">SUM(F20+D21-E21)</f>
        <v>2975742258.9199982</v>
      </c>
    </row>
    <row r="22" spans="1:9" s="13" customFormat="1" ht="60" x14ac:dyDescent="0.2">
      <c r="A22" s="36" t="s">
        <v>891</v>
      </c>
      <c r="B22" s="37" t="s">
        <v>896</v>
      </c>
      <c r="C22" s="38" t="s">
        <v>897</v>
      </c>
      <c r="D22" s="51"/>
      <c r="E22" s="51">
        <v>3697209.93</v>
      </c>
      <c r="F22" s="49">
        <f t="shared" si="0"/>
        <v>2972045048.9899983</v>
      </c>
    </row>
    <row r="23" spans="1:9" s="13" customFormat="1" ht="48" x14ac:dyDescent="0.2">
      <c r="A23" s="36" t="s">
        <v>891</v>
      </c>
      <c r="B23" s="37" t="s">
        <v>898</v>
      </c>
      <c r="C23" s="38" t="s">
        <v>899</v>
      </c>
      <c r="D23" s="51"/>
      <c r="E23" s="51">
        <v>20815611.329999998</v>
      </c>
      <c r="F23" s="49">
        <f t="shared" si="0"/>
        <v>2951229437.6599984</v>
      </c>
    </row>
    <row r="24" spans="1:9" s="13" customFormat="1" ht="48" x14ac:dyDescent="0.2">
      <c r="A24" s="36" t="s">
        <v>891</v>
      </c>
      <c r="B24" s="37" t="s">
        <v>900</v>
      </c>
      <c r="C24" s="38" t="s">
        <v>901</v>
      </c>
      <c r="D24" s="51"/>
      <c r="E24" s="51">
        <v>13289691.029999999</v>
      </c>
      <c r="F24" s="49">
        <f t="shared" si="0"/>
        <v>2937939746.6299982</v>
      </c>
    </row>
    <row r="25" spans="1:9" s="13" customFormat="1" ht="36" x14ac:dyDescent="0.2">
      <c r="A25" s="36" t="s">
        <v>891</v>
      </c>
      <c r="B25" s="37" t="s">
        <v>902</v>
      </c>
      <c r="C25" s="38" t="s">
        <v>903</v>
      </c>
      <c r="D25" s="51"/>
      <c r="E25" s="51">
        <v>1163907.54</v>
      </c>
      <c r="F25" s="49">
        <f t="shared" si="0"/>
        <v>2936775839.0899982</v>
      </c>
    </row>
    <row r="26" spans="1:9" s="13" customFormat="1" ht="24" x14ac:dyDescent="0.2">
      <c r="A26" s="36" t="s">
        <v>891</v>
      </c>
      <c r="B26" s="37" t="s">
        <v>904</v>
      </c>
      <c r="C26" s="38" t="s">
        <v>905</v>
      </c>
      <c r="D26" s="51"/>
      <c r="E26" s="51">
        <v>754000</v>
      </c>
      <c r="F26" s="49">
        <f t="shared" si="0"/>
        <v>2936021839.0899982</v>
      </c>
    </row>
    <row r="27" spans="1:9" s="13" customFormat="1" ht="24" x14ac:dyDescent="0.2">
      <c r="A27" s="36" t="s">
        <v>891</v>
      </c>
      <c r="B27" s="37" t="s">
        <v>904</v>
      </c>
      <c r="C27" s="38" t="s">
        <v>905</v>
      </c>
      <c r="D27" s="51"/>
      <c r="E27" s="51">
        <v>15283.06</v>
      </c>
      <c r="F27" s="49">
        <f t="shared" si="0"/>
        <v>2936006556.0299983</v>
      </c>
    </row>
    <row r="28" spans="1:9" s="13" customFormat="1" ht="24" x14ac:dyDescent="0.2">
      <c r="A28" s="36" t="s">
        <v>891</v>
      </c>
      <c r="B28" s="37" t="s">
        <v>904</v>
      </c>
      <c r="C28" s="38" t="s">
        <v>905</v>
      </c>
      <c r="D28" s="51"/>
      <c r="E28" s="51">
        <v>44110.879999999997</v>
      </c>
      <c r="F28" s="49">
        <f t="shared" si="0"/>
        <v>2935962445.1499982</v>
      </c>
    </row>
    <row r="29" spans="1:9" s="13" customFormat="1" ht="24" x14ac:dyDescent="0.2">
      <c r="A29" s="36" t="s">
        <v>891</v>
      </c>
      <c r="B29" s="37" t="s">
        <v>904</v>
      </c>
      <c r="C29" s="38" t="s">
        <v>905</v>
      </c>
      <c r="D29" s="51"/>
      <c r="E29" s="51">
        <v>9814.84</v>
      </c>
      <c r="F29" s="49">
        <f t="shared" si="0"/>
        <v>2935952630.309998</v>
      </c>
    </row>
    <row r="30" spans="1:9" s="13" customFormat="1" ht="72" x14ac:dyDescent="0.2">
      <c r="A30" s="36" t="s">
        <v>891</v>
      </c>
      <c r="B30" s="37" t="s">
        <v>906</v>
      </c>
      <c r="C30" s="38" t="s">
        <v>485</v>
      </c>
      <c r="D30" s="51"/>
      <c r="E30" s="51">
        <v>327024.62</v>
      </c>
      <c r="F30" s="49">
        <f t="shared" si="0"/>
        <v>2935625605.6899981</v>
      </c>
    </row>
    <row r="31" spans="1:9" s="13" customFormat="1" ht="84" x14ac:dyDescent="0.2">
      <c r="A31" s="36" t="s">
        <v>891</v>
      </c>
      <c r="B31" s="37" t="s">
        <v>907</v>
      </c>
      <c r="C31" s="38" t="s">
        <v>908</v>
      </c>
      <c r="D31" s="51"/>
      <c r="E31" s="51">
        <v>3218835.69</v>
      </c>
      <c r="F31" s="49">
        <f t="shared" si="0"/>
        <v>2932406769.9999981</v>
      </c>
    </row>
    <row r="32" spans="1:9" s="13" customFormat="1" ht="60" x14ac:dyDescent="0.2">
      <c r="A32" s="36" t="s">
        <v>891</v>
      </c>
      <c r="B32" s="37" t="s">
        <v>909</v>
      </c>
      <c r="C32" s="38" t="s">
        <v>910</v>
      </c>
      <c r="D32" s="51"/>
      <c r="E32" s="51">
        <v>124277.59</v>
      </c>
      <c r="F32" s="49">
        <f t="shared" si="0"/>
        <v>2932282492.4099979</v>
      </c>
    </row>
    <row r="33" spans="1:6" s="13" customFormat="1" ht="36" x14ac:dyDescent="0.2">
      <c r="A33" s="36" t="s">
        <v>891</v>
      </c>
      <c r="B33" s="37" t="s">
        <v>911</v>
      </c>
      <c r="C33" s="38" t="s">
        <v>912</v>
      </c>
      <c r="D33" s="51"/>
      <c r="E33" s="51">
        <v>263048.78999999998</v>
      </c>
      <c r="F33" s="49">
        <f t="shared" si="0"/>
        <v>2932019443.619998</v>
      </c>
    </row>
    <row r="34" spans="1:6" s="13" customFormat="1" ht="36" x14ac:dyDescent="0.2">
      <c r="A34" s="36" t="s">
        <v>891</v>
      </c>
      <c r="B34" s="37" t="s">
        <v>911</v>
      </c>
      <c r="C34" s="38" t="s">
        <v>912</v>
      </c>
      <c r="D34" s="51"/>
      <c r="E34" s="51">
        <v>28485.200000000001</v>
      </c>
      <c r="F34" s="49">
        <f t="shared" si="0"/>
        <v>2931990958.4199982</v>
      </c>
    </row>
    <row r="35" spans="1:6" s="13" customFormat="1" ht="36" x14ac:dyDescent="0.2">
      <c r="A35" s="36" t="s">
        <v>891</v>
      </c>
      <c r="B35" s="37" t="s">
        <v>913</v>
      </c>
      <c r="C35" s="38" t="s">
        <v>914</v>
      </c>
      <c r="D35" s="51"/>
      <c r="E35" s="51">
        <v>11799.98</v>
      </c>
      <c r="F35" s="49">
        <f t="shared" si="0"/>
        <v>2931979158.4399981</v>
      </c>
    </row>
    <row r="36" spans="1:6" s="13" customFormat="1" ht="36" x14ac:dyDescent="0.2">
      <c r="A36" s="36" t="s">
        <v>891</v>
      </c>
      <c r="B36" s="37" t="s">
        <v>913</v>
      </c>
      <c r="C36" s="38" t="s">
        <v>914</v>
      </c>
      <c r="D36" s="51"/>
      <c r="E36" s="51">
        <v>1314608.47</v>
      </c>
      <c r="F36" s="49">
        <f t="shared" si="0"/>
        <v>2930664549.9699984</v>
      </c>
    </row>
    <row r="37" spans="1:6" s="13" customFormat="1" ht="48" x14ac:dyDescent="0.2">
      <c r="A37" s="36" t="s">
        <v>891</v>
      </c>
      <c r="B37" s="37" t="s">
        <v>915</v>
      </c>
      <c r="C37" s="38" t="s">
        <v>916</v>
      </c>
      <c r="D37" s="51"/>
      <c r="E37" s="51">
        <v>259600</v>
      </c>
      <c r="F37" s="49">
        <f t="shared" si="0"/>
        <v>2930404949.9699984</v>
      </c>
    </row>
    <row r="38" spans="1:6" s="13" customFormat="1" ht="72" x14ac:dyDescent="0.2">
      <c r="A38" s="36" t="s">
        <v>891</v>
      </c>
      <c r="B38" s="37" t="s">
        <v>917</v>
      </c>
      <c r="C38" s="38" t="s">
        <v>918</v>
      </c>
      <c r="D38" s="51"/>
      <c r="E38" s="51">
        <v>243676</v>
      </c>
      <c r="F38" s="49">
        <f t="shared" si="0"/>
        <v>2930161273.9699984</v>
      </c>
    </row>
    <row r="39" spans="1:6" s="13" customFormat="1" ht="72" x14ac:dyDescent="0.2">
      <c r="A39" s="36" t="s">
        <v>891</v>
      </c>
      <c r="B39" s="37" t="s">
        <v>919</v>
      </c>
      <c r="C39" s="38" t="s">
        <v>920</v>
      </c>
      <c r="D39" s="51"/>
      <c r="E39" s="51">
        <v>4226687</v>
      </c>
      <c r="F39" s="49">
        <f t="shared" si="0"/>
        <v>2925934586.9699984</v>
      </c>
    </row>
    <row r="40" spans="1:6" s="13" customFormat="1" ht="84" x14ac:dyDescent="0.2">
      <c r="A40" s="36" t="s">
        <v>891</v>
      </c>
      <c r="B40" s="37" t="s">
        <v>921</v>
      </c>
      <c r="C40" s="38" t="s">
        <v>922</v>
      </c>
      <c r="D40" s="51"/>
      <c r="E40" s="51">
        <v>5000000</v>
      </c>
      <c r="F40" s="49">
        <f t="shared" si="0"/>
        <v>2920934586.9699984</v>
      </c>
    </row>
    <row r="41" spans="1:6" s="13" customFormat="1" ht="72" x14ac:dyDescent="0.2">
      <c r="A41" s="36" t="s">
        <v>891</v>
      </c>
      <c r="B41" s="37" t="s">
        <v>923</v>
      </c>
      <c r="C41" s="38" t="s">
        <v>924</v>
      </c>
      <c r="D41" s="51"/>
      <c r="E41" s="51">
        <v>5797839.5700000003</v>
      </c>
      <c r="F41" s="49">
        <f t="shared" si="0"/>
        <v>2915136747.3999982</v>
      </c>
    </row>
    <row r="42" spans="1:6" s="13" customFormat="1" ht="60" x14ac:dyDescent="0.2">
      <c r="A42" s="36" t="s">
        <v>891</v>
      </c>
      <c r="B42" s="37" t="s">
        <v>925</v>
      </c>
      <c r="C42" s="38" t="s">
        <v>926</v>
      </c>
      <c r="D42" s="51"/>
      <c r="E42" s="51">
        <v>70800</v>
      </c>
      <c r="F42" s="49">
        <f t="shared" si="0"/>
        <v>2915065947.3999982</v>
      </c>
    </row>
    <row r="43" spans="1:6" s="13" customFormat="1" ht="60" x14ac:dyDescent="0.2">
      <c r="A43" s="36" t="s">
        <v>891</v>
      </c>
      <c r="B43" s="37" t="s">
        <v>927</v>
      </c>
      <c r="C43" s="38" t="s">
        <v>928</v>
      </c>
      <c r="D43" s="51"/>
      <c r="E43" s="51">
        <v>59000</v>
      </c>
      <c r="F43" s="49">
        <f t="shared" si="0"/>
        <v>2915006947.3999982</v>
      </c>
    </row>
    <row r="44" spans="1:6" s="13" customFormat="1" ht="72" x14ac:dyDescent="0.2">
      <c r="A44" s="36" t="s">
        <v>891</v>
      </c>
      <c r="B44" s="37" t="s">
        <v>929</v>
      </c>
      <c r="C44" s="38" t="s">
        <v>930</v>
      </c>
      <c r="D44" s="51"/>
      <c r="E44" s="51">
        <v>3468830</v>
      </c>
      <c r="F44" s="49">
        <f t="shared" si="0"/>
        <v>2911538117.3999982</v>
      </c>
    </row>
    <row r="45" spans="1:6" s="13" customFormat="1" ht="72" x14ac:dyDescent="0.2">
      <c r="A45" s="36" t="s">
        <v>891</v>
      </c>
      <c r="B45" s="37" t="s">
        <v>931</v>
      </c>
      <c r="C45" s="38" t="s">
        <v>932</v>
      </c>
      <c r="D45" s="51"/>
      <c r="E45" s="51">
        <v>1413690</v>
      </c>
      <c r="F45" s="49">
        <f t="shared" si="0"/>
        <v>2910124427.3999982</v>
      </c>
    </row>
    <row r="46" spans="1:6" s="13" customFormat="1" ht="72" x14ac:dyDescent="0.2">
      <c r="A46" s="36" t="s">
        <v>891</v>
      </c>
      <c r="B46" s="37" t="s">
        <v>933</v>
      </c>
      <c r="C46" s="38" t="s">
        <v>934</v>
      </c>
      <c r="D46" s="51"/>
      <c r="E46" s="51">
        <v>12443488</v>
      </c>
      <c r="F46" s="49">
        <f t="shared" si="0"/>
        <v>2897680939.3999982</v>
      </c>
    </row>
    <row r="47" spans="1:6" s="13" customFormat="1" ht="36" x14ac:dyDescent="0.2">
      <c r="A47" s="36" t="s">
        <v>891</v>
      </c>
      <c r="B47" s="37" t="s">
        <v>935</v>
      </c>
      <c r="C47" s="38" t="s">
        <v>936</v>
      </c>
      <c r="D47" s="51"/>
      <c r="E47" s="51">
        <v>4631000</v>
      </c>
      <c r="F47" s="49">
        <f t="shared" si="0"/>
        <v>2893049939.3999982</v>
      </c>
    </row>
    <row r="48" spans="1:6" s="13" customFormat="1" ht="36" x14ac:dyDescent="0.2">
      <c r="A48" s="36" t="s">
        <v>891</v>
      </c>
      <c r="B48" s="37" t="s">
        <v>937</v>
      </c>
      <c r="C48" s="38" t="s">
        <v>938</v>
      </c>
      <c r="D48" s="51"/>
      <c r="E48" s="51">
        <v>3572150</v>
      </c>
      <c r="F48" s="49">
        <f t="shared" si="0"/>
        <v>2889477789.3999982</v>
      </c>
    </row>
    <row r="49" spans="1:6" s="13" customFormat="1" ht="36" x14ac:dyDescent="0.2">
      <c r="A49" s="36" t="s">
        <v>891</v>
      </c>
      <c r="B49" s="37" t="s">
        <v>939</v>
      </c>
      <c r="C49" s="38" t="s">
        <v>940</v>
      </c>
      <c r="D49" s="51"/>
      <c r="E49" s="51">
        <v>2571850</v>
      </c>
      <c r="F49" s="49">
        <f t="shared" si="0"/>
        <v>2886905939.3999982</v>
      </c>
    </row>
    <row r="50" spans="1:6" s="13" customFormat="1" ht="36" x14ac:dyDescent="0.2">
      <c r="A50" s="36" t="s">
        <v>891</v>
      </c>
      <c r="B50" s="37" t="s">
        <v>941</v>
      </c>
      <c r="C50" s="38" t="s">
        <v>942</v>
      </c>
      <c r="D50" s="51"/>
      <c r="E50" s="51">
        <v>4466600</v>
      </c>
      <c r="F50" s="49">
        <f t="shared" si="0"/>
        <v>2882439339.3999982</v>
      </c>
    </row>
    <row r="51" spans="1:6" s="13" customFormat="1" ht="24" x14ac:dyDescent="0.2">
      <c r="A51" s="36" t="s">
        <v>891</v>
      </c>
      <c r="B51" s="37" t="s">
        <v>943</v>
      </c>
      <c r="C51" s="38" t="s">
        <v>944</v>
      </c>
      <c r="D51" s="51"/>
      <c r="E51" s="51">
        <v>182840.04</v>
      </c>
      <c r="F51" s="49">
        <f t="shared" si="0"/>
        <v>2882256499.3599982</v>
      </c>
    </row>
    <row r="52" spans="1:6" s="13" customFormat="1" ht="84" x14ac:dyDescent="0.2">
      <c r="A52" s="36" t="s">
        <v>891</v>
      </c>
      <c r="B52" s="37" t="s">
        <v>945</v>
      </c>
      <c r="C52" s="38" t="s">
        <v>946</v>
      </c>
      <c r="D52" s="51"/>
      <c r="E52" s="51">
        <v>13890203.42</v>
      </c>
      <c r="F52" s="49">
        <f t="shared" si="0"/>
        <v>2868366295.9399981</v>
      </c>
    </row>
    <row r="53" spans="1:6" s="13" customFormat="1" ht="84" x14ac:dyDescent="0.2">
      <c r="A53" s="36" t="s">
        <v>891</v>
      </c>
      <c r="B53" s="37" t="s">
        <v>947</v>
      </c>
      <c r="C53" s="38" t="s">
        <v>948</v>
      </c>
      <c r="D53" s="51"/>
      <c r="E53" s="51">
        <v>8797629.9800000004</v>
      </c>
      <c r="F53" s="49">
        <f t="shared" si="0"/>
        <v>2859568665.9599981</v>
      </c>
    </row>
    <row r="54" spans="1:6" s="13" customFormat="1" ht="84" x14ac:dyDescent="0.2">
      <c r="A54" s="36" t="s">
        <v>891</v>
      </c>
      <c r="B54" s="37" t="s">
        <v>949</v>
      </c>
      <c r="C54" s="38" t="s">
        <v>950</v>
      </c>
      <c r="D54" s="51"/>
      <c r="E54" s="51">
        <v>297191</v>
      </c>
      <c r="F54" s="49">
        <f t="shared" si="0"/>
        <v>2859271474.9599981</v>
      </c>
    </row>
    <row r="55" spans="1:6" s="13" customFormat="1" ht="84" x14ac:dyDescent="0.2">
      <c r="A55" s="36" t="s">
        <v>891</v>
      </c>
      <c r="B55" s="37" t="s">
        <v>951</v>
      </c>
      <c r="C55" s="38" t="s">
        <v>952</v>
      </c>
      <c r="D55" s="51"/>
      <c r="E55" s="51">
        <v>5078332.95</v>
      </c>
      <c r="F55" s="49">
        <f t="shared" si="0"/>
        <v>2854193142.0099983</v>
      </c>
    </row>
    <row r="56" spans="1:6" s="13" customFormat="1" ht="84" x14ac:dyDescent="0.2">
      <c r="A56" s="36" t="s">
        <v>891</v>
      </c>
      <c r="B56" s="37" t="s">
        <v>953</v>
      </c>
      <c r="C56" s="38" t="s">
        <v>954</v>
      </c>
      <c r="D56" s="51"/>
      <c r="E56" s="51">
        <v>1621728.23</v>
      </c>
      <c r="F56" s="49">
        <f t="shared" si="0"/>
        <v>2852571413.7799983</v>
      </c>
    </row>
    <row r="57" spans="1:6" s="13" customFormat="1" ht="24" x14ac:dyDescent="0.2">
      <c r="A57" s="36" t="s">
        <v>955</v>
      </c>
      <c r="B57" s="37" t="s">
        <v>956</v>
      </c>
      <c r="C57" s="38" t="s">
        <v>957</v>
      </c>
      <c r="D57" s="51"/>
      <c r="E57" s="51">
        <v>824300</v>
      </c>
      <c r="F57" s="49">
        <f t="shared" si="0"/>
        <v>2851747113.7799983</v>
      </c>
    </row>
    <row r="58" spans="1:6" s="13" customFormat="1" ht="48" x14ac:dyDescent="0.2">
      <c r="A58" s="36" t="s">
        <v>955</v>
      </c>
      <c r="B58" s="37" t="s">
        <v>958</v>
      </c>
      <c r="C58" s="38" t="s">
        <v>959</v>
      </c>
      <c r="D58" s="51"/>
      <c r="E58" s="51">
        <v>678642.44</v>
      </c>
      <c r="F58" s="49">
        <f t="shared" si="0"/>
        <v>2851068471.3399982</v>
      </c>
    </row>
    <row r="59" spans="1:6" s="13" customFormat="1" ht="48" x14ac:dyDescent="0.2">
      <c r="A59" s="36" t="s">
        <v>955</v>
      </c>
      <c r="B59" s="37" t="s">
        <v>958</v>
      </c>
      <c r="C59" s="38" t="s">
        <v>959</v>
      </c>
      <c r="D59" s="51"/>
      <c r="E59" s="51">
        <v>1119814.6399999999</v>
      </c>
      <c r="F59" s="49">
        <f t="shared" si="0"/>
        <v>2849948656.6999984</v>
      </c>
    </row>
    <row r="60" spans="1:6" s="13" customFormat="1" ht="60" x14ac:dyDescent="0.2">
      <c r="A60" s="36" t="s">
        <v>955</v>
      </c>
      <c r="B60" s="37" t="s">
        <v>960</v>
      </c>
      <c r="C60" s="38" t="s">
        <v>961</v>
      </c>
      <c r="D60" s="51"/>
      <c r="E60" s="51">
        <v>2676266.44</v>
      </c>
      <c r="F60" s="49">
        <f t="shared" si="0"/>
        <v>2847272390.2599983</v>
      </c>
    </row>
    <row r="61" spans="1:6" s="13" customFormat="1" ht="72" x14ac:dyDescent="0.2">
      <c r="A61" s="36" t="s">
        <v>955</v>
      </c>
      <c r="B61" s="37" t="s">
        <v>962</v>
      </c>
      <c r="C61" s="38" t="s">
        <v>963</v>
      </c>
      <c r="D61" s="51"/>
      <c r="E61" s="51">
        <v>11744115</v>
      </c>
      <c r="F61" s="49">
        <f t="shared" si="0"/>
        <v>2835528275.2599983</v>
      </c>
    </row>
    <row r="62" spans="1:6" s="13" customFormat="1" ht="72" x14ac:dyDescent="0.2">
      <c r="A62" s="36" t="s">
        <v>955</v>
      </c>
      <c r="B62" s="37" t="s">
        <v>964</v>
      </c>
      <c r="C62" s="38" t="s">
        <v>965</v>
      </c>
      <c r="D62" s="51"/>
      <c r="E62" s="51">
        <v>2010720</v>
      </c>
      <c r="F62" s="49">
        <f t="shared" si="0"/>
        <v>2833517555.2599983</v>
      </c>
    </row>
    <row r="63" spans="1:6" s="13" customFormat="1" ht="84" x14ac:dyDescent="0.2">
      <c r="A63" s="36" t="s">
        <v>955</v>
      </c>
      <c r="B63" s="37" t="s">
        <v>966</v>
      </c>
      <c r="C63" s="38" t="s">
        <v>967</v>
      </c>
      <c r="D63" s="51"/>
      <c r="E63" s="51">
        <v>20671690</v>
      </c>
      <c r="F63" s="49">
        <f t="shared" si="0"/>
        <v>2812845865.2599983</v>
      </c>
    </row>
    <row r="64" spans="1:6" s="13" customFormat="1" ht="72" x14ac:dyDescent="0.2">
      <c r="A64" s="36" t="s">
        <v>955</v>
      </c>
      <c r="B64" s="37" t="s">
        <v>968</v>
      </c>
      <c r="C64" s="38" t="s">
        <v>969</v>
      </c>
      <c r="D64" s="51"/>
      <c r="E64" s="51">
        <v>9325</v>
      </c>
      <c r="F64" s="49">
        <f t="shared" si="0"/>
        <v>2812836540.2599983</v>
      </c>
    </row>
    <row r="65" spans="1:6" s="13" customFormat="1" ht="72" x14ac:dyDescent="0.2">
      <c r="A65" s="36" t="s">
        <v>955</v>
      </c>
      <c r="B65" s="37" t="s">
        <v>970</v>
      </c>
      <c r="C65" s="38" t="s">
        <v>971</v>
      </c>
      <c r="D65" s="51"/>
      <c r="E65" s="51">
        <v>1366169</v>
      </c>
      <c r="F65" s="49">
        <f t="shared" si="0"/>
        <v>2811470371.2599983</v>
      </c>
    </row>
    <row r="66" spans="1:6" s="13" customFormat="1" ht="84" x14ac:dyDescent="0.2">
      <c r="A66" s="36" t="s">
        <v>955</v>
      </c>
      <c r="B66" s="37" t="s">
        <v>972</v>
      </c>
      <c r="C66" s="38" t="s">
        <v>973</v>
      </c>
      <c r="D66" s="51"/>
      <c r="E66" s="51">
        <v>638284</v>
      </c>
      <c r="F66" s="49">
        <f t="shared" si="0"/>
        <v>2810832087.2599983</v>
      </c>
    </row>
    <row r="67" spans="1:6" s="13" customFormat="1" ht="72" x14ac:dyDescent="0.2">
      <c r="A67" s="36" t="s">
        <v>955</v>
      </c>
      <c r="B67" s="37" t="s">
        <v>974</v>
      </c>
      <c r="C67" s="38" t="s">
        <v>975</v>
      </c>
      <c r="D67" s="51"/>
      <c r="E67" s="51">
        <v>281522</v>
      </c>
      <c r="F67" s="49">
        <f t="shared" si="0"/>
        <v>2810550565.2599983</v>
      </c>
    </row>
    <row r="68" spans="1:6" s="13" customFormat="1" ht="72" x14ac:dyDescent="0.2">
      <c r="A68" s="36" t="s">
        <v>955</v>
      </c>
      <c r="B68" s="37" t="s">
        <v>976</v>
      </c>
      <c r="C68" s="38" t="s">
        <v>977</v>
      </c>
      <c r="D68" s="51"/>
      <c r="E68" s="51">
        <v>268637</v>
      </c>
      <c r="F68" s="49">
        <f t="shared" si="0"/>
        <v>2810281928.2599983</v>
      </c>
    </row>
    <row r="69" spans="1:6" s="13" customFormat="1" ht="72" x14ac:dyDescent="0.2">
      <c r="A69" s="36" t="s">
        <v>955</v>
      </c>
      <c r="B69" s="37" t="s">
        <v>978</v>
      </c>
      <c r="C69" s="38" t="s">
        <v>225</v>
      </c>
      <c r="D69" s="51"/>
      <c r="E69" s="51">
        <v>8001656</v>
      </c>
      <c r="F69" s="49">
        <f t="shared" si="0"/>
        <v>2802280272.2599983</v>
      </c>
    </row>
    <row r="70" spans="1:6" s="13" customFormat="1" ht="72" x14ac:dyDescent="0.2">
      <c r="A70" s="36" t="s">
        <v>955</v>
      </c>
      <c r="B70" s="37" t="s">
        <v>979</v>
      </c>
      <c r="C70" s="38" t="s">
        <v>980</v>
      </c>
      <c r="D70" s="51"/>
      <c r="E70" s="51">
        <v>1604395</v>
      </c>
      <c r="F70" s="49">
        <f t="shared" si="0"/>
        <v>2800675877.2599983</v>
      </c>
    </row>
    <row r="71" spans="1:6" s="13" customFormat="1" ht="72" x14ac:dyDescent="0.2">
      <c r="A71" s="36" t="s">
        <v>955</v>
      </c>
      <c r="B71" s="37" t="s">
        <v>981</v>
      </c>
      <c r="C71" s="38" t="s">
        <v>977</v>
      </c>
      <c r="D71" s="51"/>
      <c r="E71" s="51">
        <v>127440</v>
      </c>
      <c r="F71" s="49">
        <f t="shared" si="0"/>
        <v>2800548437.2599983</v>
      </c>
    </row>
    <row r="72" spans="1:6" s="13" customFormat="1" ht="72" x14ac:dyDescent="0.2">
      <c r="A72" s="36" t="s">
        <v>955</v>
      </c>
      <c r="B72" s="37" t="s">
        <v>982</v>
      </c>
      <c r="C72" s="38" t="s">
        <v>983</v>
      </c>
      <c r="D72" s="51"/>
      <c r="E72" s="51">
        <v>870075</v>
      </c>
      <c r="F72" s="49">
        <f t="shared" si="0"/>
        <v>2799678362.2599983</v>
      </c>
    </row>
    <row r="73" spans="1:6" s="13" customFormat="1" ht="72" x14ac:dyDescent="0.2">
      <c r="A73" s="36" t="s">
        <v>955</v>
      </c>
      <c r="B73" s="37" t="s">
        <v>984</v>
      </c>
      <c r="C73" s="38" t="s">
        <v>985</v>
      </c>
      <c r="D73" s="51"/>
      <c r="E73" s="51">
        <v>1621080</v>
      </c>
      <c r="F73" s="49">
        <f t="shared" si="0"/>
        <v>2798057282.2599983</v>
      </c>
    </row>
    <row r="74" spans="1:6" s="13" customFormat="1" ht="72" x14ac:dyDescent="0.2">
      <c r="A74" s="36" t="s">
        <v>955</v>
      </c>
      <c r="B74" s="37" t="s">
        <v>986</v>
      </c>
      <c r="C74" s="38" t="s">
        <v>987</v>
      </c>
      <c r="D74" s="51"/>
      <c r="E74" s="51">
        <v>721612</v>
      </c>
      <c r="F74" s="49">
        <f t="shared" si="0"/>
        <v>2797335670.2599983</v>
      </c>
    </row>
    <row r="75" spans="1:6" s="13" customFormat="1" ht="84" x14ac:dyDescent="0.2">
      <c r="A75" s="36" t="s">
        <v>955</v>
      </c>
      <c r="B75" s="37" t="s">
        <v>988</v>
      </c>
      <c r="C75" s="38" t="s">
        <v>989</v>
      </c>
      <c r="D75" s="51"/>
      <c r="E75" s="51">
        <v>1674459.24</v>
      </c>
      <c r="F75" s="49">
        <f t="shared" si="0"/>
        <v>2795661211.0199986</v>
      </c>
    </row>
    <row r="76" spans="1:6" s="13" customFormat="1" ht="84" x14ac:dyDescent="0.2">
      <c r="A76" s="36" t="s">
        <v>955</v>
      </c>
      <c r="B76" s="37" t="s">
        <v>988</v>
      </c>
      <c r="C76" s="38" t="s">
        <v>989</v>
      </c>
      <c r="D76" s="51"/>
      <c r="E76" s="51">
        <v>197791.8</v>
      </c>
      <c r="F76" s="49">
        <f t="shared" si="0"/>
        <v>2795463419.2199984</v>
      </c>
    </row>
    <row r="77" spans="1:6" s="13" customFormat="1" ht="84" x14ac:dyDescent="0.2">
      <c r="A77" s="36" t="s">
        <v>955</v>
      </c>
      <c r="B77" s="37" t="s">
        <v>990</v>
      </c>
      <c r="C77" s="38" t="s">
        <v>991</v>
      </c>
      <c r="D77" s="51"/>
      <c r="E77" s="51">
        <v>2492700</v>
      </c>
      <c r="F77" s="49">
        <f t="shared" si="0"/>
        <v>2792970719.2199984</v>
      </c>
    </row>
    <row r="78" spans="1:6" s="13" customFormat="1" ht="84" x14ac:dyDescent="0.2">
      <c r="A78" s="36" t="s">
        <v>955</v>
      </c>
      <c r="B78" s="37" t="s">
        <v>990</v>
      </c>
      <c r="C78" s="38" t="s">
        <v>991</v>
      </c>
      <c r="D78" s="51"/>
      <c r="E78" s="51">
        <v>24700110</v>
      </c>
      <c r="F78" s="49">
        <f t="shared" si="0"/>
        <v>2768270609.2199984</v>
      </c>
    </row>
    <row r="79" spans="1:6" s="13" customFormat="1" ht="60" x14ac:dyDescent="0.2">
      <c r="A79" s="36" t="s">
        <v>955</v>
      </c>
      <c r="B79" s="37" t="s">
        <v>992</v>
      </c>
      <c r="C79" s="38" t="s">
        <v>993</v>
      </c>
      <c r="D79" s="51"/>
      <c r="E79" s="51">
        <v>8000000</v>
      </c>
      <c r="F79" s="49">
        <f t="shared" si="0"/>
        <v>2760270609.2199984</v>
      </c>
    </row>
    <row r="80" spans="1:6" s="13" customFormat="1" ht="36" x14ac:dyDescent="0.2">
      <c r="A80" s="36" t="s">
        <v>955</v>
      </c>
      <c r="B80" s="37" t="s">
        <v>994</v>
      </c>
      <c r="C80" s="38" t="s">
        <v>995</v>
      </c>
      <c r="D80" s="51"/>
      <c r="E80" s="51">
        <v>7565496.8300000001</v>
      </c>
      <c r="F80" s="49">
        <f t="shared" si="0"/>
        <v>2752705112.3899984</v>
      </c>
    </row>
    <row r="81" spans="1:6" s="13" customFormat="1" ht="72" x14ac:dyDescent="0.2">
      <c r="A81" s="36" t="s">
        <v>955</v>
      </c>
      <c r="B81" s="37" t="s">
        <v>996</v>
      </c>
      <c r="C81" s="38" t="s">
        <v>997</v>
      </c>
      <c r="D81" s="51"/>
      <c r="E81" s="51">
        <v>3810100.45</v>
      </c>
      <c r="F81" s="49">
        <f t="shared" si="0"/>
        <v>2748895011.9399986</v>
      </c>
    </row>
    <row r="82" spans="1:6" s="13" customFormat="1" ht="96" x14ac:dyDescent="0.2">
      <c r="A82" s="36" t="s">
        <v>955</v>
      </c>
      <c r="B82" s="37" t="s">
        <v>998</v>
      </c>
      <c r="C82" s="38" t="s">
        <v>999</v>
      </c>
      <c r="D82" s="51"/>
      <c r="E82" s="51">
        <v>3705783.38</v>
      </c>
      <c r="F82" s="49">
        <f t="shared" si="0"/>
        <v>2745189228.5599985</v>
      </c>
    </row>
    <row r="83" spans="1:6" s="13" customFormat="1" ht="36" x14ac:dyDescent="0.2">
      <c r="A83" s="36" t="s">
        <v>955</v>
      </c>
      <c r="B83" s="37" t="s">
        <v>1000</v>
      </c>
      <c r="C83" s="38" t="s">
        <v>1001</v>
      </c>
      <c r="D83" s="51"/>
      <c r="E83" s="51">
        <v>97771485.230000004</v>
      </c>
      <c r="F83" s="49">
        <f t="shared" si="0"/>
        <v>2647417743.3299985</v>
      </c>
    </row>
    <row r="84" spans="1:6" s="13" customFormat="1" ht="48" x14ac:dyDescent="0.2">
      <c r="A84" s="36" t="s">
        <v>955</v>
      </c>
      <c r="B84" s="37" t="s">
        <v>1002</v>
      </c>
      <c r="C84" s="38" t="s">
        <v>1003</v>
      </c>
      <c r="D84" s="51"/>
      <c r="E84" s="51">
        <v>22915097.739999998</v>
      </c>
      <c r="F84" s="49">
        <f t="shared" si="0"/>
        <v>2624502645.5899987</v>
      </c>
    </row>
    <row r="85" spans="1:6" s="13" customFormat="1" ht="36" x14ac:dyDescent="0.2">
      <c r="A85" s="36" t="s">
        <v>955</v>
      </c>
      <c r="B85" s="37" t="s">
        <v>1004</v>
      </c>
      <c r="C85" s="38" t="s">
        <v>1005</v>
      </c>
      <c r="D85" s="51"/>
      <c r="E85" s="51">
        <v>28785478.170000002</v>
      </c>
      <c r="F85" s="49">
        <f t="shared" ref="F85:F148" si="1">SUM(F84+D85-E85)</f>
        <v>2595717167.4199986</v>
      </c>
    </row>
    <row r="86" spans="1:6" s="13" customFormat="1" ht="36" x14ac:dyDescent="0.2">
      <c r="A86" s="36" t="s">
        <v>955</v>
      </c>
      <c r="B86" s="37" t="s">
        <v>1004</v>
      </c>
      <c r="C86" s="38" t="s">
        <v>1005</v>
      </c>
      <c r="D86" s="51"/>
      <c r="E86" s="51">
        <v>2228514</v>
      </c>
      <c r="F86" s="49">
        <f t="shared" si="1"/>
        <v>2593488653.4199986</v>
      </c>
    </row>
    <row r="87" spans="1:6" s="13" customFormat="1" ht="36" x14ac:dyDescent="0.2">
      <c r="A87" s="36" t="s">
        <v>1006</v>
      </c>
      <c r="B87" s="37" t="s">
        <v>1007</v>
      </c>
      <c r="C87" s="38" t="s">
        <v>1008</v>
      </c>
      <c r="D87" s="51"/>
      <c r="E87" s="51">
        <v>3522400</v>
      </c>
      <c r="F87" s="49">
        <f t="shared" si="1"/>
        <v>2589966253.4199986</v>
      </c>
    </row>
    <row r="88" spans="1:6" s="13" customFormat="1" ht="36" x14ac:dyDescent="0.2">
      <c r="A88" s="36" t="s">
        <v>1006</v>
      </c>
      <c r="B88" s="37" t="s">
        <v>1009</v>
      </c>
      <c r="C88" s="38" t="s">
        <v>1010</v>
      </c>
      <c r="D88" s="51"/>
      <c r="E88" s="51">
        <v>788700</v>
      </c>
      <c r="F88" s="49">
        <f t="shared" si="1"/>
        <v>2589177553.4199986</v>
      </c>
    </row>
    <row r="89" spans="1:6" s="13" customFormat="1" ht="36" x14ac:dyDescent="0.2">
      <c r="A89" s="36" t="s">
        <v>1006</v>
      </c>
      <c r="B89" s="37" t="s">
        <v>1011</v>
      </c>
      <c r="C89" s="38" t="s">
        <v>1012</v>
      </c>
      <c r="D89" s="51"/>
      <c r="E89" s="51">
        <v>343500</v>
      </c>
      <c r="F89" s="49">
        <f t="shared" si="1"/>
        <v>2588834053.4199986</v>
      </c>
    </row>
    <row r="90" spans="1:6" s="13" customFormat="1" ht="72" x14ac:dyDescent="0.2">
      <c r="A90" s="36" t="s">
        <v>1006</v>
      </c>
      <c r="B90" s="37" t="s">
        <v>1013</v>
      </c>
      <c r="C90" s="38" t="s">
        <v>1014</v>
      </c>
      <c r="D90" s="51"/>
      <c r="E90" s="51">
        <v>1199651.02</v>
      </c>
      <c r="F90" s="49">
        <f t="shared" si="1"/>
        <v>2587634402.3999987</v>
      </c>
    </row>
    <row r="91" spans="1:6" s="13" customFormat="1" ht="72" x14ac:dyDescent="0.2">
      <c r="A91" s="36" t="s">
        <v>1006</v>
      </c>
      <c r="B91" s="37" t="s">
        <v>1015</v>
      </c>
      <c r="C91" s="38" t="s">
        <v>1016</v>
      </c>
      <c r="D91" s="51"/>
      <c r="E91" s="51">
        <v>940043.92</v>
      </c>
      <c r="F91" s="49">
        <f t="shared" si="1"/>
        <v>2586694358.4799986</v>
      </c>
    </row>
    <row r="92" spans="1:6" s="13" customFormat="1" ht="72" x14ac:dyDescent="0.2">
      <c r="A92" s="36" t="s">
        <v>1006</v>
      </c>
      <c r="B92" s="37" t="s">
        <v>1017</v>
      </c>
      <c r="C92" s="38" t="s">
        <v>1018</v>
      </c>
      <c r="D92" s="51"/>
      <c r="E92" s="51">
        <v>1150209.52</v>
      </c>
      <c r="F92" s="49">
        <f t="shared" si="1"/>
        <v>2585544148.9599986</v>
      </c>
    </row>
    <row r="93" spans="1:6" s="13" customFormat="1" ht="84" x14ac:dyDescent="0.2">
      <c r="A93" s="36" t="s">
        <v>1006</v>
      </c>
      <c r="B93" s="37" t="s">
        <v>1019</v>
      </c>
      <c r="C93" s="38" t="s">
        <v>1020</v>
      </c>
      <c r="D93" s="51"/>
      <c r="E93" s="51">
        <v>1331282.1100000001</v>
      </c>
      <c r="F93" s="49">
        <f t="shared" si="1"/>
        <v>2584212866.8499985</v>
      </c>
    </row>
    <row r="94" spans="1:6" s="13" customFormat="1" ht="24" x14ac:dyDescent="0.2">
      <c r="A94" s="36" t="s">
        <v>1006</v>
      </c>
      <c r="B94" s="37" t="s">
        <v>1021</v>
      </c>
      <c r="C94" s="38" t="s">
        <v>1022</v>
      </c>
      <c r="D94" s="51"/>
      <c r="E94" s="51">
        <v>905000</v>
      </c>
      <c r="F94" s="49">
        <f t="shared" si="1"/>
        <v>2583307866.8499985</v>
      </c>
    </row>
    <row r="95" spans="1:6" s="13" customFormat="1" ht="48" x14ac:dyDescent="0.2">
      <c r="A95" s="36" t="s">
        <v>1006</v>
      </c>
      <c r="B95" s="37" t="s">
        <v>1023</v>
      </c>
      <c r="C95" s="38" t="s">
        <v>1024</v>
      </c>
      <c r="D95" s="51"/>
      <c r="E95" s="51">
        <v>50300892.82</v>
      </c>
      <c r="F95" s="49">
        <f t="shared" si="1"/>
        <v>2533006974.0299983</v>
      </c>
    </row>
    <row r="96" spans="1:6" s="13" customFormat="1" ht="48" x14ac:dyDescent="0.2">
      <c r="A96" s="36" t="s">
        <v>1006</v>
      </c>
      <c r="B96" s="37" t="s">
        <v>1025</v>
      </c>
      <c r="C96" s="38" t="s">
        <v>1026</v>
      </c>
      <c r="D96" s="51"/>
      <c r="E96" s="51">
        <v>44150152.759999998</v>
      </c>
      <c r="F96" s="49">
        <f t="shared" si="1"/>
        <v>2488856821.2699981</v>
      </c>
    </row>
    <row r="97" spans="1:6" s="13" customFormat="1" ht="36" x14ac:dyDescent="0.2">
      <c r="A97" s="36" t="s">
        <v>1006</v>
      </c>
      <c r="B97" s="37" t="s">
        <v>1027</v>
      </c>
      <c r="C97" s="38" t="s">
        <v>1028</v>
      </c>
      <c r="D97" s="51"/>
      <c r="E97" s="51">
        <v>101600</v>
      </c>
      <c r="F97" s="49">
        <f t="shared" si="1"/>
        <v>2488755221.2699981</v>
      </c>
    </row>
    <row r="98" spans="1:6" s="13" customFormat="1" ht="60" x14ac:dyDescent="0.2">
      <c r="A98" s="36" t="s">
        <v>1006</v>
      </c>
      <c r="B98" s="37" t="s">
        <v>1029</v>
      </c>
      <c r="C98" s="38" t="s">
        <v>1030</v>
      </c>
      <c r="D98" s="51"/>
      <c r="E98" s="51">
        <v>15821141.6</v>
      </c>
      <c r="F98" s="49">
        <f t="shared" si="1"/>
        <v>2472934079.6699982</v>
      </c>
    </row>
    <row r="99" spans="1:6" s="13" customFormat="1" ht="36" x14ac:dyDescent="0.2">
      <c r="A99" s="36" t="s">
        <v>1006</v>
      </c>
      <c r="B99" s="37" t="s">
        <v>1031</v>
      </c>
      <c r="C99" s="38" t="s">
        <v>1032</v>
      </c>
      <c r="D99" s="51"/>
      <c r="E99" s="51">
        <v>838550</v>
      </c>
      <c r="F99" s="49">
        <f t="shared" si="1"/>
        <v>2472095529.6699982</v>
      </c>
    </row>
    <row r="100" spans="1:6" s="13" customFormat="1" ht="72" x14ac:dyDescent="0.2">
      <c r="A100" s="36" t="s">
        <v>1006</v>
      </c>
      <c r="B100" s="37" t="s">
        <v>1033</v>
      </c>
      <c r="C100" s="38" t="s">
        <v>1034</v>
      </c>
      <c r="D100" s="51"/>
      <c r="E100" s="51">
        <v>5372556.8600000003</v>
      </c>
      <c r="F100" s="49">
        <f t="shared" si="1"/>
        <v>2466722972.809998</v>
      </c>
    </row>
    <row r="101" spans="1:6" s="13" customFormat="1" ht="72" x14ac:dyDescent="0.2">
      <c r="A101" s="36" t="s">
        <v>1006</v>
      </c>
      <c r="B101" s="37" t="s">
        <v>1033</v>
      </c>
      <c r="C101" s="38" t="s">
        <v>1034</v>
      </c>
      <c r="D101" s="51"/>
      <c r="E101" s="51">
        <v>100000000</v>
      </c>
      <c r="F101" s="49">
        <f t="shared" si="1"/>
        <v>2366722972.809998</v>
      </c>
    </row>
    <row r="102" spans="1:6" s="13" customFormat="1" ht="36" x14ac:dyDescent="0.2">
      <c r="A102" s="36" t="s">
        <v>1006</v>
      </c>
      <c r="B102" s="37" t="s">
        <v>1035</v>
      </c>
      <c r="C102" s="38" t="s">
        <v>1036</v>
      </c>
      <c r="D102" s="51"/>
      <c r="E102" s="51">
        <v>6633100</v>
      </c>
      <c r="F102" s="49">
        <f t="shared" si="1"/>
        <v>2360089872.809998</v>
      </c>
    </row>
    <row r="103" spans="1:6" s="13" customFormat="1" ht="24" x14ac:dyDescent="0.2">
      <c r="A103" s="36" t="s">
        <v>1006</v>
      </c>
      <c r="B103" s="37" t="s">
        <v>1037</v>
      </c>
      <c r="C103" s="38" t="s">
        <v>1038</v>
      </c>
      <c r="D103" s="51"/>
      <c r="E103" s="51">
        <v>489504.77</v>
      </c>
      <c r="F103" s="49">
        <f t="shared" si="1"/>
        <v>2359600368.0399981</v>
      </c>
    </row>
    <row r="104" spans="1:6" s="13" customFormat="1" ht="72" x14ac:dyDescent="0.2">
      <c r="A104" s="36" t="s">
        <v>1006</v>
      </c>
      <c r="B104" s="37" t="s">
        <v>1039</v>
      </c>
      <c r="C104" s="38" t="s">
        <v>1040</v>
      </c>
      <c r="D104" s="51"/>
      <c r="E104" s="51">
        <v>107595738.91</v>
      </c>
      <c r="F104" s="49">
        <f t="shared" si="1"/>
        <v>2252004629.1299982</v>
      </c>
    </row>
    <row r="105" spans="1:6" s="13" customFormat="1" ht="72" x14ac:dyDescent="0.2">
      <c r="A105" s="36" t="s">
        <v>1006</v>
      </c>
      <c r="B105" s="37" t="s">
        <v>1041</v>
      </c>
      <c r="C105" s="38" t="s">
        <v>1042</v>
      </c>
      <c r="D105" s="51"/>
      <c r="E105" s="51">
        <v>6752220</v>
      </c>
      <c r="F105" s="49">
        <f t="shared" si="1"/>
        <v>2245252409.1299982</v>
      </c>
    </row>
    <row r="106" spans="1:6" s="13" customFormat="1" ht="48" x14ac:dyDescent="0.2">
      <c r="A106" s="36" t="s">
        <v>1006</v>
      </c>
      <c r="B106" s="37" t="s">
        <v>1043</v>
      </c>
      <c r="C106" s="38" t="s">
        <v>1044</v>
      </c>
      <c r="D106" s="51"/>
      <c r="E106" s="51">
        <v>4546888.6900000004</v>
      </c>
      <c r="F106" s="49">
        <f t="shared" si="1"/>
        <v>2240705520.4399981</v>
      </c>
    </row>
    <row r="107" spans="1:6" s="13" customFormat="1" ht="48" x14ac:dyDescent="0.2">
      <c r="A107" s="36" t="s">
        <v>1006</v>
      </c>
      <c r="B107" s="37" t="s">
        <v>1045</v>
      </c>
      <c r="C107" s="38" t="s">
        <v>1046</v>
      </c>
      <c r="D107" s="51"/>
      <c r="E107" s="51">
        <v>24520064.129999999</v>
      </c>
      <c r="F107" s="49">
        <f t="shared" si="1"/>
        <v>2216185456.309998</v>
      </c>
    </row>
    <row r="108" spans="1:6" s="13" customFormat="1" ht="60" x14ac:dyDescent="0.2">
      <c r="A108" s="36" t="s">
        <v>1006</v>
      </c>
      <c r="B108" s="37" t="s">
        <v>1047</v>
      </c>
      <c r="C108" s="38" t="s">
        <v>1048</v>
      </c>
      <c r="D108" s="51"/>
      <c r="E108" s="51">
        <v>4342926.5599999996</v>
      </c>
      <c r="F108" s="49">
        <f t="shared" si="1"/>
        <v>2211842529.7499981</v>
      </c>
    </row>
    <row r="109" spans="1:6" s="13" customFormat="1" ht="60" x14ac:dyDescent="0.2">
      <c r="A109" s="36" t="s">
        <v>1006</v>
      </c>
      <c r="B109" s="37" t="s">
        <v>1047</v>
      </c>
      <c r="C109" s="38" t="s">
        <v>1048</v>
      </c>
      <c r="D109" s="51"/>
      <c r="E109" s="51">
        <v>50000000</v>
      </c>
      <c r="F109" s="49">
        <f t="shared" si="1"/>
        <v>2161842529.7499981</v>
      </c>
    </row>
    <row r="110" spans="1:6" s="13" customFormat="1" ht="48" x14ac:dyDescent="0.2">
      <c r="A110" s="36" t="s">
        <v>1006</v>
      </c>
      <c r="B110" s="37" t="s">
        <v>1049</v>
      </c>
      <c r="C110" s="38" t="s">
        <v>1050</v>
      </c>
      <c r="D110" s="51"/>
      <c r="E110" s="51">
        <v>10652073.99</v>
      </c>
      <c r="F110" s="49">
        <f t="shared" si="1"/>
        <v>2151190455.7599983</v>
      </c>
    </row>
    <row r="111" spans="1:6" s="13" customFormat="1" ht="60" x14ac:dyDescent="0.2">
      <c r="A111" s="36" t="s">
        <v>1006</v>
      </c>
      <c r="B111" s="37" t="s">
        <v>1051</v>
      </c>
      <c r="C111" s="38" t="s">
        <v>1052</v>
      </c>
      <c r="D111" s="51"/>
      <c r="E111" s="51">
        <v>24251521.5</v>
      </c>
      <c r="F111" s="49">
        <f t="shared" si="1"/>
        <v>2126938934.2599983</v>
      </c>
    </row>
    <row r="112" spans="1:6" s="13" customFormat="1" ht="60" x14ac:dyDescent="0.2">
      <c r="A112" s="36" t="s">
        <v>1053</v>
      </c>
      <c r="B112" s="37" t="s">
        <v>1054</v>
      </c>
      <c r="C112" s="38" t="s">
        <v>1055</v>
      </c>
      <c r="D112" s="51"/>
      <c r="E112" s="51">
        <v>619500</v>
      </c>
      <c r="F112" s="49">
        <f t="shared" si="1"/>
        <v>2126319434.2599983</v>
      </c>
    </row>
    <row r="113" spans="1:6" s="13" customFormat="1" ht="60" x14ac:dyDescent="0.2">
      <c r="A113" s="36" t="s">
        <v>1053</v>
      </c>
      <c r="B113" s="37" t="s">
        <v>1056</v>
      </c>
      <c r="C113" s="38" t="s">
        <v>1057</v>
      </c>
      <c r="D113" s="51"/>
      <c r="E113" s="51">
        <v>73896844.829999998</v>
      </c>
      <c r="F113" s="49">
        <f t="shared" si="1"/>
        <v>2052422589.4299984</v>
      </c>
    </row>
    <row r="114" spans="1:6" s="13" customFormat="1" ht="60" x14ac:dyDescent="0.2">
      <c r="A114" s="36" t="s">
        <v>1053</v>
      </c>
      <c r="B114" s="37" t="s">
        <v>1058</v>
      </c>
      <c r="C114" s="38" t="s">
        <v>1059</v>
      </c>
      <c r="D114" s="51"/>
      <c r="E114" s="51">
        <v>33117.599999999999</v>
      </c>
      <c r="F114" s="49">
        <f t="shared" si="1"/>
        <v>2052389471.8299985</v>
      </c>
    </row>
    <row r="115" spans="1:6" s="13" customFormat="1" ht="60" x14ac:dyDescent="0.2">
      <c r="A115" s="36" t="s">
        <v>1053</v>
      </c>
      <c r="B115" s="37" t="s">
        <v>1058</v>
      </c>
      <c r="C115" s="38" t="s">
        <v>1059</v>
      </c>
      <c r="D115" s="51"/>
      <c r="E115" s="51">
        <v>324581</v>
      </c>
      <c r="F115" s="49">
        <f t="shared" si="1"/>
        <v>2052064890.8299985</v>
      </c>
    </row>
    <row r="116" spans="1:6" s="13" customFormat="1" ht="60" x14ac:dyDescent="0.2">
      <c r="A116" s="36" t="s">
        <v>1053</v>
      </c>
      <c r="B116" s="37" t="s">
        <v>1058</v>
      </c>
      <c r="C116" s="38" t="s">
        <v>1059</v>
      </c>
      <c r="D116" s="51"/>
      <c r="E116" s="51">
        <v>147082</v>
      </c>
      <c r="F116" s="49">
        <f t="shared" si="1"/>
        <v>2051917808.8299985</v>
      </c>
    </row>
    <row r="117" spans="1:6" s="13" customFormat="1" ht="72" x14ac:dyDescent="0.2">
      <c r="A117" s="36" t="s">
        <v>1053</v>
      </c>
      <c r="B117" s="37" t="s">
        <v>1060</v>
      </c>
      <c r="C117" s="38" t="s">
        <v>1061</v>
      </c>
      <c r="D117" s="51"/>
      <c r="E117" s="51">
        <v>54825655.240000002</v>
      </c>
      <c r="F117" s="49">
        <f t="shared" si="1"/>
        <v>1997092153.5899985</v>
      </c>
    </row>
    <row r="118" spans="1:6" s="13" customFormat="1" ht="36" x14ac:dyDescent="0.2">
      <c r="A118" s="36" t="s">
        <v>1053</v>
      </c>
      <c r="B118" s="37" t="s">
        <v>1062</v>
      </c>
      <c r="C118" s="38" t="s">
        <v>1063</v>
      </c>
      <c r="D118" s="51"/>
      <c r="E118" s="51">
        <v>2000000</v>
      </c>
      <c r="F118" s="49">
        <f t="shared" si="1"/>
        <v>1995092153.5899985</v>
      </c>
    </row>
    <row r="119" spans="1:6" s="13" customFormat="1" ht="96" x14ac:dyDescent="0.2">
      <c r="A119" s="36" t="s">
        <v>1053</v>
      </c>
      <c r="B119" s="37" t="s">
        <v>1064</v>
      </c>
      <c r="C119" s="38" t="s">
        <v>1065</v>
      </c>
      <c r="D119" s="51"/>
      <c r="E119" s="51">
        <v>78517976.569999993</v>
      </c>
      <c r="F119" s="49">
        <f t="shared" si="1"/>
        <v>1916574177.0199986</v>
      </c>
    </row>
    <row r="120" spans="1:6" s="13" customFormat="1" ht="60" x14ac:dyDescent="0.2">
      <c r="A120" s="36" t="s">
        <v>1053</v>
      </c>
      <c r="B120" s="37" t="s">
        <v>1066</v>
      </c>
      <c r="C120" s="38" t="s">
        <v>1067</v>
      </c>
      <c r="D120" s="51"/>
      <c r="E120" s="51">
        <v>2548894.4</v>
      </c>
      <c r="F120" s="49">
        <f t="shared" si="1"/>
        <v>1914025282.6199985</v>
      </c>
    </row>
    <row r="121" spans="1:6" s="13" customFormat="1" ht="48" x14ac:dyDescent="0.2">
      <c r="A121" s="36" t="s">
        <v>1068</v>
      </c>
      <c r="B121" s="37" t="s">
        <v>1069</v>
      </c>
      <c r="C121" s="38" t="s">
        <v>1070</v>
      </c>
      <c r="D121" s="51"/>
      <c r="E121" s="51">
        <v>11115220.73</v>
      </c>
      <c r="F121" s="49">
        <f t="shared" si="1"/>
        <v>1902910061.8899984</v>
      </c>
    </row>
    <row r="122" spans="1:6" s="13" customFormat="1" ht="72" x14ac:dyDescent="0.2">
      <c r="A122" s="36" t="s">
        <v>1068</v>
      </c>
      <c r="B122" s="37" t="s">
        <v>1071</v>
      </c>
      <c r="C122" s="38" t="s">
        <v>1072</v>
      </c>
      <c r="D122" s="51"/>
      <c r="E122" s="51">
        <v>3784609.74</v>
      </c>
      <c r="F122" s="49">
        <f t="shared" si="1"/>
        <v>1899125452.1499984</v>
      </c>
    </row>
    <row r="123" spans="1:6" s="13" customFormat="1" ht="72" x14ac:dyDescent="0.2">
      <c r="A123" s="36" t="s">
        <v>1068</v>
      </c>
      <c r="B123" s="37" t="s">
        <v>1073</v>
      </c>
      <c r="C123" s="38" t="s">
        <v>1074</v>
      </c>
      <c r="D123" s="51"/>
      <c r="E123" s="51">
        <v>1231710</v>
      </c>
      <c r="F123" s="49">
        <f t="shared" si="1"/>
        <v>1897893742.1499984</v>
      </c>
    </row>
    <row r="124" spans="1:6" s="13" customFormat="1" ht="72" x14ac:dyDescent="0.2">
      <c r="A124" s="36" t="s">
        <v>1068</v>
      </c>
      <c r="B124" s="37" t="s">
        <v>1075</v>
      </c>
      <c r="C124" s="38" t="s">
        <v>1076</v>
      </c>
      <c r="D124" s="51"/>
      <c r="E124" s="51">
        <v>679000</v>
      </c>
      <c r="F124" s="49">
        <f t="shared" si="1"/>
        <v>1897214742.1499984</v>
      </c>
    </row>
    <row r="125" spans="1:6" s="13" customFormat="1" ht="72" x14ac:dyDescent="0.2">
      <c r="A125" s="36" t="s">
        <v>1068</v>
      </c>
      <c r="B125" s="37" t="s">
        <v>1077</v>
      </c>
      <c r="C125" s="38" t="s">
        <v>1074</v>
      </c>
      <c r="D125" s="51"/>
      <c r="E125" s="51">
        <v>2042895</v>
      </c>
      <c r="F125" s="49">
        <f t="shared" si="1"/>
        <v>1895171847.1499984</v>
      </c>
    </row>
    <row r="126" spans="1:6" s="13" customFormat="1" ht="72" x14ac:dyDescent="0.2">
      <c r="A126" s="36" t="s">
        <v>1068</v>
      </c>
      <c r="B126" s="37" t="s">
        <v>1078</v>
      </c>
      <c r="C126" s="38" t="s">
        <v>1076</v>
      </c>
      <c r="D126" s="51"/>
      <c r="E126" s="51">
        <v>784595</v>
      </c>
      <c r="F126" s="49">
        <f t="shared" si="1"/>
        <v>1894387252.1499984</v>
      </c>
    </row>
    <row r="127" spans="1:6" s="13" customFormat="1" ht="72" x14ac:dyDescent="0.2">
      <c r="A127" s="36" t="s">
        <v>1068</v>
      </c>
      <c r="B127" s="37" t="s">
        <v>1079</v>
      </c>
      <c r="C127" s="38" t="s">
        <v>1080</v>
      </c>
      <c r="D127" s="51"/>
      <c r="E127" s="51">
        <v>1025220</v>
      </c>
      <c r="F127" s="49">
        <f t="shared" si="1"/>
        <v>1893362032.1499984</v>
      </c>
    </row>
    <row r="128" spans="1:6" s="13" customFormat="1" ht="84" x14ac:dyDescent="0.2">
      <c r="A128" s="36" t="s">
        <v>1068</v>
      </c>
      <c r="B128" s="37" t="s">
        <v>1081</v>
      </c>
      <c r="C128" s="38" t="s">
        <v>1082</v>
      </c>
      <c r="D128" s="51"/>
      <c r="E128" s="51">
        <v>4282744.3</v>
      </c>
      <c r="F128" s="49">
        <f t="shared" si="1"/>
        <v>1889079287.8499985</v>
      </c>
    </row>
    <row r="129" spans="1:6" s="13" customFormat="1" ht="72" x14ac:dyDescent="0.2">
      <c r="A129" s="36" t="s">
        <v>1068</v>
      </c>
      <c r="B129" s="37" t="s">
        <v>1083</v>
      </c>
      <c r="C129" s="38" t="s">
        <v>1084</v>
      </c>
      <c r="D129" s="51"/>
      <c r="E129" s="51">
        <v>1210070.83</v>
      </c>
      <c r="F129" s="49">
        <f t="shared" si="1"/>
        <v>1887869217.0199986</v>
      </c>
    </row>
    <row r="130" spans="1:6" s="13" customFormat="1" ht="72" x14ac:dyDescent="0.2">
      <c r="A130" s="36" t="s">
        <v>1068</v>
      </c>
      <c r="B130" s="37" t="s">
        <v>1085</v>
      </c>
      <c r="C130" s="38" t="s">
        <v>1086</v>
      </c>
      <c r="D130" s="51"/>
      <c r="E130" s="51">
        <v>2248772.71</v>
      </c>
      <c r="F130" s="49">
        <f t="shared" si="1"/>
        <v>1885620444.3099985</v>
      </c>
    </row>
    <row r="131" spans="1:6" s="13" customFormat="1" ht="36" x14ac:dyDescent="0.2">
      <c r="A131" s="36" t="s">
        <v>1068</v>
      </c>
      <c r="B131" s="37" t="s">
        <v>1087</v>
      </c>
      <c r="C131" s="38" t="s">
        <v>1088</v>
      </c>
      <c r="D131" s="51"/>
      <c r="E131" s="51">
        <v>1657259.32</v>
      </c>
      <c r="F131" s="49">
        <f t="shared" si="1"/>
        <v>1883963184.9899986</v>
      </c>
    </row>
    <row r="132" spans="1:6" s="13" customFormat="1" ht="36" x14ac:dyDescent="0.2">
      <c r="A132" s="36" t="s">
        <v>1068</v>
      </c>
      <c r="B132" s="37" t="s">
        <v>1089</v>
      </c>
      <c r="C132" s="38" t="s">
        <v>1090</v>
      </c>
      <c r="D132" s="51"/>
      <c r="E132" s="51">
        <v>13603312.33</v>
      </c>
      <c r="F132" s="49">
        <f t="shared" si="1"/>
        <v>1870359872.6599987</v>
      </c>
    </row>
    <row r="133" spans="1:6" s="13" customFormat="1" ht="36" x14ac:dyDescent="0.2">
      <c r="A133" s="36" t="s">
        <v>1068</v>
      </c>
      <c r="B133" s="37" t="s">
        <v>1091</v>
      </c>
      <c r="C133" s="38" t="s">
        <v>1092</v>
      </c>
      <c r="D133" s="51"/>
      <c r="E133" s="51">
        <v>5017818.79</v>
      </c>
      <c r="F133" s="49">
        <f t="shared" si="1"/>
        <v>1865342053.8699987</v>
      </c>
    </row>
    <row r="134" spans="1:6" s="13" customFormat="1" ht="36" x14ac:dyDescent="0.2">
      <c r="A134" s="36" t="s">
        <v>1093</v>
      </c>
      <c r="B134" s="37" t="s">
        <v>1094</v>
      </c>
      <c r="C134" s="38" t="s">
        <v>1095</v>
      </c>
      <c r="D134" s="51"/>
      <c r="E134" s="51">
        <v>20065338.109999999</v>
      </c>
      <c r="F134" s="49">
        <f t="shared" si="1"/>
        <v>1845276715.7599988</v>
      </c>
    </row>
    <row r="135" spans="1:6" s="13" customFormat="1" ht="36" x14ac:dyDescent="0.2">
      <c r="A135" s="36" t="s">
        <v>1093</v>
      </c>
      <c r="B135" s="37" t="s">
        <v>1096</v>
      </c>
      <c r="C135" s="38" t="s">
        <v>1097</v>
      </c>
      <c r="D135" s="51"/>
      <c r="E135" s="51">
        <v>76700</v>
      </c>
      <c r="F135" s="49">
        <f t="shared" si="1"/>
        <v>1845200015.7599988</v>
      </c>
    </row>
    <row r="136" spans="1:6" s="13" customFormat="1" ht="36" x14ac:dyDescent="0.2">
      <c r="A136" s="36" t="s">
        <v>1093</v>
      </c>
      <c r="B136" s="37" t="s">
        <v>1098</v>
      </c>
      <c r="C136" s="38" t="s">
        <v>1099</v>
      </c>
      <c r="D136" s="51"/>
      <c r="E136" s="51">
        <v>8107432.7599999998</v>
      </c>
      <c r="F136" s="49">
        <f t="shared" si="1"/>
        <v>1837092582.9999988</v>
      </c>
    </row>
    <row r="137" spans="1:6" s="13" customFormat="1" ht="48" x14ac:dyDescent="0.2">
      <c r="A137" s="36" t="s">
        <v>1093</v>
      </c>
      <c r="B137" s="37" t="s">
        <v>1100</v>
      </c>
      <c r="C137" s="38" t="s">
        <v>1101</v>
      </c>
      <c r="D137" s="51"/>
      <c r="E137" s="51">
        <v>114876</v>
      </c>
      <c r="F137" s="49">
        <f t="shared" si="1"/>
        <v>1836977706.9999988</v>
      </c>
    </row>
    <row r="138" spans="1:6" s="13" customFormat="1" ht="48" x14ac:dyDescent="0.2">
      <c r="A138" s="36" t="s">
        <v>1093</v>
      </c>
      <c r="B138" s="37" t="s">
        <v>1102</v>
      </c>
      <c r="C138" s="38" t="s">
        <v>1103</v>
      </c>
      <c r="D138" s="51"/>
      <c r="E138" s="51">
        <v>20986</v>
      </c>
      <c r="F138" s="49">
        <f t="shared" si="1"/>
        <v>1836956720.9999988</v>
      </c>
    </row>
    <row r="139" spans="1:6" s="13" customFormat="1" ht="48" x14ac:dyDescent="0.2">
      <c r="A139" s="36" t="s">
        <v>1093</v>
      </c>
      <c r="B139" s="37" t="s">
        <v>1104</v>
      </c>
      <c r="C139" s="38" t="s">
        <v>1105</v>
      </c>
      <c r="D139" s="51"/>
      <c r="E139" s="51">
        <v>2895000</v>
      </c>
      <c r="F139" s="49">
        <f t="shared" si="1"/>
        <v>1834061720.9999988</v>
      </c>
    </row>
    <row r="140" spans="1:6" s="13" customFormat="1" ht="36" x14ac:dyDescent="0.2">
      <c r="A140" s="36" t="s">
        <v>1093</v>
      </c>
      <c r="B140" s="37" t="s">
        <v>1106</v>
      </c>
      <c r="C140" s="38" t="s">
        <v>1107</v>
      </c>
      <c r="D140" s="51"/>
      <c r="E140" s="51">
        <v>630680</v>
      </c>
      <c r="F140" s="49">
        <f t="shared" si="1"/>
        <v>1833431040.9999988</v>
      </c>
    </row>
    <row r="141" spans="1:6" s="13" customFormat="1" ht="24" x14ac:dyDescent="0.2">
      <c r="A141" s="36" t="s">
        <v>1093</v>
      </c>
      <c r="B141" s="37" t="s">
        <v>1108</v>
      </c>
      <c r="C141" s="38" t="s">
        <v>1109</v>
      </c>
      <c r="D141" s="51"/>
      <c r="E141" s="51">
        <v>1210450</v>
      </c>
      <c r="F141" s="49">
        <f t="shared" si="1"/>
        <v>1832220590.9999988</v>
      </c>
    </row>
    <row r="142" spans="1:6" s="13" customFormat="1" ht="36" x14ac:dyDescent="0.2">
      <c r="A142" s="36" t="s">
        <v>1093</v>
      </c>
      <c r="B142" s="37" t="s">
        <v>1110</v>
      </c>
      <c r="C142" s="38" t="s">
        <v>1111</v>
      </c>
      <c r="D142" s="51"/>
      <c r="E142" s="51">
        <v>6620500</v>
      </c>
      <c r="F142" s="49">
        <f t="shared" si="1"/>
        <v>1825600090.9999988</v>
      </c>
    </row>
    <row r="143" spans="1:6" s="13" customFormat="1" ht="48" x14ac:dyDescent="0.2">
      <c r="A143" s="36" t="s">
        <v>1093</v>
      </c>
      <c r="B143" s="37" t="s">
        <v>1112</v>
      </c>
      <c r="C143" s="38" t="s">
        <v>1113</v>
      </c>
      <c r="D143" s="51"/>
      <c r="E143" s="51">
        <v>478000</v>
      </c>
      <c r="F143" s="49">
        <f t="shared" si="1"/>
        <v>1825122090.9999988</v>
      </c>
    </row>
    <row r="144" spans="1:6" s="13" customFormat="1" ht="36" x14ac:dyDescent="0.2">
      <c r="A144" s="36" t="s">
        <v>1093</v>
      </c>
      <c r="B144" s="37" t="s">
        <v>1114</v>
      </c>
      <c r="C144" s="38" t="s">
        <v>1115</v>
      </c>
      <c r="D144" s="51"/>
      <c r="E144" s="51">
        <v>42165795.729999997</v>
      </c>
      <c r="F144" s="49">
        <f t="shared" si="1"/>
        <v>1782956295.2699988</v>
      </c>
    </row>
    <row r="145" spans="1:6" s="13" customFormat="1" ht="48" x14ac:dyDescent="0.2">
      <c r="A145" s="36" t="s">
        <v>1093</v>
      </c>
      <c r="B145" s="37" t="s">
        <v>1116</v>
      </c>
      <c r="C145" s="38" t="s">
        <v>1117</v>
      </c>
      <c r="D145" s="51"/>
      <c r="E145" s="51">
        <v>16511184.560000001</v>
      </c>
      <c r="F145" s="49">
        <f t="shared" si="1"/>
        <v>1766445110.7099988</v>
      </c>
    </row>
    <row r="146" spans="1:6" s="13" customFormat="1" ht="60" x14ac:dyDescent="0.2">
      <c r="A146" s="36" t="s">
        <v>1093</v>
      </c>
      <c r="B146" s="37" t="s">
        <v>1118</v>
      </c>
      <c r="C146" s="38" t="s">
        <v>1119</v>
      </c>
      <c r="D146" s="51"/>
      <c r="E146" s="51">
        <v>944000</v>
      </c>
      <c r="F146" s="49">
        <f t="shared" si="1"/>
        <v>1765501110.7099988</v>
      </c>
    </row>
    <row r="147" spans="1:6" s="13" customFormat="1" ht="48" x14ac:dyDescent="0.2">
      <c r="A147" s="36" t="s">
        <v>1093</v>
      </c>
      <c r="B147" s="37" t="s">
        <v>1120</v>
      </c>
      <c r="C147" s="38" t="s">
        <v>1121</v>
      </c>
      <c r="D147" s="51"/>
      <c r="E147" s="51">
        <v>10750000</v>
      </c>
      <c r="F147" s="49">
        <f t="shared" si="1"/>
        <v>1754751110.7099988</v>
      </c>
    </row>
    <row r="148" spans="1:6" s="13" customFormat="1" ht="60" x14ac:dyDescent="0.2">
      <c r="A148" s="36" t="s">
        <v>1093</v>
      </c>
      <c r="B148" s="37" t="s">
        <v>1122</v>
      </c>
      <c r="C148" s="38" t="s">
        <v>1123</v>
      </c>
      <c r="D148" s="51"/>
      <c r="E148" s="51">
        <v>58333333.329999998</v>
      </c>
      <c r="F148" s="49">
        <f t="shared" si="1"/>
        <v>1696417777.3799989</v>
      </c>
    </row>
    <row r="149" spans="1:6" s="13" customFormat="1" ht="96" x14ac:dyDescent="0.2">
      <c r="A149" s="36" t="s">
        <v>1093</v>
      </c>
      <c r="B149" s="37" t="s">
        <v>1124</v>
      </c>
      <c r="C149" s="38" t="s">
        <v>1125</v>
      </c>
      <c r="D149" s="51"/>
      <c r="E149" s="51">
        <v>16250000</v>
      </c>
      <c r="F149" s="49">
        <f t="shared" ref="F149:F212" si="2">SUM(F148+D149-E149)</f>
        <v>1680167777.3799989</v>
      </c>
    </row>
    <row r="150" spans="1:6" s="13" customFormat="1" ht="48" x14ac:dyDescent="0.2">
      <c r="A150" s="36" t="s">
        <v>1093</v>
      </c>
      <c r="B150" s="37" t="s">
        <v>1126</v>
      </c>
      <c r="C150" s="38" t="s">
        <v>1127</v>
      </c>
      <c r="D150" s="51"/>
      <c r="E150" s="51">
        <v>2292475</v>
      </c>
      <c r="F150" s="49">
        <f t="shared" si="2"/>
        <v>1677875302.3799989</v>
      </c>
    </row>
    <row r="151" spans="1:6" s="13" customFormat="1" ht="72" x14ac:dyDescent="0.2">
      <c r="A151" s="36" t="s">
        <v>1093</v>
      </c>
      <c r="B151" s="37" t="s">
        <v>1128</v>
      </c>
      <c r="C151" s="38" t="s">
        <v>1129</v>
      </c>
      <c r="D151" s="51"/>
      <c r="E151" s="51">
        <v>16230101.699999999</v>
      </c>
      <c r="F151" s="49">
        <f t="shared" si="2"/>
        <v>1661645200.6799989</v>
      </c>
    </row>
    <row r="152" spans="1:6" s="13" customFormat="1" ht="72" x14ac:dyDescent="0.2">
      <c r="A152" s="36" t="s">
        <v>1093</v>
      </c>
      <c r="B152" s="37" t="s">
        <v>1128</v>
      </c>
      <c r="C152" s="38" t="s">
        <v>1129</v>
      </c>
      <c r="D152" s="51"/>
      <c r="E152" s="51">
        <v>10000000</v>
      </c>
      <c r="F152" s="49">
        <f t="shared" si="2"/>
        <v>1651645200.6799989</v>
      </c>
    </row>
    <row r="153" spans="1:6" s="13" customFormat="1" ht="48" x14ac:dyDescent="0.2">
      <c r="A153" s="36" t="s">
        <v>1093</v>
      </c>
      <c r="B153" s="37" t="s">
        <v>1130</v>
      </c>
      <c r="C153" s="38" t="s">
        <v>1131</v>
      </c>
      <c r="D153" s="51"/>
      <c r="E153" s="51">
        <v>10000000</v>
      </c>
      <c r="F153" s="49">
        <f t="shared" si="2"/>
        <v>1641645200.6799989</v>
      </c>
    </row>
    <row r="154" spans="1:6" s="13" customFormat="1" ht="60" x14ac:dyDescent="0.2">
      <c r="A154" s="36" t="s">
        <v>1093</v>
      </c>
      <c r="B154" s="37" t="s">
        <v>1132</v>
      </c>
      <c r="C154" s="38" t="s">
        <v>1133</v>
      </c>
      <c r="D154" s="51"/>
      <c r="E154" s="51">
        <v>30000000</v>
      </c>
      <c r="F154" s="49">
        <f t="shared" si="2"/>
        <v>1611645200.6799989</v>
      </c>
    </row>
    <row r="155" spans="1:6" s="13" customFormat="1" ht="60" x14ac:dyDescent="0.2">
      <c r="A155" s="36" t="s">
        <v>1093</v>
      </c>
      <c r="B155" s="37" t="s">
        <v>1132</v>
      </c>
      <c r="C155" s="38" t="s">
        <v>1133</v>
      </c>
      <c r="D155" s="51"/>
      <c r="E155" s="51">
        <v>29000000</v>
      </c>
      <c r="F155" s="49">
        <f t="shared" si="2"/>
        <v>1582645200.6799989</v>
      </c>
    </row>
    <row r="156" spans="1:6" s="13" customFormat="1" ht="60" x14ac:dyDescent="0.2">
      <c r="A156" s="36" t="s">
        <v>1093</v>
      </c>
      <c r="B156" s="37" t="s">
        <v>1132</v>
      </c>
      <c r="C156" s="38" t="s">
        <v>1133</v>
      </c>
      <c r="D156" s="51"/>
      <c r="E156" s="51">
        <v>30000000</v>
      </c>
      <c r="F156" s="49">
        <f t="shared" si="2"/>
        <v>1552645200.6799989</v>
      </c>
    </row>
    <row r="157" spans="1:6" s="13" customFormat="1" ht="84" x14ac:dyDescent="0.2">
      <c r="A157" s="36" t="s">
        <v>1134</v>
      </c>
      <c r="B157" s="37" t="s">
        <v>1135</v>
      </c>
      <c r="C157" s="38" t="s">
        <v>1136</v>
      </c>
      <c r="D157" s="51"/>
      <c r="E157" s="51">
        <v>1166585.1599999999</v>
      </c>
      <c r="F157" s="49">
        <f t="shared" si="2"/>
        <v>1551478615.5199988</v>
      </c>
    </row>
    <row r="158" spans="1:6" s="13" customFormat="1" ht="60" x14ac:dyDescent="0.2">
      <c r="A158" s="36" t="s">
        <v>1134</v>
      </c>
      <c r="B158" s="37" t="s">
        <v>1137</v>
      </c>
      <c r="C158" s="38" t="s">
        <v>1138</v>
      </c>
      <c r="D158" s="51"/>
      <c r="E158" s="51">
        <v>15506624.83</v>
      </c>
      <c r="F158" s="49">
        <f t="shared" si="2"/>
        <v>1535971990.6899989</v>
      </c>
    </row>
    <row r="159" spans="1:6" s="13" customFormat="1" ht="72" x14ac:dyDescent="0.2">
      <c r="A159" s="36" t="s">
        <v>1134</v>
      </c>
      <c r="B159" s="37" t="s">
        <v>1139</v>
      </c>
      <c r="C159" s="38" t="s">
        <v>1140</v>
      </c>
      <c r="D159" s="51"/>
      <c r="E159" s="51">
        <v>1178941.8500000001</v>
      </c>
      <c r="F159" s="49">
        <f t="shared" si="2"/>
        <v>1534793048.839999</v>
      </c>
    </row>
    <row r="160" spans="1:6" s="13" customFormat="1" ht="48" x14ac:dyDescent="0.2">
      <c r="A160" s="36" t="s">
        <v>1134</v>
      </c>
      <c r="B160" s="37" t="s">
        <v>1141</v>
      </c>
      <c r="C160" s="38" t="s">
        <v>1142</v>
      </c>
      <c r="D160" s="51"/>
      <c r="E160" s="51">
        <v>9760765.0199999996</v>
      </c>
      <c r="F160" s="49">
        <f t="shared" si="2"/>
        <v>1525032283.819999</v>
      </c>
    </row>
    <row r="161" spans="1:6" s="13" customFormat="1" ht="36" x14ac:dyDescent="0.2">
      <c r="A161" s="36" t="s">
        <v>1134</v>
      </c>
      <c r="B161" s="37" t="s">
        <v>1143</v>
      </c>
      <c r="C161" s="38" t="s">
        <v>1144</v>
      </c>
      <c r="D161" s="51"/>
      <c r="E161" s="51">
        <v>20959.28</v>
      </c>
      <c r="F161" s="49">
        <f t="shared" si="2"/>
        <v>1525011324.539999</v>
      </c>
    </row>
    <row r="162" spans="1:6" s="13" customFormat="1" ht="60" x14ac:dyDescent="0.2">
      <c r="A162" s="36" t="s">
        <v>1145</v>
      </c>
      <c r="B162" s="37" t="s">
        <v>1146</v>
      </c>
      <c r="C162" s="38" t="s">
        <v>1147</v>
      </c>
      <c r="D162" s="51"/>
      <c r="E162" s="51">
        <v>9900</v>
      </c>
      <c r="F162" s="49">
        <f t="shared" si="2"/>
        <v>1525001424.539999</v>
      </c>
    </row>
    <row r="163" spans="1:6" s="13" customFormat="1" ht="60" x14ac:dyDescent="0.2">
      <c r="A163" s="36" t="s">
        <v>1145</v>
      </c>
      <c r="B163" s="37" t="s">
        <v>1148</v>
      </c>
      <c r="C163" s="38" t="s">
        <v>1149</v>
      </c>
      <c r="D163" s="51"/>
      <c r="E163" s="51">
        <v>2841814.73</v>
      </c>
      <c r="F163" s="49">
        <f t="shared" si="2"/>
        <v>1522159609.809999</v>
      </c>
    </row>
    <row r="164" spans="1:6" s="13" customFormat="1" ht="36" x14ac:dyDescent="0.2">
      <c r="A164" s="36" t="s">
        <v>1145</v>
      </c>
      <c r="B164" s="37" t="s">
        <v>1150</v>
      </c>
      <c r="C164" s="38" t="s">
        <v>1151</v>
      </c>
      <c r="D164" s="51"/>
      <c r="E164" s="51">
        <v>38365</v>
      </c>
      <c r="F164" s="49">
        <f t="shared" si="2"/>
        <v>1522121244.809999</v>
      </c>
    </row>
    <row r="165" spans="1:6" s="13" customFormat="1" ht="48" x14ac:dyDescent="0.2">
      <c r="A165" s="36" t="s">
        <v>1145</v>
      </c>
      <c r="B165" s="37" t="s">
        <v>1152</v>
      </c>
      <c r="C165" s="38" t="s">
        <v>1153</v>
      </c>
      <c r="D165" s="51"/>
      <c r="E165" s="51">
        <v>36180</v>
      </c>
      <c r="F165" s="49">
        <f t="shared" si="2"/>
        <v>1522085064.809999</v>
      </c>
    </row>
    <row r="166" spans="1:6" s="13" customFormat="1" ht="84" x14ac:dyDescent="0.2">
      <c r="A166" s="36" t="s">
        <v>1145</v>
      </c>
      <c r="B166" s="37" t="s">
        <v>1154</v>
      </c>
      <c r="C166" s="38" t="s">
        <v>1155</v>
      </c>
      <c r="D166" s="51"/>
      <c r="E166" s="51">
        <v>10000000</v>
      </c>
      <c r="F166" s="49">
        <f t="shared" si="2"/>
        <v>1512085064.809999</v>
      </c>
    </row>
    <row r="167" spans="1:6" s="13" customFormat="1" ht="36" x14ac:dyDescent="0.2">
      <c r="A167" s="36" t="s">
        <v>1145</v>
      </c>
      <c r="B167" s="37" t="s">
        <v>1156</v>
      </c>
      <c r="C167" s="38" t="s">
        <v>1157</v>
      </c>
      <c r="D167" s="51"/>
      <c r="E167" s="51">
        <v>47200</v>
      </c>
      <c r="F167" s="49">
        <f t="shared" si="2"/>
        <v>1512037864.809999</v>
      </c>
    </row>
    <row r="168" spans="1:6" s="13" customFormat="1" ht="84" x14ac:dyDescent="0.2">
      <c r="A168" s="36" t="s">
        <v>1145</v>
      </c>
      <c r="B168" s="37" t="s">
        <v>1158</v>
      </c>
      <c r="C168" s="38" t="s">
        <v>1159</v>
      </c>
      <c r="D168" s="51"/>
      <c r="E168" s="51">
        <v>12068650.6</v>
      </c>
      <c r="F168" s="49">
        <f t="shared" si="2"/>
        <v>1499969214.2099991</v>
      </c>
    </row>
    <row r="169" spans="1:6" s="13" customFormat="1" ht="60" x14ac:dyDescent="0.2">
      <c r="A169" s="36" t="s">
        <v>1145</v>
      </c>
      <c r="B169" s="37" t="s">
        <v>1160</v>
      </c>
      <c r="C169" s="38" t="s">
        <v>1161</v>
      </c>
      <c r="D169" s="51"/>
      <c r="E169" s="51">
        <v>830898.53</v>
      </c>
      <c r="F169" s="49">
        <f t="shared" si="2"/>
        <v>1499138315.6799991</v>
      </c>
    </row>
    <row r="170" spans="1:6" s="13" customFormat="1" ht="72" x14ac:dyDescent="0.2">
      <c r="A170" s="36" t="s">
        <v>1145</v>
      </c>
      <c r="B170" s="37" t="s">
        <v>1162</v>
      </c>
      <c r="C170" s="38" t="s">
        <v>1163</v>
      </c>
      <c r="D170" s="51"/>
      <c r="E170" s="51">
        <v>21000000</v>
      </c>
      <c r="F170" s="49">
        <f t="shared" si="2"/>
        <v>1478138315.6799991</v>
      </c>
    </row>
    <row r="171" spans="1:6" s="13" customFormat="1" ht="72" x14ac:dyDescent="0.2">
      <c r="A171" s="36" t="s">
        <v>1145</v>
      </c>
      <c r="B171" s="37" t="s">
        <v>1164</v>
      </c>
      <c r="C171" s="38" t="s">
        <v>1165</v>
      </c>
      <c r="D171" s="51"/>
      <c r="E171" s="51">
        <v>2977626.29</v>
      </c>
      <c r="F171" s="49">
        <f t="shared" si="2"/>
        <v>1475160689.3899992</v>
      </c>
    </row>
    <row r="172" spans="1:6" s="13" customFormat="1" ht="36" x14ac:dyDescent="0.2">
      <c r="A172" s="36" t="s">
        <v>1145</v>
      </c>
      <c r="B172" s="37" t="s">
        <v>1166</v>
      </c>
      <c r="C172" s="38" t="s">
        <v>1167</v>
      </c>
      <c r="D172" s="51"/>
      <c r="E172" s="51">
        <v>10235476.26</v>
      </c>
      <c r="F172" s="49">
        <f t="shared" si="2"/>
        <v>1464925213.1299992</v>
      </c>
    </row>
    <row r="173" spans="1:6" s="13" customFormat="1" ht="24" x14ac:dyDescent="0.2">
      <c r="A173" s="36" t="s">
        <v>1168</v>
      </c>
      <c r="B173" s="37" t="s">
        <v>1169</v>
      </c>
      <c r="C173" s="38" t="s">
        <v>1170</v>
      </c>
      <c r="D173" s="51"/>
      <c r="E173" s="51">
        <v>49205.2</v>
      </c>
      <c r="F173" s="49">
        <f t="shared" si="2"/>
        <v>1464876007.9299991</v>
      </c>
    </row>
    <row r="174" spans="1:6" s="13" customFormat="1" ht="24" x14ac:dyDescent="0.2">
      <c r="A174" s="36" t="s">
        <v>1168</v>
      </c>
      <c r="B174" s="37" t="s">
        <v>1169</v>
      </c>
      <c r="C174" s="38" t="s">
        <v>1170</v>
      </c>
      <c r="D174" s="51"/>
      <c r="E174" s="51">
        <v>249318.1</v>
      </c>
      <c r="F174" s="49">
        <f t="shared" si="2"/>
        <v>1464626689.8299992</v>
      </c>
    </row>
    <row r="175" spans="1:6" s="13" customFormat="1" ht="24" x14ac:dyDescent="0.2">
      <c r="A175" s="36" t="s">
        <v>1168</v>
      </c>
      <c r="B175" s="37" t="s">
        <v>1169</v>
      </c>
      <c r="C175" s="38" t="s">
        <v>1170</v>
      </c>
      <c r="D175" s="51"/>
      <c r="E175" s="51">
        <v>5643.27</v>
      </c>
      <c r="F175" s="49">
        <f t="shared" si="2"/>
        <v>1464621046.5599992</v>
      </c>
    </row>
    <row r="176" spans="1:6" s="13" customFormat="1" ht="24" x14ac:dyDescent="0.2">
      <c r="A176" s="36" t="s">
        <v>1168</v>
      </c>
      <c r="B176" s="37" t="s">
        <v>1169</v>
      </c>
      <c r="C176" s="38" t="s">
        <v>1170</v>
      </c>
      <c r="D176" s="51"/>
      <c r="E176" s="51">
        <v>335.7</v>
      </c>
      <c r="F176" s="49">
        <f t="shared" si="2"/>
        <v>1464620710.8599992</v>
      </c>
    </row>
    <row r="177" spans="1:6" s="13" customFormat="1" ht="24" x14ac:dyDescent="0.2">
      <c r="A177" s="36" t="s">
        <v>1168</v>
      </c>
      <c r="B177" s="37" t="s">
        <v>1169</v>
      </c>
      <c r="C177" s="38" t="s">
        <v>1170</v>
      </c>
      <c r="D177" s="51"/>
      <c r="E177" s="51">
        <v>5422.77</v>
      </c>
      <c r="F177" s="49">
        <f t="shared" si="2"/>
        <v>1464615288.0899992</v>
      </c>
    </row>
    <row r="178" spans="1:6" s="13" customFormat="1" ht="24" x14ac:dyDescent="0.2">
      <c r="A178" s="36" t="s">
        <v>1168</v>
      </c>
      <c r="B178" s="37" t="s">
        <v>1169</v>
      </c>
      <c r="C178" s="38" t="s">
        <v>1170</v>
      </c>
      <c r="D178" s="51"/>
      <c r="E178" s="51">
        <v>524601.1</v>
      </c>
      <c r="F178" s="49">
        <f t="shared" si="2"/>
        <v>1464090686.9899993</v>
      </c>
    </row>
    <row r="179" spans="1:6" s="13" customFormat="1" ht="24" x14ac:dyDescent="0.2">
      <c r="A179" s="36" t="s">
        <v>1168</v>
      </c>
      <c r="B179" s="37" t="s">
        <v>1169</v>
      </c>
      <c r="C179" s="38" t="s">
        <v>1170</v>
      </c>
      <c r="D179" s="51"/>
      <c r="E179" s="51">
        <v>2192.31</v>
      </c>
      <c r="F179" s="49">
        <f t="shared" si="2"/>
        <v>1464088494.6799994</v>
      </c>
    </row>
    <row r="180" spans="1:6" s="13" customFormat="1" ht="24" x14ac:dyDescent="0.2">
      <c r="A180" s="36" t="s">
        <v>1168</v>
      </c>
      <c r="B180" s="37" t="s">
        <v>1169</v>
      </c>
      <c r="C180" s="38" t="s">
        <v>1170</v>
      </c>
      <c r="D180" s="51"/>
      <c r="E180" s="51">
        <v>18098.32</v>
      </c>
      <c r="F180" s="49">
        <f t="shared" si="2"/>
        <v>1464070396.3599994</v>
      </c>
    </row>
    <row r="181" spans="1:6" s="13" customFormat="1" ht="24" x14ac:dyDescent="0.2">
      <c r="A181" s="36" t="s">
        <v>1168</v>
      </c>
      <c r="B181" s="37" t="s">
        <v>1169</v>
      </c>
      <c r="C181" s="38" t="s">
        <v>1170</v>
      </c>
      <c r="D181" s="51"/>
      <c r="E181" s="51">
        <v>174.51</v>
      </c>
      <c r="F181" s="49">
        <f t="shared" si="2"/>
        <v>1464070221.8499994</v>
      </c>
    </row>
    <row r="182" spans="1:6" s="13" customFormat="1" ht="24" x14ac:dyDescent="0.2">
      <c r="A182" s="36" t="s">
        <v>1168</v>
      </c>
      <c r="B182" s="37" t="s">
        <v>1169</v>
      </c>
      <c r="C182" s="38" t="s">
        <v>1170</v>
      </c>
      <c r="D182" s="51"/>
      <c r="E182" s="51">
        <v>2713.68</v>
      </c>
      <c r="F182" s="49">
        <f t="shared" si="2"/>
        <v>1464067508.1699994</v>
      </c>
    </row>
    <row r="183" spans="1:6" s="13" customFormat="1" ht="24" x14ac:dyDescent="0.2">
      <c r="A183" s="36" t="s">
        <v>1168</v>
      </c>
      <c r="B183" s="37" t="s">
        <v>1169</v>
      </c>
      <c r="C183" s="38" t="s">
        <v>1170</v>
      </c>
      <c r="D183" s="51"/>
      <c r="E183" s="51">
        <v>27639.4</v>
      </c>
      <c r="F183" s="49">
        <f t="shared" si="2"/>
        <v>1464039868.7699993</v>
      </c>
    </row>
    <row r="184" spans="1:6" s="13" customFormat="1" ht="24" x14ac:dyDescent="0.2">
      <c r="A184" s="36" t="s">
        <v>1168</v>
      </c>
      <c r="B184" s="37" t="s">
        <v>1169</v>
      </c>
      <c r="C184" s="38" t="s">
        <v>1170</v>
      </c>
      <c r="D184" s="51"/>
      <c r="E184" s="51">
        <v>85605</v>
      </c>
      <c r="F184" s="49">
        <f t="shared" si="2"/>
        <v>1463954263.7699993</v>
      </c>
    </row>
    <row r="185" spans="1:6" s="13" customFormat="1" ht="24" x14ac:dyDescent="0.2">
      <c r="A185" s="36" t="s">
        <v>1168</v>
      </c>
      <c r="B185" s="37" t="s">
        <v>1169</v>
      </c>
      <c r="C185" s="38" t="s">
        <v>1170</v>
      </c>
      <c r="D185" s="51"/>
      <c r="E185" s="51">
        <v>14473.6</v>
      </c>
      <c r="F185" s="49">
        <f t="shared" si="2"/>
        <v>1463939790.1699994</v>
      </c>
    </row>
    <row r="186" spans="1:6" s="13" customFormat="1" ht="24" x14ac:dyDescent="0.2">
      <c r="A186" s="36" t="s">
        <v>1168</v>
      </c>
      <c r="B186" s="37" t="s">
        <v>1169</v>
      </c>
      <c r="C186" s="38" t="s">
        <v>1170</v>
      </c>
      <c r="D186" s="51"/>
      <c r="E186" s="51">
        <v>10644.4</v>
      </c>
      <c r="F186" s="49">
        <f t="shared" si="2"/>
        <v>1463929145.7699993</v>
      </c>
    </row>
    <row r="187" spans="1:6" s="13" customFormat="1" ht="24" x14ac:dyDescent="0.2">
      <c r="A187" s="36" t="s">
        <v>1168</v>
      </c>
      <c r="B187" s="37" t="s">
        <v>1169</v>
      </c>
      <c r="C187" s="38" t="s">
        <v>1170</v>
      </c>
      <c r="D187" s="51"/>
      <c r="E187" s="51">
        <v>20761.099999999999</v>
      </c>
      <c r="F187" s="49">
        <f t="shared" si="2"/>
        <v>1463908384.6699994</v>
      </c>
    </row>
    <row r="188" spans="1:6" s="13" customFormat="1" ht="24" x14ac:dyDescent="0.2">
      <c r="A188" s="36" t="s">
        <v>1168</v>
      </c>
      <c r="B188" s="37" t="s">
        <v>1169</v>
      </c>
      <c r="C188" s="38" t="s">
        <v>1170</v>
      </c>
      <c r="D188" s="51"/>
      <c r="E188" s="51">
        <v>7394.4</v>
      </c>
      <c r="F188" s="49">
        <f t="shared" si="2"/>
        <v>1463900990.2699993</v>
      </c>
    </row>
    <row r="189" spans="1:6" s="13" customFormat="1" ht="24" x14ac:dyDescent="0.2">
      <c r="A189" s="36" t="s">
        <v>1168</v>
      </c>
      <c r="B189" s="37" t="s">
        <v>1169</v>
      </c>
      <c r="C189" s="38" t="s">
        <v>1170</v>
      </c>
      <c r="D189" s="51"/>
      <c r="E189" s="51">
        <v>5021.6400000000003</v>
      </c>
      <c r="F189" s="49">
        <f t="shared" si="2"/>
        <v>1463895968.6299992</v>
      </c>
    </row>
    <row r="190" spans="1:6" s="13" customFormat="1" ht="24" x14ac:dyDescent="0.2">
      <c r="A190" s="36" t="s">
        <v>1168</v>
      </c>
      <c r="B190" s="37" t="s">
        <v>1169</v>
      </c>
      <c r="C190" s="38" t="s">
        <v>1170</v>
      </c>
      <c r="D190" s="51"/>
      <c r="E190" s="51">
        <v>3623.04</v>
      </c>
      <c r="F190" s="49">
        <f t="shared" si="2"/>
        <v>1463892345.5899992</v>
      </c>
    </row>
    <row r="191" spans="1:6" s="13" customFormat="1" ht="24" x14ac:dyDescent="0.2">
      <c r="A191" s="36" t="s">
        <v>1168</v>
      </c>
      <c r="B191" s="37" t="s">
        <v>1169</v>
      </c>
      <c r="C191" s="38" t="s">
        <v>1170</v>
      </c>
      <c r="D191" s="51"/>
      <c r="E191" s="51">
        <v>5195.79</v>
      </c>
      <c r="F191" s="49">
        <f t="shared" si="2"/>
        <v>1463887149.7999992</v>
      </c>
    </row>
    <row r="192" spans="1:6" s="13" customFormat="1" ht="24" x14ac:dyDescent="0.2">
      <c r="A192" s="36" t="s">
        <v>1168</v>
      </c>
      <c r="B192" s="37" t="s">
        <v>1169</v>
      </c>
      <c r="C192" s="38" t="s">
        <v>1170</v>
      </c>
      <c r="D192" s="51"/>
      <c r="E192" s="51">
        <v>90568.2</v>
      </c>
      <c r="F192" s="49">
        <f t="shared" si="2"/>
        <v>1463796581.5999992</v>
      </c>
    </row>
    <row r="193" spans="1:6" s="13" customFormat="1" ht="24" x14ac:dyDescent="0.2">
      <c r="A193" s="36" t="s">
        <v>1168</v>
      </c>
      <c r="B193" s="37" t="s">
        <v>1169</v>
      </c>
      <c r="C193" s="38" t="s">
        <v>1170</v>
      </c>
      <c r="D193" s="51"/>
      <c r="E193" s="51">
        <v>4486.5</v>
      </c>
      <c r="F193" s="49">
        <f t="shared" si="2"/>
        <v>1463792095.0999992</v>
      </c>
    </row>
    <row r="194" spans="1:6" s="13" customFormat="1" ht="24" x14ac:dyDescent="0.2">
      <c r="A194" s="36" t="s">
        <v>1168</v>
      </c>
      <c r="B194" s="37" t="s">
        <v>1169</v>
      </c>
      <c r="C194" s="38" t="s">
        <v>1170</v>
      </c>
      <c r="D194" s="51"/>
      <c r="E194" s="51">
        <v>4451.58</v>
      </c>
      <c r="F194" s="49">
        <f t="shared" si="2"/>
        <v>1463787643.5199993</v>
      </c>
    </row>
    <row r="195" spans="1:6" s="13" customFormat="1" ht="24" x14ac:dyDescent="0.2">
      <c r="A195" s="36" t="s">
        <v>1168</v>
      </c>
      <c r="B195" s="37" t="s">
        <v>1169</v>
      </c>
      <c r="C195" s="38" t="s">
        <v>1170</v>
      </c>
      <c r="D195" s="51"/>
      <c r="E195" s="51">
        <v>22772</v>
      </c>
      <c r="F195" s="49">
        <f t="shared" si="2"/>
        <v>1463764871.5199993</v>
      </c>
    </row>
    <row r="196" spans="1:6" s="13" customFormat="1" ht="24" x14ac:dyDescent="0.2">
      <c r="A196" s="36" t="s">
        <v>1168</v>
      </c>
      <c r="B196" s="37" t="s">
        <v>1169</v>
      </c>
      <c r="C196" s="38" t="s">
        <v>1170</v>
      </c>
      <c r="D196" s="51"/>
      <c r="E196" s="51">
        <v>89215.8</v>
      </c>
      <c r="F196" s="49">
        <f t="shared" si="2"/>
        <v>1463675655.7199993</v>
      </c>
    </row>
    <row r="197" spans="1:6" s="13" customFormat="1" ht="24" x14ac:dyDescent="0.2">
      <c r="A197" s="36" t="s">
        <v>1168</v>
      </c>
      <c r="B197" s="37" t="s">
        <v>1169</v>
      </c>
      <c r="C197" s="38" t="s">
        <v>1170</v>
      </c>
      <c r="D197" s="51"/>
      <c r="E197" s="51">
        <v>10918.8</v>
      </c>
      <c r="F197" s="49">
        <f t="shared" si="2"/>
        <v>1463664736.9199994</v>
      </c>
    </row>
    <row r="198" spans="1:6" s="13" customFormat="1" ht="24" x14ac:dyDescent="0.2">
      <c r="A198" s="36" t="s">
        <v>1168</v>
      </c>
      <c r="B198" s="37" t="s">
        <v>1169</v>
      </c>
      <c r="C198" s="38" t="s">
        <v>1170</v>
      </c>
      <c r="D198" s="51"/>
      <c r="E198" s="51">
        <v>6679.22</v>
      </c>
      <c r="F198" s="49">
        <f t="shared" si="2"/>
        <v>1463658057.6999993</v>
      </c>
    </row>
    <row r="199" spans="1:6" s="13" customFormat="1" ht="24" x14ac:dyDescent="0.2">
      <c r="A199" s="36" t="s">
        <v>1168</v>
      </c>
      <c r="B199" s="37" t="s">
        <v>1169</v>
      </c>
      <c r="C199" s="38" t="s">
        <v>1170</v>
      </c>
      <c r="D199" s="51"/>
      <c r="E199" s="51">
        <v>2420.8200000000002</v>
      </c>
      <c r="F199" s="49">
        <f t="shared" si="2"/>
        <v>1463655636.8799994</v>
      </c>
    </row>
    <row r="200" spans="1:6" s="13" customFormat="1" ht="60" x14ac:dyDescent="0.2">
      <c r="A200" s="36" t="s">
        <v>1168</v>
      </c>
      <c r="B200" s="37" t="s">
        <v>1171</v>
      </c>
      <c r="C200" s="38" t="s">
        <v>1172</v>
      </c>
      <c r="D200" s="51"/>
      <c r="E200" s="51">
        <v>5162656.49</v>
      </c>
      <c r="F200" s="49">
        <f t="shared" si="2"/>
        <v>1458492980.3899994</v>
      </c>
    </row>
    <row r="201" spans="1:6" s="13" customFormat="1" ht="72" x14ac:dyDescent="0.2">
      <c r="A201" s="36" t="s">
        <v>1173</v>
      </c>
      <c r="B201" s="37" t="s">
        <v>1174</v>
      </c>
      <c r="C201" s="38" t="s">
        <v>1175</v>
      </c>
      <c r="D201" s="51"/>
      <c r="E201" s="51">
        <v>119860</v>
      </c>
      <c r="F201" s="49">
        <f t="shared" si="2"/>
        <v>1458373120.3899994</v>
      </c>
    </row>
    <row r="202" spans="1:6" s="13" customFormat="1" ht="84" x14ac:dyDescent="0.2">
      <c r="A202" s="36" t="s">
        <v>1173</v>
      </c>
      <c r="B202" s="37" t="s">
        <v>1176</v>
      </c>
      <c r="C202" s="38" t="s">
        <v>1177</v>
      </c>
      <c r="D202" s="51"/>
      <c r="E202" s="51">
        <v>2524150</v>
      </c>
      <c r="F202" s="49">
        <f t="shared" si="2"/>
        <v>1455848970.3899994</v>
      </c>
    </row>
    <row r="203" spans="1:6" s="13" customFormat="1" ht="84" x14ac:dyDescent="0.2">
      <c r="A203" s="36" t="s">
        <v>1173</v>
      </c>
      <c r="B203" s="37" t="s">
        <v>1178</v>
      </c>
      <c r="C203" s="38" t="s">
        <v>1179</v>
      </c>
      <c r="D203" s="51"/>
      <c r="E203" s="51">
        <v>377690</v>
      </c>
      <c r="F203" s="49">
        <f t="shared" si="2"/>
        <v>1455471280.3899994</v>
      </c>
    </row>
    <row r="204" spans="1:6" s="13" customFormat="1" ht="84" x14ac:dyDescent="0.2">
      <c r="A204" s="36" t="s">
        <v>1173</v>
      </c>
      <c r="B204" s="37" t="s">
        <v>1180</v>
      </c>
      <c r="C204" s="38" t="s">
        <v>1177</v>
      </c>
      <c r="D204" s="51"/>
      <c r="E204" s="51">
        <v>1062820</v>
      </c>
      <c r="F204" s="49">
        <f t="shared" si="2"/>
        <v>1454408460.3899994</v>
      </c>
    </row>
    <row r="205" spans="1:6" s="13" customFormat="1" ht="72" x14ac:dyDescent="0.2">
      <c r="A205" s="36" t="s">
        <v>1173</v>
      </c>
      <c r="B205" s="37" t="s">
        <v>1181</v>
      </c>
      <c r="C205" s="38" t="s">
        <v>1182</v>
      </c>
      <c r="D205" s="51"/>
      <c r="E205" s="51">
        <v>185000</v>
      </c>
      <c r="F205" s="49">
        <f t="shared" si="2"/>
        <v>1454223460.3899994</v>
      </c>
    </row>
    <row r="206" spans="1:6" s="13" customFormat="1" ht="36" x14ac:dyDescent="0.2">
      <c r="A206" s="36" t="s">
        <v>1173</v>
      </c>
      <c r="B206" s="37" t="s">
        <v>1183</v>
      </c>
      <c r="C206" s="38" t="s">
        <v>1184</v>
      </c>
      <c r="D206" s="51"/>
      <c r="E206" s="51">
        <v>87250</v>
      </c>
      <c r="F206" s="49">
        <f t="shared" si="2"/>
        <v>1454136210.3899994</v>
      </c>
    </row>
    <row r="207" spans="1:6" s="13" customFormat="1" ht="36" x14ac:dyDescent="0.2">
      <c r="A207" s="36" t="s">
        <v>1173</v>
      </c>
      <c r="B207" s="37" t="s">
        <v>1185</v>
      </c>
      <c r="C207" s="38" t="s">
        <v>1186</v>
      </c>
      <c r="D207" s="51"/>
      <c r="E207" s="51">
        <v>178850</v>
      </c>
      <c r="F207" s="49">
        <f t="shared" si="2"/>
        <v>1453957360.3899994</v>
      </c>
    </row>
    <row r="208" spans="1:6" s="13" customFormat="1" ht="60" x14ac:dyDescent="0.2">
      <c r="A208" s="36" t="s">
        <v>1173</v>
      </c>
      <c r="B208" s="37" t="s">
        <v>1187</v>
      </c>
      <c r="C208" s="38" t="s">
        <v>1188</v>
      </c>
      <c r="D208" s="51"/>
      <c r="E208" s="51">
        <v>3784609.74</v>
      </c>
      <c r="F208" s="49">
        <f t="shared" si="2"/>
        <v>1450172750.6499994</v>
      </c>
    </row>
    <row r="209" spans="1:6" s="13" customFormat="1" ht="72" x14ac:dyDescent="0.2">
      <c r="A209" s="36" t="s">
        <v>1173</v>
      </c>
      <c r="B209" s="37" t="s">
        <v>1189</v>
      </c>
      <c r="C209" s="38" t="s">
        <v>1190</v>
      </c>
      <c r="D209" s="51"/>
      <c r="E209" s="51">
        <v>751247.05</v>
      </c>
      <c r="F209" s="49">
        <f t="shared" si="2"/>
        <v>1449421503.5999994</v>
      </c>
    </row>
    <row r="210" spans="1:6" s="13" customFormat="1" ht="72" x14ac:dyDescent="0.2">
      <c r="A210" s="36" t="s">
        <v>1173</v>
      </c>
      <c r="B210" s="37" t="s">
        <v>1191</v>
      </c>
      <c r="C210" s="38" t="s">
        <v>1192</v>
      </c>
      <c r="D210" s="51"/>
      <c r="E210" s="51">
        <v>2109752.11</v>
      </c>
      <c r="F210" s="49">
        <f t="shared" si="2"/>
        <v>1447311751.4899995</v>
      </c>
    </row>
    <row r="211" spans="1:6" s="13" customFormat="1" ht="48" x14ac:dyDescent="0.2">
      <c r="A211" s="36" t="s">
        <v>1173</v>
      </c>
      <c r="B211" s="37" t="s">
        <v>1193</v>
      </c>
      <c r="C211" s="38" t="s">
        <v>1194</v>
      </c>
      <c r="D211" s="51"/>
      <c r="E211" s="51">
        <v>6944248.71</v>
      </c>
      <c r="F211" s="49">
        <f t="shared" si="2"/>
        <v>1440367502.7799995</v>
      </c>
    </row>
    <row r="212" spans="1:6" s="13" customFormat="1" ht="60" x14ac:dyDescent="0.2">
      <c r="A212" s="36" t="s">
        <v>1173</v>
      </c>
      <c r="B212" s="37" t="s">
        <v>1195</v>
      </c>
      <c r="C212" s="38" t="s">
        <v>1196</v>
      </c>
      <c r="D212" s="51"/>
      <c r="E212" s="51">
        <v>415815.82</v>
      </c>
      <c r="F212" s="49">
        <f t="shared" si="2"/>
        <v>1439951686.9599996</v>
      </c>
    </row>
    <row r="213" spans="1:6" s="13" customFormat="1" ht="60" x14ac:dyDescent="0.2">
      <c r="A213" s="36" t="s">
        <v>1173</v>
      </c>
      <c r="B213" s="37" t="s">
        <v>1197</v>
      </c>
      <c r="C213" s="38" t="s">
        <v>1198</v>
      </c>
      <c r="D213" s="51"/>
      <c r="E213" s="51">
        <v>260403.7</v>
      </c>
      <c r="F213" s="49">
        <f t="shared" ref="F213:F276" si="3">SUM(F212+D213-E213)</f>
        <v>1439691283.2599995</v>
      </c>
    </row>
    <row r="214" spans="1:6" s="13" customFormat="1" ht="36" x14ac:dyDescent="0.2">
      <c r="A214" s="36" t="s">
        <v>1173</v>
      </c>
      <c r="B214" s="37" t="s">
        <v>1199</v>
      </c>
      <c r="C214" s="38" t="s">
        <v>1200</v>
      </c>
      <c r="D214" s="51"/>
      <c r="E214" s="51">
        <v>16855210.010000002</v>
      </c>
      <c r="F214" s="49">
        <f t="shared" si="3"/>
        <v>1422836073.2499995</v>
      </c>
    </row>
    <row r="215" spans="1:6" s="13" customFormat="1" ht="48" x14ac:dyDescent="0.2">
      <c r="A215" s="36" t="s">
        <v>1173</v>
      </c>
      <c r="B215" s="37" t="s">
        <v>1201</v>
      </c>
      <c r="C215" s="38" t="s">
        <v>1202</v>
      </c>
      <c r="D215" s="51"/>
      <c r="E215" s="51">
        <v>3504133.99</v>
      </c>
      <c r="F215" s="49">
        <f t="shared" si="3"/>
        <v>1419331939.2599995</v>
      </c>
    </row>
    <row r="216" spans="1:6" s="13" customFormat="1" ht="36" x14ac:dyDescent="0.2">
      <c r="A216" s="36" t="s">
        <v>1173</v>
      </c>
      <c r="B216" s="37" t="s">
        <v>1203</v>
      </c>
      <c r="C216" s="38" t="s">
        <v>1204</v>
      </c>
      <c r="D216" s="51"/>
      <c r="E216" s="51">
        <v>12936382.5</v>
      </c>
      <c r="F216" s="49">
        <f t="shared" si="3"/>
        <v>1406395556.7599995</v>
      </c>
    </row>
    <row r="217" spans="1:6" s="13" customFormat="1" ht="36" x14ac:dyDescent="0.2">
      <c r="A217" s="36" t="s">
        <v>1173</v>
      </c>
      <c r="B217" s="37" t="s">
        <v>1205</v>
      </c>
      <c r="C217" s="38" t="s">
        <v>1206</v>
      </c>
      <c r="D217" s="51"/>
      <c r="E217" s="51">
        <v>7197970.5</v>
      </c>
      <c r="F217" s="49">
        <f t="shared" si="3"/>
        <v>1399197586.2599995</v>
      </c>
    </row>
    <row r="218" spans="1:6" s="13" customFormat="1" ht="36" x14ac:dyDescent="0.2">
      <c r="A218" s="36" t="s">
        <v>1207</v>
      </c>
      <c r="B218" s="37" t="s">
        <v>1208</v>
      </c>
      <c r="C218" s="38" t="s">
        <v>1186</v>
      </c>
      <c r="D218" s="51"/>
      <c r="E218" s="51">
        <v>293650</v>
      </c>
      <c r="F218" s="49">
        <f t="shared" si="3"/>
        <v>1398903936.2599995</v>
      </c>
    </row>
    <row r="219" spans="1:6" s="13" customFormat="1" ht="72" x14ac:dyDescent="0.2">
      <c r="A219" s="36" t="s">
        <v>1207</v>
      </c>
      <c r="B219" s="37" t="s">
        <v>1209</v>
      </c>
      <c r="C219" s="38" t="s">
        <v>1210</v>
      </c>
      <c r="D219" s="51"/>
      <c r="E219" s="51">
        <v>107560</v>
      </c>
      <c r="F219" s="49">
        <f t="shared" si="3"/>
        <v>1398796376.2599995</v>
      </c>
    </row>
    <row r="220" spans="1:6" s="13" customFormat="1" ht="72" x14ac:dyDescent="0.2">
      <c r="A220" s="36" t="s">
        <v>1207</v>
      </c>
      <c r="B220" s="37" t="s">
        <v>1211</v>
      </c>
      <c r="C220" s="38" t="s">
        <v>1212</v>
      </c>
      <c r="D220" s="51"/>
      <c r="E220" s="51">
        <v>132800</v>
      </c>
      <c r="F220" s="49">
        <f t="shared" si="3"/>
        <v>1398663576.2599995</v>
      </c>
    </row>
    <row r="221" spans="1:6" s="13" customFormat="1" ht="72" x14ac:dyDescent="0.2">
      <c r="A221" s="36" t="s">
        <v>1207</v>
      </c>
      <c r="B221" s="37" t="s">
        <v>1213</v>
      </c>
      <c r="C221" s="38" t="s">
        <v>1214</v>
      </c>
      <c r="D221" s="51"/>
      <c r="E221" s="51">
        <v>1506000</v>
      </c>
      <c r="F221" s="49">
        <f t="shared" si="3"/>
        <v>1397157576.2599995</v>
      </c>
    </row>
    <row r="222" spans="1:6" s="13" customFormat="1" ht="60" x14ac:dyDescent="0.2">
      <c r="A222" s="36" t="s">
        <v>1207</v>
      </c>
      <c r="B222" s="37" t="s">
        <v>1215</v>
      </c>
      <c r="C222" s="38" t="s">
        <v>1216</v>
      </c>
      <c r="D222" s="51"/>
      <c r="E222" s="51">
        <v>10168.799999999999</v>
      </c>
      <c r="F222" s="49">
        <f t="shared" si="3"/>
        <v>1397147407.4599996</v>
      </c>
    </row>
    <row r="223" spans="1:6" s="13" customFormat="1" ht="60" x14ac:dyDescent="0.2">
      <c r="A223" s="36" t="s">
        <v>1207</v>
      </c>
      <c r="B223" s="37" t="s">
        <v>1217</v>
      </c>
      <c r="C223" s="38" t="s">
        <v>1218</v>
      </c>
      <c r="D223" s="51"/>
      <c r="E223" s="51">
        <v>6502.9</v>
      </c>
      <c r="F223" s="49">
        <f t="shared" si="3"/>
        <v>1397140904.5599995</v>
      </c>
    </row>
    <row r="224" spans="1:6" s="13" customFormat="1" ht="36" x14ac:dyDescent="0.2">
      <c r="A224" s="36" t="s">
        <v>1207</v>
      </c>
      <c r="B224" s="37" t="s">
        <v>1219</v>
      </c>
      <c r="C224" s="38" t="s">
        <v>1220</v>
      </c>
      <c r="D224" s="51"/>
      <c r="E224" s="51">
        <v>3000</v>
      </c>
      <c r="F224" s="49">
        <f t="shared" si="3"/>
        <v>1397137904.5599995</v>
      </c>
    </row>
    <row r="225" spans="1:6" s="13" customFormat="1" ht="24" x14ac:dyDescent="0.2">
      <c r="A225" s="36" t="s">
        <v>1207</v>
      </c>
      <c r="B225" s="37" t="s">
        <v>1221</v>
      </c>
      <c r="C225" s="38" t="s">
        <v>1222</v>
      </c>
      <c r="D225" s="51"/>
      <c r="E225" s="51">
        <v>45207996.82</v>
      </c>
      <c r="F225" s="49">
        <f t="shared" si="3"/>
        <v>1351929907.7399995</v>
      </c>
    </row>
    <row r="226" spans="1:6" s="13" customFormat="1" ht="24" x14ac:dyDescent="0.2">
      <c r="A226" s="36" t="s">
        <v>1207</v>
      </c>
      <c r="B226" s="37" t="s">
        <v>1221</v>
      </c>
      <c r="C226" s="38" t="s">
        <v>1222</v>
      </c>
      <c r="D226" s="51"/>
      <c r="E226" s="51">
        <v>3094995.48</v>
      </c>
      <c r="F226" s="49">
        <f t="shared" si="3"/>
        <v>1348834912.2599995</v>
      </c>
    </row>
    <row r="227" spans="1:6" s="13" customFormat="1" ht="24" x14ac:dyDescent="0.2">
      <c r="A227" s="36" t="s">
        <v>1207</v>
      </c>
      <c r="B227" s="37" t="s">
        <v>1221</v>
      </c>
      <c r="C227" s="38" t="s">
        <v>1222</v>
      </c>
      <c r="D227" s="51"/>
      <c r="E227" s="51">
        <v>3207612.26</v>
      </c>
      <c r="F227" s="49">
        <f t="shared" si="3"/>
        <v>1345627299.9999995</v>
      </c>
    </row>
    <row r="228" spans="1:6" s="13" customFormat="1" ht="24" x14ac:dyDescent="0.2">
      <c r="A228" s="36" t="s">
        <v>1207</v>
      </c>
      <c r="B228" s="37" t="s">
        <v>1221</v>
      </c>
      <c r="C228" s="38" t="s">
        <v>1222</v>
      </c>
      <c r="D228" s="51"/>
      <c r="E228" s="51">
        <v>491711.69</v>
      </c>
      <c r="F228" s="49">
        <f t="shared" si="3"/>
        <v>1345135588.3099995</v>
      </c>
    </row>
    <row r="229" spans="1:6" s="13" customFormat="1" ht="24" x14ac:dyDescent="0.2">
      <c r="A229" s="36" t="s">
        <v>1207</v>
      </c>
      <c r="B229" s="37" t="s">
        <v>1223</v>
      </c>
      <c r="C229" s="38" t="s">
        <v>1224</v>
      </c>
      <c r="D229" s="51"/>
      <c r="E229" s="51">
        <v>14801489.73</v>
      </c>
      <c r="F229" s="49">
        <f t="shared" si="3"/>
        <v>1330334098.5799994</v>
      </c>
    </row>
    <row r="230" spans="1:6" s="13" customFormat="1" ht="24" x14ac:dyDescent="0.2">
      <c r="A230" s="36" t="s">
        <v>1207</v>
      </c>
      <c r="B230" s="37" t="s">
        <v>1223</v>
      </c>
      <c r="C230" s="38" t="s">
        <v>1224</v>
      </c>
      <c r="D230" s="51"/>
      <c r="E230" s="51">
        <v>1013873.71</v>
      </c>
      <c r="F230" s="49">
        <f t="shared" si="3"/>
        <v>1329320224.8699994</v>
      </c>
    </row>
    <row r="231" spans="1:6" s="13" customFormat="1" ht="24" x14ac:dyDescent="0.2">
      <c r="A231" s="36" t="s">
        <v>1207</v>
      </c>
      <c r="B231" s="37" t="s">
        <v>1223</v>
      </c>
      <c r="C231" s="38" t="s">
        <v>1224</v>
      </c>
      <c r="D231" s="51"/>
      <c r="E231" s="51">
        <v>1050905.8</v>
      </c>
      <c r="F231" s="49">
        <f t="shared" si="3"/>
        <v>1328269319.0699995</v>
      </c>
    </row>
    <row r="232" spans="1:6" s="13" customFormat="1" ht="24" x14ac:dyDescent="0.2">
      <c r="A232" s="36" t="s">
        <v>1207</v>
      </c>
      <c r="B232" s="37" t="s">
        <v>1223</v>
      </c>
      <c r="C232" s="38" t="s">
        <v>1224</v>
      </c>
      <c r="D232" s="51"/>
      <c r="E232" s="51">
        <v>161172.25</v>
      </c>
      <c r="F232" s="49">
        <f t="shared" si="3"/>
        <v>1328108146.8199995</v>
      </c>
    </row>
    <row r="233" spans="1:6" s="13" customFormat="1" ht="24" x14ac:dyDescent="0.2">
      <c r="A233" s="36" t="s">
        <v>1207</v>
      </c>
      <c r="B233" s="37" t="s">
        <v>1225</v>
      </c>
      <c r="C233" s="38" t="s">
        <v>1226</v>
      </c>
      <c r="D233" s="51"/>
      <c r="E233" s="51">
        <v>36912803.710000001</v>
      </c>
      <c r="F233" s="49">
        <f t="shared" si="3"/>
        <v>1291195343.1099994</v>
      </c>
    </row>
    <row r="234" spans="1:6" s="13" customFormat="1" ht="24" x14ac:dyDescent="0.2">
      <c r="A234" s="36" t="s">
        <v>1207</v>
      </c>
      <c r="B234" s="37" t="s">
        <v>1225</v>
      </c>
      <c r="C234" s="38" t="s">
        <v>1226</v>
      </c>
      <c r="D234" s="51"/>
      <c r="E234" s="51">
        <v>2576564.5499999998</v>
      </c>
      <c r="F234" s="49">
        <f t="shared" si="3"/>
        <v>1288618778.5599995</v>
      </c>
    </row>
    <row r="235" spans="1:6" s="13" customFormat="1" ht="24" x14ac:dyDescent="0.2">
      <c r="A235" s="36" t="s">
        <v>1207</v>
      </c>
      <c r="B235" s="37" t="s">
        <v>1225</v>
      </c>
      <c r="C235" s="38" t="s">
        <v>1226</v>
      </c>
      <c r="D235" s="51"/>
      <c r="E235" s="51">
        <v>2620809.09</v>
      </c>
      <c r="F235" s="49">
        <f t="shared" si="3"/>
        <v>1285997969.4699996</v>
      </c>
    </row>
    <row r="236" spans="1:6" s="13" customFormat="1" ht="24" x14ac:dyDescent="0.2">
      <c r="A236" s="36" t="s">
        <v>1207</v>
      </c>
      <c r="B236" s="37" t="s">
        <v>1225</v>
      </c>
      <c r="C236" s="38" t="s">
        <v>1226</v>
      </c>
      <c r="D236" s="51"/>
      <c r="E236" s="51">
        <v>431382.3</v>
      </c>
      <c r="F236" s="49">
        <f t="shared" si="3"/>
        <v>1285566587.1699996</v>
      </c>
    </row>
    <row r="237" spans="1:6" s="13" customFormat="1" ht="24" x14ac:dyDescent="0.2">
      <c r="A237" s="36" t="s">
        <v>1207</v>
      </c>
      <c r="B237" s="37" t="s">
        <v>1227</v>
      </c>
      <c r="C237" s="38" t="s">
        <v>1228</v>
      </c>
      <c r="D237" s="51"/>
      <c r="E237" s="51">
        <v>63710435.109999999</v>
      </c>
      <c r="F237" s="49">
        <f t="shared" si="3"/>
        <v>1221856152.0599997</v>
      </c>
    </row>
    <row r="238" spans="1:6" s="13" customFormat="1" ht="24" x14ac:dyDescent="0.2">
      <c r="A238" s="36" t="s">
        <v>1207</v>
      </c>
      <c r="B238" s="37" t="s">
        <v>1227</v>
      </c>
      <c r="C238" s="38" t="s">
        <v>1228</v>
      </c>
      <c r="D238" s="51"/>
      <c r="E238" s="51">
        <v>4419998.37</v>
      </c>
      <c r="F238" s="49">
        <f t="shared" si="3"/>
        <v>1217436153.6899998</v>
      </c>
    </row>
    <row r="239" spans="1:6" s="13" customFormat="1" ht="24" x14ac:dyDescent="0.2">
      <c r="A239" s="36" t="s">
        <v>1207</v>
      </c>
      <c r="B239" s="37" t="s">
        <v>1227</v>
      </c>
      <c r="C239" s="38" t="s">
        <v>1228</v>
      </c>
      <c r="D239" s="51"/>
      <c r="E239" s="51">
        <v>4523441.0599999996</v>
      </c>
      <c r="F239" s="49">
        <f t="shared" si="3"/>
        <v>1212912712.6299999</v>
      </c>
    </row>
    <row r="240" spans="1:6" s="13" customFormat="1" ht="24" x14ac:dyDescent="0.2">
      <c r="A240" s="36" t="s">
        <v>1207</v>
      </c>
      <c r="B240" s="37" t="s">
        <v>1227</v>
      </c>
      <c r="C240" s="38" t="s">
        <v>1228</v>
      </c>
      <c r="D240" s="51"/>
      <c r="E240" s="51">
        <v>749572.97</v>
      </c>
      <c r="F240" s="49">
        <f t="shared" si="3"/>
        <v>1212163139.6599998</v>
      </c>
    </row>
    <row r="241" spans="1:6" s="13" customFormat="1" ht="24" x14ac:dyDescent="0.2">
      <c r="A241" s="36" t="s">
        <v>1207</v>
      </c>
      <c r="B241" s="37" t="s">
        <v>1229</v>
      </c>
      <c r="C241" s="38" t="s">
        <v>1230</v>
      </c>
      <c r="D241" s="51"/>
      <c r="E241" s="51">
        <v>3084244.09</v>
      </c>
      <c r="F241" s="49">
        <f t="shared" si="3"/>
        <v>1209078895.5699999</v>
      </c>
    </row>
    <row r="242" spans="1:6" s="13" customFormat="1" ht="24" x14ac:dyDescent="0.2">
      <c r="A242" s="36" t="s">
        <v>1207</v>
      </c>
      <c r="B242" s="37" t="s">
        <v>1229</v>
      </c>
      <c r="C242" s="38" t="s">
        <v>1230</v>
      </c>
      <c r="D242" s="51"/>
      <c r="E242" s="51">
        <v>218672.93</v>
      </c>
      <c r="F242" s="49">
        <f t="shared" si="3"/>
        <v>1208860222.6399999</v>
      </c>
    </row>
    <row r="243" spans="1:6" s="13" customFormat="1" ht="24" x14ac:dyDescent="0.2">
      <c r="A243" s="36" t="s">
        <v>1207</v>
      </c>
      <c r="B243" s="37" t="s">
        <v>1229</v>
      </c>
      <c r="C243" s="38" t="s">
        <v>1230</v>
      </c>
      <c r="D243" s="51"/>
      <c r="E243" s="51">
        <v>218981.34</v>
      </c>
      <c r="F243" s="49">
        <f t="shared" si="3"/>
        <v>1208641241.3</v>
      </c>
    </row>
    <row r="244" spans="1:6" s="13" customFormat="1" ht="24" x14ac:dyDescent="0.2">
      <c r="A244" s="36" t="s">
        <v>1207</v>
      </c>
      <c r="B244" s="37" t="s">
        <v>1229</v>
      </c>
      <c r="C244" s="38" t="s">
        <v>1230</v>
      </c>
      <c r="D244" s="51"/>
      <c r="E244" s="51">
        <v>37992.620000000003</v>
      </c>
      <c r="F244" s="49">
        <f t="shared" si="3"/>
        <v>1208603248.6800001</v>
      </c>
    </row>
    <row r="245" spans="1:6" s="13" customFormat="1" ht="36" x14ac:dyDescent="0.2">
      <c r="A245" s="36" t="s">
        <v>1207</v>
      </c>
      <c r="B245" s="37" t="s">
        <v>1231</v>
      </c>
      <c r="C245" s="38" t="s">
        <v>1232</v>
      </c>
      <c r="D245" s="51"/>
      <c r="E245" s="51">
        <v>346500</v>
      </c>
      <c r="F245" s="49">
        <f t="shared" si="3"/>
        <v>1208256748.6800001</v>
      </c>
    </row>
    <row r="246" spans="1:6" s="13" customFormat="1" ht="36" x14ac:dyDescent="0.2">
      <c r="A246" s="36" t="s">
        <v>1207</v>
      </c>
      <c r="B246" s="37" t="s">
        <v>1231</v>
      </c>
      <c r="C246" s="38" t="s">
        <v>1232</v>
      </c>
      <c r="D246" s="51"/>
      <c r="E246" s="51">
        <v>24566.85</v>
      </c>
      <c r="F246" s="49">
        <f t="shared" si="3"/>
        <v>1208232181.8300002</v>
      </c>
    </row>
    <row r="247" spans="1:6" s="13" customFormat="1" ht="36" x14ac:dyDescent="0.2">
      <c r="A247" s="36" t="s">
        <v>1207</v>
      </c>
      <c r="B247" s="37" t="s">
        <v>1231</v>
      </c>
      <c r="C247" s="38" t="s">
        <v>1232</v>
      </c>
      <c r="D247" s="51"/>
      <c r="E247" s="51">
        <v>24601.5</v>
      </c>
      <c r="F247" s="49">
        <f t="shared" si="3"/>
        <v>1208207580.3300002</v>
      </c>
    </row>
    <row r="248" spans="1:6" s="13" customFormat="1" ht="36" x14ac:dyDescent="0.2">
      <c r="A248" s="36" t="s">
        <v>1207</v>
      </c>
      <c r="B248" s="37" t="s">
        <v>1231</v>
      </c>
      <c r="C248" s="38" t="s">
        <v>1232</v>
      </c>
      <c r="D248" s="51"/>
      <c r="E248" s="51">
        <v>4504.5</v>
      </c>
      <c r="F248" s="49">
        <f t="shared" si="3"/>
        <v>1208203075.8300002</v>
      </c>
    </row>
    <row r="249" spans="1:6" s="13" customFormat="1" ht="36" x14ac:dyDescent="0.2">
      <c r="A249" s="36" t="s">
        <v>1207</v>
      </c>
      <c r="B249" s="37" t="s">
        <v>1233</v>
      </c>
      <c r="C249" s="38" t="s">
        <v>1234</v>
      </c>
      <c r="D249" s="51"/>
      <c r="E249" s="51">
        <v>13738600</v>
      </c>
      <c r="F249" s="49">
        <f t="shared" si="3"/>
        <v>1194464475.8300002</v>
      </c>
    </row>
    <row r="250" spans="1:6" s="13" customFormat="1" ht="36" x14ac:dyDescent="0.2">
      <c r="A250" s="36" t="s">
        <v>1207</v>
      </c>
      <c r="B250" s="37" t="s">
        <v>1235</v>
      </c>
      <c r="C250" s="38" t="s">
        <v>1236</v>
      </c>
      <c r="D250" s="51"/>
      <c r="E250" s="51">
        <v>232520.75</v>
      </c>
      <c r="F250" s="49">
        <f t="shared" si="3"/>
        <v>1194231955.0800002</v>
      </c>
    </row>
    <row r="251" spans="1:6" s="13" customFormat="1" ht="72" x14ac:dyDescent="0.2">
      <c r="A251" s="36" t="s">
        <v>1207</v>
      </c>
      <c r="B251" s="37" t="s">
        <v>1237</v>
      </c>
      <c r="C251" s="38" t="s">
        <v>1238</v>
      </c>
      <c r="D251" s="51"/>
      <c r="E251" s="51">
        <v>5065277.75</v>
      </c>
      <c r="F251" s="49">
        <f t="shared" si="3"/>
        <v>1189166677.3300002</v>
      </c>
    </row>
    <row r="252" spans="1:6" s="13" customFormat="1" ht="72" x14ac:dyDescent="0.2">
      <c r="A252" s="36" t="s">
        <v>1207</v>
      </c>
      <c r="B252" s="37" t="s">
        <v>1239</v>
      </c>
      <c r="C252" s="38" t="s">
        <v>1240</v>
      </c>
      <c r="D252" s="51"/>
      <c r="E252" s="51">
        <v>459000</v>
      </c>
      <c r="F252" s="49">
        <f t="shared" si="3"/>
        <v>1188707677.3300002</v>
      </c>
    </row>
    <row r="253" spans="1:6" s="13" customFormat="1" ht="72" x14ac:dyDescent="0.2">
      <c r="A253" s="36" t="s">
        <v>1241</v>
      </c>
      <c r="B253" s="37" t="s">
        <v>1242</v>
      </c>
      <c r="C253" s="38" t="s">
        <v>1243</v>
      </c>
      <c r="D253" s="51"/>
      <c r="E253" s="51">
        <v>651582.11</v>
      </c>
      <c r="F253" s="49">
        <f t="shared" si="3"/>
        <v>1188056095.2200003</v>
      </c>
    </row>
    <row r="254" spans="1:6" s="13" customFormat="1" ht="72" x14ac:dyDescent="0.2">
      <c r="A254" s="36" t="s">
        <v>1241</v>
      </c>
      <c r="B254" s="37" t="s">
        <v>1244</v>
      </c>
      <c r="C254" s="38" t="s">
        <v>1245</v>
      </c>
      <c r="D254" s="51"/>
      <c r="E254" s="51">
        <v>3786429.78</v>
      </c>
      <c r="F254" s="49">
        <f t="shared" si="3"/>
        <v>1184269665.4400003</v>
      </c>
    </row>
    <row r="255" spans="1:6" s="13" customFormat="1" ht="72" x14ac:dyDescent="0.2">
      <c r="A255" s="36" t="s">
        <v>1241</v>
      </c>
      <c r="B255" s="37" t="s">
        <v>1246</v>
      </c>
      <c r="C255" s="38" t="s">
        <v>1247</v>
      </c>
      <c r="D255" s="51"/>
      <c r="E255" s="51">
        <v>3784609.74</v>
      </c>
      <c r="F255" s="49">
        <f t="shared" si="3"/>
        <v>1180485055.7000003</v>
      </c>
    </row>
    <row r="256" spans="1:6" s="13" customFormat="1" ht="36" x14ac:dyDescent="0.2">
      <c r="A256" s="36" t="s">
        <v>1241</v>
      </c>
      <c r="B256" s="37" t="s">
        <v>1248</v>
      </c>
      <c r="C256" s="38" t="s">
        <v>1249</v>
      </c>
      <c r="D256" s="51"/>
      <c r="E256" s="51">
        <v>1685000</v>
      </c>
      <c r="F256" s="49">
        <f t="shared" si="3"/>
        <v>1178800055.7000003</v>
      </c>
    </row>
    <row r="257" spans="1:6" s="13" customFormat="1" ht="36" x14ac:dyDescent="0.2">
      <c r="A257" s="36" t="s">
        <v>1241</v>
      </c>
      <c r="B257" s="37" t="s">
        <v>1248</v>
      </c>
      <c r="C257" s="38" t="s">
        <v>1249</v>
      </c>
      <c r="D257" s="51"/>
      <c r="E257" s="51">
        <v>111983.72</v>
      </c>
      <c r="F257" s="49">
        <f t="shared" si="3"/>
        <v>1178688071.9800003</v>
      </c>
    </row>
    <row r="258" spans="1:6" s="13" customFormat="1" ht="36" x14ac:dyDescent="0.2">
      <c r="A258" s="36" t="s">
        <v>1241</v>
      </c>
      <c r="B258" s="37" t="s">
        <v>1248</v>
      </c>
      <c r="C258" s="38" t="s">
        <v>1249</v>
      </c>
      <c r="D258" s="51"/>
      <c r="E258" s="51">
        <v>119635</v>
      </c>
      <c r="F258" s="49">
        <f t="shared" si="3"/>
        <v>1178568436.9800003</v>
      </c>
    </row>
    <row r="259" spans="1:6" s="13" customFormat="1" ht="36" x14ac:dyDescent="0.2">
      <c r="A259" s="36" t="s">
        <v>1241</v>
      </c>
      <c r="B259" s="37" t="s">
        <v>1248</v>
      </c>
      <c r="C259" s="38" t="s">
        <v>1249</v>
      </c>
      <c r="D259" s="51"/>
      <c r="E259" s="51">
        <v>13863.48</v>
      </c>
      <c r="F259" s="49">
        <f t="shared" si="3"/>
        <v>1178554573.5000002</v>
      </c>
    </row>
    <row r="260" spans="1:6" s="13" customFormat="1" ht="36" x14ac:dyDescent="0.2">
      <c r="A260" s="36" t="s">
        <v>1241</v>
      </c>
      <c r="B260" s="37" t="s">
        <v>1250</v>
      </c>
      <c r="C260" s="38" t="s">
        <v>1251</v>
      </c>
      <c r="D260" s="51"/>
      <c r="E260" s="51">
        <v>403400</v>
      </c>
      <c r="F260" s="49">
        <f t="shared" si="3"/>
        <v>1178151173.5000002</v>
      </c>
    </row>
    <row r="261" spans="1:6" s="13" customFormat="1" ht="84" x14ac:dyDescent="0.2">
      <c r="A261" s="36" t="s">
        <v>1241</v>
      </c>
      <c r="B261" s="37" t="s">
        <v>1252</v>
      </c>
      <c r="C261" s="38" t="s">
        <v>1253</v>
      </c>
      <c r="D261" s="51"/>
      <c r="E261" s="51">
        <v>3125000</v>
      </c>
      <c r="F261" s="49">
        <f t="shared" si="3"/>
        <v>1175026173.5000002</v>
      </c>
    </row>
    <row r="262" spans="1:6" s="13" customFormat="1" ht="84" x14ac:dyDescent="0.2">
      <c r="A262" s="36" t="s">
        <v>1241</v>
      </c>
      <c r="B262" s="37" t="s">
        <v>1252</v>
      </c>
      <c r="C262" s="38" t="s">
        <v>1253</v>
      </c>
      <c r="D262" s="51"/>
      <c r="E262" s="51">
        <v>3125000</v>
      </c>
      <c r="F262" s="49">
        <f t="shared" si="3"/>
        <v>1171901173.5000002</v>
      </c>
    </row>
    <row r="263" spans="1:6" s="13" customFormat="1" ht="84" x14ac:dyDescent="0.2">
      <c r="A263" s="36" t="s">
        <v>1241</v>
      </c>
      <c r="B263" s="37" t="s">
        <v>1252</v>
      </c>
      <c r="C263" s="38" t="s">
        <v>1253</v>
      </c>
      <c r="D263" s="51"/>
      <c r="E263" s="51">
        <v>3125000</v>
      </c>
      <c r="F263" s="49">
        <f t="shared" si="3"/>
        <v>1168776173.5000002</v>
      </c>
    </row>
    <row r="264" spans="1:6" s="13" customFormat="1" ht="84" x14ac:dyDescent="0.2">
      <c r="A264" s="36" t="s">
        <v>1241</v>
      </c>
      <c r="B264" s="37" t="s">
        <v>1252</v>
      </c>
      <c r="C264" s="38" t="s">
        <v>1253</v>
      </c>
      <c r="D264" s="51"/>
      <c r="E264" s="51">
        <v>3125000</v>
      </c>
      <c r="F264" s="49">
        <f t="shared" si="3"/>
        <v>1165651173.5000002</v>
      </c>
    </row>
    <row r="265" spans="1:6" s="13" customFormat="1" ht="84" x14ac:dyDescent="0.2">
      <c r="A265" s="36" t="s">
        <v>1241</v>
      </c>
      <c r="B265" s="37" t="s">
        <v>1252</v>
      </c>
      <c r="C265" s="38" t="s">
        <v>1253</v>
      </c>
      <c r="D265" s="51"/>
      <c r="E265" s="51">
        <v>785477.78</v>
      </c>
      <c r="F265" s="49">
        <f t="shared" si="3"/>
        <v>1164865695.7200003</v>
      </c>
    </row>
    <row r="266" spans="1:6" s="13" customFormat="1" ht="72" x14ac:dyDescent="0.2">
      <c r="A266" s="36" t="s">
        <v>1254</v>
      </c>
      <c r="B266" s="37" t="s">
        <v>1255</v>
      </c>
      <c r="C266" s="38" t="s">
        <v>1256</v>
      </c>
      <c r="D266" s="51"/>
      <c r="E266" s="51">
        <v>3705783.37</v>
      </c>
      <c r="F266" s="49">
        <f t="shared" si="3"/>
        <v>1161159912.3500004</v>
      </c>
    </row>
    <row r="267" spans="1:6" s="13" customFormat="1" ht="72" x14ac:dyDescent="0.2">
      <c r="A267" s="36" t="s">
        <v>1254</v>
      </c>
      <c r="B267" s="37" t="s">
        <v>1257</v>
      </c>
      <c r="C267" s="38" t="s">
        <v>1258</v>
      </c>
      <c r="D267" s="51"/>
      <c r="E267" s="51">
        <v>21299369.370000001</v>
      </c>
      <c r="F267" s="49">
        <f t="shared" si="3"/>
        <v>1139860542.9800005</v>
      </c>
    </row>
    <row r="268" spans="1:6" s="13" customFormat="1" ht="60" x14ac:dyDescent="0.2">
      <c r="A268" s="36" t="s">
        <v>1254</v>
      </c>
      <c r="B268" s="37" t="s">
        <v>1259</v>
      </c>
      <c r="C268" s="38" t="s">
        <v>1260</v>
      </c>
      <c r="D268" s="51"/>
      <c r="E268" s="51">
        <v>2457192.25</v>
      </c>
      <c r="F268" s="49">
        <f t="shared" si="3"/>
        <v>1137403350.7300005</v>
      </c>
    </row>
    <row r="269" spans="1:6" s="13" customFormat="1" ht="84" x14ac:dyDescent="0.2">
      <c r="A269" s="36" t="s">
        <v>1261</v>
      </c>
      <c r="B269" s="37" t="s">
        <v>1262</v>
      </c>
      <c r="C269" s="38" t="s">
        <v>1263</v>
      </c>
      <c r="D269" s="51"/>
      <c r="E269" s="51">
        <v>9500000</v>
      </c>
      <c r="F269" s="49">
        <f t="shared" si="3"/>
        <v>1127903350.7300005</v>
      </c>
    </row>
    <row r="270" spans="1:6" s="13" customFormat="1" ht="24" x14ac:dyDescent="0.2">
      <c r="A270" s="36" t="s">
        <v>1264</v>
      </c>
      <c r="B270" s="37" t="s">
        <v>1265</v>
      </c>
      <c r="C270" s="38" t="s">
        <v>1266</v>
      </c>
      <c r="D270" s="51"/>
      <c r="E270" s="51">
        <v>11350750</v>
      </c>
      <c r="F270" s="49">
        <f t="shared" si="3"/>
        <v>1116552600.7300005</v>
      </c>
    </row>
    <row r="271" spans="1:6" s="13" customFormat="1" ht="24" x14ac:dyDescent="0.2">
      <c r="A271" s="36" t="s">
        <v>1264</v>
      </c>
      <c r="B271" s="37" t="s">
        <v>1265</v>
      </c>
      <c r="C271" s="38" t="s">
        <v>1266</v>
      </c>
      <c r="D271" s="51"/>
      <c r="E271" s="51">
        <v>804768.18</v>
      </c>
      <c r="F271" s="49">
        <f t="shared" si="3"/>
        <v>1115747832.5500004</v>
      </c>
    </row>
    <row r="272" spans="1:6" s="13" customFormat="1" ht="24" x14ac:dyDescent="0.2">
      <c r="A272" s="36" t="s">
        <v>1264</v>
      </c>
      <c r="B272" s="37" t="s">
        <v>1265</v>
      </c>
      <c r="C272" s="38" t="s">
        <v>1266</v>
      </c>
      <c r="D272" s="51"/>
      <c r="E272" s="51">
        <v>805903.25</v>
      </c>
      <c r="F272" s="49">
        <f t="shared" si="3"/>
        <v>1114941929.3000004</v>
      </c>
    </row>
    <row r="273" spans="1:6" s="13" customFormat="1" ht="24" x14ac:dyDescent="0.2">
      <c r="A273" s="36" t="s">
        <v>1264</v>
      </c>
      <c r="B273" s="37" t="s">
        <v>1265</v>
      </c>
      <c r="C273" s="38" t="s">
        <v>1266</v>
      </c>
      <c r="D273" s="51"/>
      <c r="E273" s="51">
        <v>140181.85</v>
      </c>
      <c r="F273" s="49">
        <f t="shared" si="3"/>
        <v>1114801747.4500005</v>
      </c>
    </row>
    <row r="274" spans="1:6" s="13" customFormat="1" ht="36" x14ac:dyDescent="0.2">
      <c r="A274" s="36" t="s">
        <v>1264</v>
      </c>
      <c r="B274" s="37" t="s">
        <v>1267</v>
      </c>
      <c r="C274" s="38" t="s">
        <v>1268</v>
      </c>
      <c r="D274" s="51"/>
      <c r="E274" s="51">
        <v>2484300</v>
      </c>
      <c r="F274" s="49">
        <f t="shared" si="3"/>
        <v>1112317447.4500005</v>
      </c>
    </row>
    <row r="275" spans="1:6" s="13" customFormat="1" ht="72" x14ac:dyDescent="0.2">
      <c r="A275" s="36" t="s">
        <v>1264</v>
      </c>
      <c r="B275" s="37" t="s">
        <v>1269</v>
      </c>
      <c r="C275" s="38" t="s">
        <v>1270</v>
      </c>
      <c r="D275" s="51"/>
      <c r="E275" s="51">
        <v>21000000</v>
      </c>
      <c r="F275" s="49">
        <f t="shared" si="3"/>
        <v>1091317447.4500005</v>
      </c>
    </row>
    <row r="276" spans="1:6" s="13" customFormat="1" ht="48" x14ac:dyDescent="0.2">
      <c r="A276" s="36" t="s">
        <v>1271</v>
      </c>
      <c r="B276" s="37" t="s">
        <v>1272</v>
      </c>
      <c r="C276" s="38" t="s">
        <v>1273</v>
      </c>
      <c r="D276" s="51"/>
      <c r="E276" s="51">
        <v>3125000</v>
      </c>
      <c r="F276" s="49">
        <f t="shared" si="3"/>
        <v>1088192447.4500005</v>
      </c>
    </row>
    <row r="277" spans="1:6" s="13" customFormat="1" ht="48" x14ac:dyDescent="0.2">
      <c r="A277" s="36" t="s">
        <v>1271</v>
      </c>
      <c r="B277" s="37" t="s">
        <v>1272</v>
      </c>
      <c r="C277" s="38" t="s">
        <v>1273</v>
      </c>
      <c r="D277" s="51"/>
      <c r="E277" s="51">
        <v>3125000</v>
      </c>
      <c r="F277" s="49">
        <f t="shared" ref="F277:F304" si="4">SUM(F276+D277-E277)</f>
        <v>1085067447.4500005</v>
      </c>
    </row>
    <row r="278" spans="1:6" s="13" customFormat="1" ht="48" x14ac:dyDescent="0.2">
      <c r="A278" s="36" t="s">
        <v>1271</v>
      </c>
      <c r="B278" s="37" t="s">
        <v>1272</v>
      </c>
      <c r="C278" s="38" t="s">
        <v>1273</v>
      </c>
      <c r="D278" s="51"/>
      <c r="E278" s="51">
        <v>3125000</v>
      </c>
      <c r="F278" s="49">
        <f t="shared" si="4"/>
        <v>1081942447.4500005</v>
      </c>
    </row>
    <row r="279" spans="1:6" s="13" customFormat="1" ht="48" x14ac:dyDescent="0.2">
      <c r="A279" s="36" t="s">
        <v>1271</v>
      </c>
      <c r="B279" s="37" t="s">
        <v>1272</v>
      </c>
      <c r="C279" s="38" t="s">
        <v>1273</v>
      </c>
      <c r="D279" s="51"/>
      <c r="E279" s="51">
        <v>3125000</v>
      </c>
      <c r="F279" s="49">
        <f t="shared" si="4"/>
        <v>1078817447.4500005</v>
      </c>
    </row>
    <row r="280" spans="1:6" s="13" customFormat="1" ht="48" x14ac:dyDescent="0.2">
      <c r="A280" s="36" t="s">
        <v>1271</v>
      </c>
      <c r="B280" s="37" t="s">
        <v>1272</v>
      </c>
      <c r="C280" s="38" t="s">
        <v>1273</v>
      </c>
      <c r="D280" s="51"/>
      <c r="E280" s="51">
        <v>3125000</v>
      </c>
      <c r="F280" s="49">
        <f t="shared" si="4"/>
        <v>1075692447.4500005</v>
      </c>
    </row>
    <row r="281" spans="1:6" s="13" customFormat="1" ht="48" x14ac:dyDescent="0.2">
      <c r="A281" s="36" t="s">
        <v>1271</v>
      </c>
      <c r="B281" s="37" t="s">
        <v>1272</v>
      </c>
      <c r="C281" s="38" t="s">
        <v>1273</v>
      </c>
      <c r="D281" s="51"/>
      <c r="E281" s="51">
        <v>8772.7999999999993</v>
      </c>
      <c r="F281" s="49">
        <f t="shared" si="4"/>
        <v>1075683674.6500006</v>
      </c>
    </row>
    <row r="282" spans="1:6" s="13" customFormat="1" ht="36" x14ac:dyDescent="0.2">
      <c r="A282" s="36" t="s">
        <v>1271</v>
      </c>
      <c r="B282" s="37" t="s">
        <v>1274</v>
      </c>
      <c r="C282" s="38" t="s">
        <v>1275</v>
      </c>
      <c r="D282" s="51"/>
      <c r="E282" s="51">
        <v>31486655.23</v>
      </c>
      <c r="F282" s="49">
        <f t="shared" si="4"/>
        <v>1044197019.4200006</v>
      </c>
    </row>
    <row r="283" spans="1:6" s="13" customFormat="1" ht="36" x14ac:dyDescent="0.2">
      <c r="A283" s="36" t="s">
        <v>1276</v>
      </c>
      <c r="B283" s="37" t="s">
        <v>1277</v>
      </c>
      <c r="C283" s="38" t="s">
        <v>1278</v>
      </c>
      <c r="D283" s="51"/>
      <c r="E283" s="51">
        <v>5144000</v>
      </c>
      <c r="F283" s="49">
        <f t="shared" si="4"/>
        <v>1039053019.4200006</v>
      </c>
    </row>
    <row r="284" spans="1:6" s="13" customFormat="1" ht="36" x14ac:dyDescent="0.2">
      <c r="A284" s="36" t="s">
        <v>1276</v>
      </c>
      <c r="B284" s="37" t="s">
        <v>1279</v>
      </c>
      <c r="C284" s="38" t="s">
        <v>1280</v>
      </c>
      <c r="D284" s="51"/>
      <c r="E284" s="51">
        <v>2000000</v>
      </c>
      <c r="F284" s="49">
        <f t="shared" si="4"/>
        <v>1037053019.4200006</v>
      </c>
    </row>
    <row r="285" spans="1:6" s="13" customFormat="1" ht="36" x14ac:dyDescent="0.2">
      <c r="A285" s="36" t="s">
        <v>1276</v>
      </c>
      <c r="B285" s="37" t="s">
        <v>1281</v>
      </c>
      <c r="C285" s="38" t="s">
        <v>1282</v>
      </c>
      <c r="D285" s="51"/>
      <c r="E285" s="51">
        <v>42122000</v>
      </c>
      <c r="F285" s="49">
        <f t="shared" si="4"/>
        <v>994931019.42000055</v>
      </c>
    </row>
    <row r="286" spans="1:6" s="13" customFormat="1" ht="48" x14ac:dyDescent="0.2">
      <c r="A286" s="36" t="s">
        <v>1276</v>
      </c>
      <c r="B286" s="37" t="s">
        <v>1283</v>
      </c>
      <c r="C286" s="38" t="s">
        <v>1284</v>
      </c>
      <c r="D286" s="51"/>
      <c r="E286" s="51">
        <v>4682000</v>
      </c>
      <c r="F286" s="49">
        <f t="shared" si="4"/>
        <v>990249019.42000055</v>
      </c>
    </row>
    <row r="287" spans="1:6" s="13" customFormat="1" ht="36" x14ac:dyDescent="0.2">
      <c r="A287" s="36" t="s">
        <v>1285</v>
      </c>
      <c r="B287" s="37" t="s">
        <v>1286</v>
      </c>
      <c r="C287" s="38" t="s">
        <v>1287</v>
      </c>
      <c r="D287" s="51"/>
      <c r="E287" s="51">
        <v>3053072.12</v>
      </c>
      <c r="F287" s="49">
        <f t="shared" si="4"/>
        <v>987195947.30000055</v>
      </c>
    </row>
    <row r="288" spans="1:6" s="13" customFormat="1" ht="36" x14ac:dyDescent="0.2">
      <c r="A288" s="36" t="s">
        <v>1285</v>
      </c>
      <c r="B288" s="37" t="s">
        <v>1288</v>
      </c>
      <c r="C288" s="38" t="s">
        <v>1287</v>
      </c>
      <c r="D288" s="51"/>
      <c r="E288" s="51">
        <v>529422.92000000004</v>
      </c>
      <c r="F288" s="49">
        <f t="shared" si="4"/>
        <v>986666524.38000059</v>
      </c>
    </row>
    <row r="289" spans="1:6" s="13" customFormat="1" ht="36" x14ac:dyDescent="0.2">
      <c r="A289" s="36" t="s">
        <v>1285</v>
      </c>
      <c r="B289" s="37" t="s">
        <v>1289</v>
      </c>
      <c r="C289" s="38" t="s">
        <v>1290</v>
      </c>
      <c r="D289" s="51"/>
      <c r="E289" s="51">
        <v>2090000</v>
      </c>
      <c r="F289" s="49">
        <f t="shared" si="4"/>
        <v>984576524.38000059</v>
      </c>
    </row>
    <row r="290" spans="1:6" s="13" customFormat="1" ht="36" x14ac:dyDescent="0.2">
      <c r="A290" s="36" t="s">
        <v>1285</v>
      </c>
      <c r="B290" s="37" t="s">
        <v>1291</v>
      </c>
      <c r="C290" s="38" t="s">
        <v>1292</v>
      </c>
      <c r="D290" s="51"/>
      <c r="E290" s="51">
        <v>2000000</v>
      </c>
      <c r="F290" s="49">
        <f t="shared" si="4"/>
        <v>982576524.38000059</v>
      </c>
    </row>
    <row r="291" spans="1:6" s="13" customFormat="1" ht="72" x14ac:dyDescent="0.2">
      <c r="A291" s="36" t="s">
        <v>1293</v>
      </c>
      <c r="B291" s="37" t="s">
        <v>1294</v>
      </c>
      <c r="C291" s="38" t="s">
        <v>1295</v>
      </c>
      <c r="D291" s="51"/>
      <c r="E291" s="51">
        <v>9149405.5999999996</v>
      </c>
      <c r="F291" s="49">
        <f t="shared" si="4"/>
        <v>973427118.78000057</v>
      </c>
    </row>
    <row r="292" spans="1:6" s="13" customFormat="1" ht="48" x14ac:dyDescent="0.2">
      <c r="A292" s="36" t="s">
        <v>1293</v>
      </c>
      <c r="B292" s="37" t="s">
        <v>1296</v>
      </c>
      <c r="C292" s="38" t="s">
        <v>1297</v>
      </c>
      <c r="D292" s="51"/>
      <c r="E292" s="51">
        <v>10599036.23</v>
      </c>
      <c r="F292" s="49">
        <f t="shared" si="4"/>
        <v>962828082.55000055</v>
      </c>
    </row>
    <row r="293" spans="1:6" s="13" customFormat="1" ht="36" x14ac:dyDescent="0.2">
      <c r="A293" s="36" t="s">
        <v>1293</v>
      </c>
      <c r="B293" s="37" t="s">
        <v>1298</v>
      </c>
      <c r="C293" s="38" t="s">
        <v>1299</v>
      </c>
      <c r="D293" s="51"/>
      <c r="E293" s="51">
        <v>4673959.08</v>
      </c>
      <c r="F293" s="49">
        <f t="shared" si="4"/>
        <v>958154123.47000051</v>
      </c>
    </row>
    <row r="294" spans="1:6" s="13" customFormat="1" ht="36" x14ac:dyDescent="0.2">
      <c r="A294" s="36" t="s">
        <v>1293</v>
      </c>
      <c r="B294" s="37" t="s">
        <v>1300</v>
      </c>
      <c r="C294" s="38" t="s">
        <v>1301</v>
      </c>
      <c r="D294" s="51"/>
      <c r="E294" s="51">
        <v>978011.12</v>
      </c>
      <c r="F294" s="49">
        <f t="shared" si="4"/>
        <v>957176112.3500005</v>
      </c>
    </row>
    <row r="295" spans="1:6" s="13" customFormat="1" ht="48" x14ac:dyDescent="0.2">
      <c r="A295" s="36" t="s">
        <v>1293</v>
      </c>
      <c r="B295" s="37" t="s">
        <v>1302</v>
      </c>
      <c r="C295" s="38" t="s">
        <v>1303</v>
      </c>
      <c r="D295" s="51"/>
      <c r="E295" s="51">
        <v>2800000</v>
      </c>
      <c r="F295" s="49">
        <f t="shared" si="4"/>
        <v>954376112.3500005</v>
      </c>
    </row>
    <row r="296" spans="1:6" s="13" customFormat="1" ht="36" x14ac:dyDescent="0.2">
      <c r="A296" s="36" t="s">
        <v>1293</v>
      </c>
      <c r="B296" s="37" t="s">
        <v>1304</v>
      </c>
      <c r="C296" s="38" t="s">
        <v>1301</v>
      </c>
      <c r="D296" s="51"/>
      <c r="E296" s="51">
        <v>1163000</v>
      </c>
      <c r="F296" s="49">
        <f t="shared" si="4"/>
        <v>953213112.3500005</v>
      </c>
    </row>
    <row r="297" spans="1:6" s="13" customFormat="1" ht="36" x14ac:dyDescent="0.2">
      <c r="A297" s="36" t="s">
        <v>1293</v>
      </c>
      <c r="B297" s="37" t="s">
        <v>1305</v>
      </c>
      <c r="C297" s="38" t="s">
        <v>1301</v>
      </c>
      <c r="D297" s="51"/>
      <c r="E297" s="51">
        <v>669334.5</v>
      </c>
      <c r="F297" s="49">
        <f t="shared" si="4"/>
        <v>952543777.8500005</v>
      </c>
    </row>
    <row r="298" spans="1:6" s="13" customFormat="1" ht="48" x14ac:dyDescent="0.2">
      <c r="A298" s="36" t="s">
        <v>1293</v>
      </c>
      <c r="B298" s="37" t="s">
        <v>1306</v>
      </c>
      <c r="C298" s="38" t="s">
        <v>1307</v>
      </c>
      <c r="D298" s="51"/>
      <c r="E298" s="51">
        <v>6961111.9900000002</v>
      </c>
      <c r="F298" s="49">
        <f t="shared" si="4"/>
        <v>945582665.86000049</v>
      </c>
    </row>
    <row r="299" spans="1:6" s="13" customFormat="1" ht="36" x14ac:dyDescent="0.2">
      <c r="A299" s="36" t="s">
        <v>1293</v>
      </c>
      <c r="B299" s="37" t="s">
        <v>1308</v>
      </c>
      <c r="C299" s="38" t="s">
        <v>1309</v>
      </c>
      <c r="D299" s="51"/>
      <c r="E299" s="51">
        <v>2770230.72</v>
      </c>
      <c r="F299" s="49">
        <f t="shared" si="4"/>
        <v>942812435.14000046</v>
      </c>
    </row>
    <row r="300" spans="1:6" s="13" customFormat="1" ht="36" x14ac:dyDescent="0.2">
      <c r="A300" s="36" t="s">
        <v>1293</v>
      </c>
      <c r="B300" s="37" t="s">
        <v>1310</v>
      </c>
      <c r="C300" s="38" t="s">
        <v>1311</v>
      </c>
      <c r="D300" s="51"/>
      <c r="E300" s="51">
        <v>639165.26</v>
      </c>
      <c r="F300" s="49">
        <f t="shared" si="4"/>
        <v>942173269.88000047</v>
      </c>
    </row>
    <row r="301" spans="1:6" s="13" customFormat="1" ht="36" x14ac:dyDescent="0.2">
      <c r="A301" s="36" t="s">
        <v>1293</v>
      </c>
      <c r="B301" s="37" t="s">
        <v>1312</v>
      </c>
      <c r="C301" s="38" t="s">
        <v>1301</v>
      </c>
      <c r="D301" s="51"/>
      <c r="E301" s="51">
        <v>579569.07999999996</v>
      </c>
      <c r="F301" s="49">
        <f t="shared" si="4"/>
        <v>941593700.80000043</v>
      </c>
    </row>
    <row r="302" spans="1:6" s="13" customFormat="1" ht="84" x14ac:dyDescent="0.2">
      <c r="A302" s="36" t="s">
        <v>1293</v>
      </c>
      <c r="B302" s="37" t="s">
        <v>1313</v>
      </c>
      <c r="C302" s="38" t="s">
        <v>1314</v>
      </c>
      <c r="D302" s="51"/>
      <c r="E302" s="51">
        <v>21778875.550000001</v>
      </c>
      <c r="F302" s="49">
        <f t="shared" si="4"/>
        <v>919814825.25000048</v>
      </c>
    </row>
    <row r="303" spans="1:6" s="13" customFormat="1" ht="48" x14ac:dyDescent="0.2">
      <c r="A303" s="36" t="s">
        <v>1293</v>
      </c>
      <c r="B303" s="37" t="s">
        <v>1315</v>
      </c>
      <c r="C303" s="38" t="s">
        <v>1316</v>
      </c>
      <c r="D303" s="51"/>
      <c r="E303" s="51">
        <v>32884414.309999999</v>
      </c>
      <c r="F303" s="49">
        <f t="shared" si="4"/>
        <v>886930410.94000053</v>
      </c>
    </row>
    <row r="304" spans="1:6" s="13" customFormat="1" ht="48" x14ac:dyDescent="0.2">
      <c r="A304" s="36" t="s">
        <v>1293</v>
      </c>
      <c r="B304" s="37" t="s">
        <v>1317</v>
      </c>
      <c r="C304" s="38" t="s">
        <v>1318</v>
      </c>
      <c r="D304" s="51"/>
      <c r="E304" s="51">
        <v>118000</v>
      </c>
      <c r="F304" s="49">
        <f t="shared" si="4"/>
        <v>886812410.94000053</v>
      </c>
    </row>
    <row r="305" spans="1:6" ht="18" customHeight="1" x14ac:dyDescent="0.2">
      <c r="A305" s="42"/>
      <c r="B305" s="43"/>
      <c r="C305" s="44"/>
      <c r="D305" s="54"/>
      <c r="E305" s="54"/>
      <c r="F305" s="55"/>
    </row>
    <row r="306" spans="1:6" ht="20.25" customHeight="1" thickBot="1" x14ac:dyDescent="0.25">
      <c r="A306" s="62"/>
      <c r="B306" s="62"/>
      <c r="C306" s="40" t="s">
        <v>13</v>
      </c>
      <c r="D306" s="63">
        <f>SUM(D17:D305)</f>
        <v>2234927171.29</v>
      </c>
      <c r="E306" s="63">
        <f>SUM(E17:E305)</f>
        <v>2095717019.1799974</v>
      </c>
      <c r="F306" s="63">
        <f>SUM(D306-E306)</f>
        <v>139210152.11000252</v>
      </c>
    </row>
    <row r="307" spans="1:6" ht="13.5" thickTop="1" x14ac:dyDescent="0.2">
      <c r="B307" s="39"/>
      <c r="C307" s="41"/>
      <c r="D307" s="41"/>
      <c r="E307" s="34"/>
    </row>
    <row r="308" spans="1:6" x14ac:dyDescent="0.2">
      <c r="F308" s="47"/>
    </row>
    <row r="309" spans="1:6" x14ac:dyDescent="0.2">
      <c r="E309" s="47"/>
    </row>
    <row r="310" spans="1:6" x14ac:dyDescent="0.2">
      <c r="F310" s="47"/>
    </row>
    <row r="311" spans="1:6" x14ac:dyDescent="0.2">
      <c r="F311" s="47"/>
    </row>
    <row r="313" spans="1:6" x14ac:dyDescent="0.2">
      <c r="F313" s="47"/>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INGRESOS Y GASTOS ENERO 2020</vt:lpstr>
      <vt:lpstr>INGRESOS Y GASTOS FEBRERO 2020</vt:lpstr>
      <vt:lpstr>INGRESOS Y GASTOS MARZO 2020</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2019-11-26T20:04:30Z</cp:lastPrinted>
  <dcterms:created xsi:type="dcterms:W3CDTF">2018-02-08T13:43:07Z</dcterms:created>
  <dcterms:modified xsi:type="dcterms:W3CDTF">2020-04-06T18:17:18Z</dcterms:modified>
</cp:coreProperties>
</file>