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ichardo\Desktop\Archivos MOPC\CORONAVIRUS\HOSPITAL RODOLFO DE LA CRUZ LORA\"/>
    </mc:Choice>
  </mc:AlternateContent>
  <bookViews>
    <workbookView xWindow="0" yWindow="0" windowWidth="28800" windowHeight="12330"/>
  </bookViews>
  <sheets>
    <sheet name="LISTADO HOSPITAL D L CRUZ LOR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_xlnm._FilterDatabase" localSheetId="0">#REF!</definedName>
    <definedName name="___xlnm._FilterDatabase">#REF!</definedName>
    <definedName name="___xlnm._FilterDatabase_1" localSheetId="0">#REF!</definedName>
    <definedName name="___xlnm._FilterDatabase_1">#REF!</definedName>
    <definedName name="___xlnm.Print_Area" localSheetId="0">#REF!</definedName>
    <definedName name="___xlnm.Print_Area">#REF!</definedName>
    <definedName name="___xlnm.Print_Titles" localSheetId="0">#REF!</definedName>
    <definedName name="___xlnm.Print_Titles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_xlnm._FilterDatabase" localSheetId="0">#REF!</definedName>
    <definedName name="__xlnm._FilterDatabase">#REF!</definedName>
    <definedName name="__xlnm._FilterDatabase_1" localSheetId="0">#REF!</definedName>
    <definedName name="__xlnm._FilterDatabase_1">#REF!</definedName>
    <definedName name="__xlnm.Print_Area" localSheetId="0">#REF!</definedName>
    <definedName name="__xlnm.Print_Area">#REF!</definedName>
    <definedName name="__xlnm.Print_Titles" localSheetId="0">#REF!</definedName>
    <definedName name="__xlnm.Print_Titles">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[13]M.O.!$C$517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ur6" localSheetId="0">#REF!</definedName>
    <definedName name="_mur6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[14]Ins!$E$730</definedName>
    <definedName name="_PH160" localSheetId="0">#REF!</definedName>
    <definedName name="_PH160">[14]Ins!$E$731</definedName>
    <definedName name="_PH180" localSheetId="0">#REF!</definedName>
    <definedName name="_PH180">[14]Ins!$E$732</definedName>
    <definedName name="_PH210" localSheetId="0">#REF!</definedName>
    <definedName name="_PH210">[14]Ins!$E$733</definedName>
    <definedName name="_PH240" localSheetId="0">#REF!</definedName>
    <definedName name="_PH240">[14]Ins!$E$734</definedName>
    <definedName name="_PH250" localSheetId="0">#REF!</definedName>
    <definedName name="_PH250">[14]Ins!$E$735</definedName>
    <definedName name="_PH260" localSheetId="0">#REF!</definedName>
    <definedName name="_PH260">[14]Ins!$E$736</definedName>
    <definedName name="_PH280" localSheetId="0">#REF!</definedName>
    <definedName name="_PH280">[14]Ins!$E$737</definedName>
    <definedName name="_PH300" localSheetId="0">#REF!</definedName>
    <definedName name="_PH300">[14]Ins!$E$738</definedName>
    <definedName name="_PH315" localSheetId="0">#REF!</definedName>
    <definedName name="_PH315">[14]Ins!$E$739</definedName>
    <definedName name="_PH350" localSheetId="0">#REF!</definedName>
    <definedName name="_PH350">[14]Ins!$E$740</definedName>
    <definedName name="_PH400" localSheetId="0">#REF!</definedName>
    <definedName name="_PH400">[14]Ins!$E$741</definedName>
    <definedName name="_pl1">[15]analisis!$G$2432</definedName>
    <definedName name="_pl12">[15]analisis!$G$2477</definedName>
    <definedName name="_pl316">[15]analisis!$G$2513</definedName>
    <definedName name="_pl38">[15]analisis!$G$2486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[16]Sheet4!$E:$E</definedName>
    <definedName name="_pu5">[16]Sheet5!$E:$E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[17]Ana!$F$3421</definedName>
    <definedName name="_TC220">[17]Ana!$F$3433</definedName>
    <definedName name="_TUB24" localSheetId="0">#REF!</definedName>
    <definedName name="_TUB24">#REF!</definedName>
    <definedName name="_VAR12">[18]Precio!$F$12</definedName>
    <definedName name="_VAR38">[18]Precio!$F$11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[18]Precio!$F$20</definedName>
    <definedName name="ABANICOCONLUZ">[13]Materiales!$E$58</definedName>
    <definedName name="ABANICOSINLUZ">[13]Materiales!$E$59</definedName>
    <definedName name="AC" localSheetId="0">#REF!</definedName>
    <definedName name="AC">#REF!</definedName>
    <definedName name="aca.19.km">'[19]Analisis Unitarios'!$F$154</definedName>
    <definedName name="aca.1er.km">'[19]Analisis Unitarios'!$F$136</definedName>
    <definedName name="aca.20.km">'[19]Analisis Unitarios'!$F$155</definedName>
    <definedName name="aca.30.km">'[19]Analisis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'[20]Listado Equipos a utilizar'!#REF!</definedName>
    <definedName name="acarreo">'[20]Listado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[17]Ana!$F$4488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[21]Insumos!$B$6:$D$6</definedName>
    <definedName name="Acero_1_4______Grado_40">[21]Insumos!$B$7:$D$7</definedName>
    <definedName name="Acero_2">#N/A</definedName>
    <definedName name="Acero_3">#N/A</definedName>
    <definedName name="Acero_3_4__1_____Grado_40">[21]Insumos!$B$8:$D$8</definedName>
    <definedName name="Acero_3_8______Grado_40">[21]Insumos!$B$9:$D$9</definedName>
    <definedName name="ACERO1">[17]Ana!$F$35</definedName>
    <definedName name="ACERO12">[17]Ana!$F$23</definedName>
    <definedName name="ACERO1225">[17]Ana!$F$27</definedName>
    <definedName name="ACERO14">[17]Ana!$F$11</definedName>
    <definedName name="ACERO34">[17]Ana!$F$31</definedName>
    <definedName name="ACERO38">[17]Ana!$F$15</definedName>
    <definedName name="ACERO3825">[17]Ana!$F$19</definedName>
    <definedName name="ACERO601">[17]Ana!$F$59</definedName>
    <definedName name="ACERO6012">[17]Ana!$F$47</definedName>
    <definedName name="ACERO601225">[17]Ana!$F$51</definedName>
    <definedName name="ACERO6034">[17]Ana!$F$55</definedName>
    <definedName name="ACERO6038">[17]Ana!$F$39</definedName>
    <definedName name="ACERO603825">[17]Ana!$F$43</definedName>
    <definedName name="acerog40">[22]MATERIALES!$G$7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R">[13]Materiales!$E$36</definedName>
    <definedName name="actividades">[23]Analisis!$B$1:$B$451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'[24]Resumen Precio Equipos'!$C$28</definedName>
    <definedName name="adm.a" localSheetId="0" hidden="1">'[25]ANALISIS STO DGO'!#REF!</definedName>
    <definedName name="adm.a" hidden="1">'[25]ANALISIS STO DGO'!#REF!</definedName>
    <definedName name="ADMBL" localSheetId="0" hidden="1">'[25]ANALISIS STO DGO'!#REF!</definedName>
    <definedName name="ADMBL" hidden="1">'[25]ANALISIS STO DGO'!#REF!</definedName>
    <definedName name="ADMINISTRATIVOS" localSheetId="0">#REF!</definedName>
    <definedName name="ADMINISTRATIVOS">#REF!</definedName>
    <definedName name="Adoquín_Mediterráneo_Gris">[21]Insumos!$B$156:$D$156</definedName>
    <definedName name="AG">[18]Precio!$F$21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'[20]Listado Equipos a utilizar'!#REF!</definedName>
    <definedName name="agricola">'[20]Listado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'[26]MATERIALES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[18]Precio!$F$16</definedName>
    <definedName name="ALAM18">[18]Precio!$F$15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[21]Insumos!$B$20:$D$20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[22]MATERIALES!$G$10</definedName>
    <definedName name="ALAMBRED" localSheetId="0">#REF!</definedName>
    <definedName name="ALAMBRED">#REF!</definedName>
    <definedName name="ALAMBRENo12">[13]Materiales!$E$755</definedName>
    <definedName name="ALAMBREVARILLA">[13]Materiales!$E$661</definedName>
    <definedName name="ALAMBREVINIL12">[13]Materiales!$E$758</definedName>
    <definedName name="ALAMBREVINYL4_2">[27]MATERIALES!$G$685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'[28]Mano de Obra'!$D$11</definedName>
    <definedName name="ALBANIL2">'[28]Mano de Obra'!$D$12</definedName>
    <definedName name="ALBANIL3">'[28]Mano de Obra'!$D$13</definedName>
    <definedName name="Alq._Madera_Dintel____Incl._M_O">[21]Insumos!$B$122:$D$122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[21]Insumos!$B$124:$D$124</definedName>
    <definedName name="Alq._Madera_P_Rampa_____Incl._M_O">[21]Insumos!$B$127:$D$127</definedName>
    <definedName name="Alq._Madera_P_Viga_____Incl._M_O">[21]Insumos!$B$128:$D$128</definedName>
    <definedName name="Alq._Madera_P_Vigas_y_Columnas_Amarre____Incl._M_O">[21]Insumos!$B$129:$D$129</definedName>
    <definedName name="ALTATEN" localSheetId="0">#REF!</definedName>
    <definedName name="ALTATEN">#REF!</definedName>
    <definedName name="AMARREVARILLA20" localSheetId="0">#REF!</definedName>
    <definedName name="AMARREVARILLA20">[13]M.O.!$C$110</definedName>
    <definedName name="AMARREVARILLA40" localSheetId="0">#REF!</definedName>
    <definedName name="AMARREVARILLA40">[13]M.O.!$C$111</definedName>
    <definedName name="AMARREVARILLA60" localSheetId="0">#REF!</definedName>
    <definedName name="AMARREVARILLA60">#REF!</definedName>
    <definedName name="AMARREVARILLA80" localSheetId="0">#REF!</definedName>
    <definedName name="AMARREVARILLA80">[13]M.O.!$C$113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[23]Analisis!$A$1:$H$451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[21]Insumos!$B$24:$D$24</definedName>
    <definedName name="Andamios____0.25_planchas_plywood___10_usos">[21]Insumos!$B$25:$D$25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INODORO">[13]Materiales!$E$496</definedName>
    <definedName name="ARANDELAPLAS" localSheetId="0">#REF!</definedName>
    <definedName name="ARANDELAPLAS">#REF!</definedName>
    <definedName name="are" localSheetId="0" hidden="1">'[25]ANALISIS STO DGO'!#REF!</definedName>
    <definedName name="are" hidden="1">'[25]ANALISIS STO DGO'!#REF!</definedName>
    <definedName name="_xlnm.Print_Area" localSheetId="0">'LISTADO HOSPITAL D L CRUZ LORA '!$A$1:$G$83</definedName>
    <definedName name="_xlnm.Print_Area">[8]A!#REF!</definedName>
    <definedName name="ARENA" localSheetId="0">#REF!</definedName>
    <definedName name="ARENA">#REF!</definedName>
    <definedName name="Arena_Fina">[21]Insumos!$B$17:$D$17</definedName>
    <definedName name="Arena_Gruesa_Lavada">[21]Insumos!$B$16:$D$16</definedName>
    <definedName name="ARENA_LAV_CLASIF">'[26]MATERIALES LISTADO'!$D$9</definedName>
    <definedName name="Arena_Triturada_y_Lavada___especial_para_hormigones">[21]Insumos!$B$14:$D$14</definedName>
    <definedName name="ARENAA">[13]Materiales!$E$6</definedName>
    <definedName name="ARENAAZUL" localSheetId="0">#REF!</definedName>
    <definedName name="ARENAAZUL">[14]Ins!$E$25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[22]MATERIALES!$G$11</definedName>
    <definedName name="ARENAG" localSheetId="0">#REF!</definedName>
    <definedName name="ARENAG">[14]Ins!$E$26</definedName>
    <definedName name="ARENAGRUESA" localSheetId="0">#REF!</definedName>
    <definedName name="ARENAGRUESA">#REF!</definedName>
    <definedName name="arenaitabo">[22]MATERIALES!$G$12</definedName>
    <definedName name="ARENAL">[13]Materiales!$E$9</definedName>
    <definedName name="arenalavada">[22]MATERIALES!$G$13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'[20]Listado Equipos a utilizar'!#REF!</definedName>
    <definedName name="arranque">'[20]Listado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 localSheetId="0">'[28]Mano de Obra'!$D$8</definedName>
    <definedName name="AYUDANTE">[13]M.O.!$C$8</definedName>
    <definedName name="ayudcadenero">[22]OBRAMANO!$F$67</definedName>
    <definedName name="B" localSheetId="0">#REF!</definedName>
    <definedName name="B">#REF!</definedName>
    <definedName name="bajada.tubo.24">'[19]Analisis Unitarios'!$E$983</definedName>
    <definedName name="Baldosas_Granito_40x40____Linea_de_Lujo_Color">[21]Insumos!$B$26:$D$26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[17]Ana!$F$3582</definedName>
    <definedName name="BAÑERAHFCOL">[17]Ana!$F$3609</definedName>
    <definedName name="BAÑERALIV">[17]Ana!$F$3555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[15]analisis!$G$2860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g_Bal" localSheetId="0">#REF!</definedName>
    <definedName name="Beg_Bal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[17]Ana!$F$3635</definedName>
    <definedName name="BIDETBCOPVC" localSheetId="0">#REF!</definedName>
    <definedName name="BIDETBCOPVC">#REF!</definedName>
    <definedName name="BIDETCOL">[17]Ana!$F$3661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'[29]Ana.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[17]Ana!$F$216</definedName>
    <definedName name="BLOCK12">[17]Ana!$F$227</definedName>
    <definedName name="BLOCK4" localSheetId="0">[17]Ana!$F$106</definedName>
    <definedName name="BLOCK4">[30]analisis!$F$106</definedName>
    <definedName name="BLOCK4RUST">[17]Ana!$F$238</definedName>
    <definedName name="BLOCK5" localSheetId="0">#REF!</definedName>
    <definedName name="BLOCK5">#REF!</definedName>
    <definedName name="BLOCK6" localSheetId="0">[17]Ana!$F$139</definedName>
    <definedName name="BLOCK6">[30]analisis!$F$139</definedName>
    <definedName name="BLOCK640" localSheetId="0">[17]Ana!$F$128</definedName>
    <definedName name="BLOCK640">[30]analisis!$F$128</definedName>
    <definedName name="BLOCK6VIO2">[17]Ana!$F$150</definedName>
    <definedName name="BLOCK8">[17]Ana!$F$183</definedName>
    <definedName name="BLOCK820">[17]Ana!$F$161</definedName>
    <definedName name="BLOCK820CLLENAS">[17]Ana!$F$205</definedName>
    <definedName name="BLOCK840">[17]Ana!$F$172</definedName>
    <definedName name="BLOCK840CLLENAS">[17]Ana!$F$194</definedName>
    <definedName name="BLOCK8RUST">[17]Ana!$F$248</definedName>
    <definedName name="BLOCKCA" localSheetId="0">#REF!</definedName>
    <definedName name="BLOCKCA">#REF!</definedName>
    <definedName name="BLOCKCALAD666">[17]Ana!$F$253</definedName>
    <definedName name="BLOCKCALAD886">[17]Ana!$F$258</definedName>
    <definedName name="BLOCKCALADORN152040">[17]Ana!$F$263</definedName>
    <definedName name="BLOCKORNAMENTAL" localSheetId="0">#REF!</definedName>
    <definedName name="BLOCKORNAMENTAL">#REF!</definedName>
    <definedName name="BLOQUE4">[13]Materiales!$E$651</definedName>
    <definedName name="BLOQUE6">[13]Materiales!$E$652</definedName>
    <definedName name="Bloques_de_4">[21]Insumos!$B$21:$D$21</definedName>
    <definedName name="Bloques_de_6">[21]Insumos!$B$22:$D$22</definedName>
    <definedName name="Bloques_de_8">[21]Insumos!$B$23:$D$23</definedName>
    <definedName name="bloques4" localSheetId="0">[22]MATERIALES!#REF!</definedName>
    <definedName name="bloques4">[22]MATERIALES!#REF!</definedName>
    <definedName name="bloques6" localSheetId="0">[22]MATERIALES!#REF!</definedName>
    <definedName name="bloques6">[22]MATERIALES!#REF!</definedName>
    <definedName name="bloques8" localSheetId="0">[22]MATERIALES!#REF!</definedName>
    <definedName name="bloques8">[22]MATERIALES!#REF!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[17]Ana!$F$72</definedName>
    <definedName name="BORDILLO6">[17]Ana!$F$82</definedName>
    <definedName name="BORDILLO8">[17]Ana!$F$92</definedName>
    <definedName name="Borrar_C.A1">'[31]Col.Amarre'!$J$9:$M$9,'[31]Col.Amarre'!$J$10:$R$10,'[31]Col.Amarre'!$AG$13:$AH$13,'[31]Col.Amarre'!$AJ$11:$AK$11,'[31]Col.Amarre'!$AP$13:$AQ$13,'[31]Col.Amarre'!$AR$11:$AS$11,'[31]Col.Amarre'!$D$16:$M$35,'[31]Col.Amarre'!$V$16:$AC$35</definedName>
    <definedName name="Borrar_Esc.">[31]Escalera!$J$9:$M$9,[31]Escalera!$J$10:$R$10,[31]Escalera!$AL$14:$AM$14,[31]Escalera!$AL$16:$AM$16,[31]Escalera!$I$16:$M$16,[31]Escalera!$B$19:$AE$32,[31]Escalera!$AN$19:$AQ$32</definedName>
    <definedName name="Borrar_Muros">[31]Muros!$W$15:$Z$15,[31]Muros!$AA$15:$AD$15,[31]Muros!$AF$13,[31]Muros!$K$20:$L$20,[31]Muros!$O$26:$P$26</definedName>
    <definedName name="Borrar_Precio">'[32]Cotz.'!$F$23:$F$800,'[32]Cotz.'!$K$280:$K$800</definedName>
    <definedName name="Borrar_V.C1">[33]qqVgas!$J$9:$M$9,[33]qqVgas!$J$10:$R$10,[33]qqVgas!$AJ$11:$AK$11,[33]qqVgas!$AR$11:$AS$11,[33]qqVgas!$AG$13:$AH$13,[33]qqVgas!$AP$13:$AQ$13,[33]qqVgas!$D$16:$AC$195</definedName>
    <definedName name="BOTE" localSheetId="0">#REF!</definedName>
    <definedName name="BOTE">#REF!</definedName>
    <definedName name="Bote_de_Material">[21]Insumos!$B$27:$D$27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[17]Ana!$F$3476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[21]Insumos!$B$148:$D$148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'[28]Mano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[13]M.O.!$C$959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[13]M.O.!$C$961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[13]M.O.!$C$967</definedName>
    <definedName name="CACEROZAP" localSheetId="0">#REF!</definedName>
    <definedName name="CACEROZAP">[13]M.O.!$C$969</definedName>
    <definedName name="cadeneros" localSheetId="0">'[24]O.M. y Salarios'!#REF!</definedName>
    <definedName name="cadeneros">'[24]O.M.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METAL2X4DE1_2">[13]Materiales!$E$766</definedName>
    <definedName name="CAJAMETAL2X4DE3_4">[13]Materiales!$E$767</definedName>
    <definedName name="CAJAOCTA12" localSheetId="0">#REF!</definedName>
    <definedName name="CAJAOCTA12">#REF!</definedName>
    <definedName name="cal" localSheetId="0">#REF!</definedName>
    <definedName name="CAL">[14]Ins!$E$317</definedName>
    <definedName name="Cal_Pomier____50_Lbs.">[21]Insumos!$B$29:$D$29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[13]Materiales!$E$10</definedName>
    <definedName name="CALICHEB" localSheetId="0">#REF!</definedName>
    <definedName name="CALICHEB">#REF!</definedName>
    <definedName name="CAMARACAL" localSheetId="0">[17]Ana!$F$3672</definedName>
    <definedName name="CAMARACAL">[34]Ana!$L$4700</definedName>
    <definedName name="CAMARAROC">[17]Ana!$F$3683</definedName>
    <definedName name="CAMARATIE">[17]Ana!$F$3694</definedName>
    <definedName name="camioncama" localSheetId="0">'[20]Listado Equipos a utilizar'!#REF!</definedName>
    <definedName name="camioncama">'[20]Listado Equipos a utilizar'!#REF!</definedName>
    <definedName name="camioneta" localSheetId="0">'[20]Listado Equipos a utilizar'!#REF!</definedName>
    <definedName name="camioneta">'[20]Listado Equipos a utilizar'!#REF!</definedName>
    <definedName name="CAMIONVOLTEO">[22]EQUIPOS!$I$19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 localSheetId="0">[17]Ana!$F$443</definedName>
    <definedName name="CANTO">[30]analisis!$F$443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[22]OBRAMANO!$F$81</definedName>
    <definedName name="CAR.SOC">'[35]Cargas Sociales'!$G$23</definedName>
    <definedName name="Car.Soc.">'[19]Cargas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[17]Ana!$F$366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'[20]Listado Equipos a utilizar'!#REF!</definedName>
    <definedName name="cargador">'[20]Listado Equipos a utilizar'!#REF!</definedName>
    <definedName name="CARGADORB">[36]EQUIPOS!$D$13</definedName>
    <definedName name="carguio.retro.pala">'[19]Analisis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'[29]Costos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[21]Insumos!$B$13:$D$13</definedName>
    <definedName name="Cascajo_Sucio" localSheetId="0">[7]Insumos!#REF!</definedName>
    <definedName name="Cascajo_Sucio">[7]Insumos!#REF!</definedName>
    <definedName name="CASETA200">[17]Ana!$F$290</definedName>
    <definedName name="CASETA200M2">[17]Ana!$F$291</definedName>
    <definedName name="CASETA500">[17]Ana!$F$327</definedName>
    <definedName name="CASETAM2">[17]Ana!$F$328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[22]EQUIPOS!$I$15</definedName>
    <definedName name="Cat950B">[22]EQUIPOS!$I$14</definedName>
    <definedName name="CAVOSC" localSheetId="0">#REF!</definedName>
    <definedName name="CAVOSC">#REF!</definedName>
    <definedName name="CB" localSheetId="0">#REF!</definedName>
    <definedName name="CB">[14]Ins!$E$318</definedName>
    <definedName name="CBAJVEN2" localSheetId="0">#REF!</definedName>
    <definedName name="CBAJVEN2">#REF!</definedName>
    <definedName name="CBAJVEN3" localSheetId="0">#REF!</definedName>
    <definedName name="CBAJVEN3">[13]M.O.!$C$594</definedName>
    <definedName name="CBAJVEN4">[13]M.O.!$C$595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[13]M.O.!$C$21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[13]M.O.!$C$23</definedName>
    <definedName name="CBLOCK6818" localSheetId="0">#REF!</definedName>
    <definedName name="CBLOCK6818">#REF!</definedName>
    <definedName name="CBLOCK8" localSheetId="0">#REF!</definedName>
    <definedName name="CBLOCK8">[13]M.O.!$C$25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[13]M.O.!$C$489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2">[13]M.O.!$C$646</definedName>
    <definedName name="CDES3">[13]M.O.!$C$647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ESPISPARR2">[13]M.O.!$C$649</definedName>
    <definedName name="CDESPLU3">[13]M.O.!$C$630</definedName>
    <definedName name="CDESPLU4">[13]M.O.!$C$631</definedName>
    <definedName name="CDUCHA" localSheetId="0">#REF!</definedName>
    <definedName name="CDUCHA">[13]M.O.!$C$803</definedName>
    <definedName name="CEDRO" localSheetId="0">#REF!</definedName>
    <definedName name="CEDRO">#REF!</definedName>
    <definedName name="cem">[18]Precio!$F$9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B">[13]Materiales!$E$17</definedName>
    <definedName name="CEMEG">[13]Materiales!$E$15</definedName>
    <definedName name="cemento" localSheetId="0">#REF!</definedName>
    <definedName name="cemento">#REF!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[21]Insumos!$B$32:$D$32</definedName>
    <definedName name="CEMENTO_GRIS_FDA">'[26]MATERIALES LISTADO'!$D$17</definedName>
    <definedName name="cementoblanco" localSheetId="0">[22]MATERIALES!#REF!</definedName>
    <definedName name="cementoblanco">[22]MATERIALES!#REF!</definedName>
    <definedName name="CEMENTOG" localSheetId="0">#REF!</definedName>
    <definedName name="CEMENTOG">#REF!</definedName>
    <definedName name="cementogris">[22]MATERIALES!$G$17</definedName>
    <definedName name="CEMENTOP" localSheetId="0">#REF!</definedName>
    <definedName name="CEMENTOP">#REF!</definedName>
    <definedName name="CEMENTOPVC">[13]Materiales!$E$24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" localSheetId="0">#REF!</definedName>
    <definedName name="Cer">#REF!</definedName>
    <definedName name="ceramcr33" localSheetId="0">[22]MATERIALES!#REF!</definedName>
    <definedName name="ceramcr33">[22]MATERIALES!#REF!</definedName>
    <definedName name="ceramcriolla" localSheetId="0">[22]MATERIALES!#REF!</definedName>
    <definedName name="ceramcriolla">[22]MATERIALES!#REF!</definedName>
    <definedName name="Ceramica.Criolla.40.40">'[29]Insumos materiales'!$J$48</definedName>
    <definedName name="Cerámica_30x30_Pared">[21]Insumos!$B$35:$D$35</definedName>
    <definedName name="Cerámica_Italiana_Pared">[21]Insumos!$B$34:$D$34</definedName>
    <definedName name="ceramicaitalia" localSheetId="0">[22]MATERIALES!#REF!</definedName>
    <definedName name="ceramicaitalia">[22]MATERIALES!#REF!</definedName>
    <definedName name="ceramicaitaliapared" localSheetId="0">[22]MATERIALES!#REF!</definedName>
    <definedName name="ceramicaitaliapared">[22]MATERIALES!#REF!</definedName>
    <definedName name="ceramicaitalipared" localSheetId="0">[22]MATERIALES!#REF!</definedName>
    <definedName name="ceramicaitalipared">[22]MATERIALES!#REF!</definedName>
    <definedName name="ceramicapared">'[35]Analisis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RBB">[13]Materiales!$E$28</definedName>
    <definedName name="Cerp" localSheetId="0">#REF!</definedName>
    <definedName name="Cerp">#REF!</definedName>
    <definedName name="CESCHCH" localSheetId="0">#REF!</definedName>
    <definedName name="CESCHCH">#REF!</definedName>
    <definedName name="CFREGADERO1CAMARA" localSheetId="0">#REF!</definedName>
    <definedName name="CFREGADERO1CAMARA">[13]M.O.!$C$809</definedName>
    <definedName name="CFREGADERO2CAMARAS" localSheetId="0">#REF!</definedName>
    <definedName name="CFREGADERO2CAMARAS">[13]M.O.!$C$810</definedName>
    <definedName name="cfrontal">'[24]Resumen Precio Equipos'!$I$16</definedName>
    <definedName name="CG" localSheetId="0">#REF!</definedName>
    <definedName name="CG">[14]Ins!$E$319</definedName>
    <definedName name="chazo" localSheetId="0">[22]OBRAMANO!#REF!</definedName>
    <definedName name="chazo">[22]OBRAMANO!#REF!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[21]Insumos!$B$46:$D$46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[22]OBRAMANO!$F$79</definedName>
    <definedName name="CINO">[13]M.O.!$C$820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[13]M.O.!$C$505</definedName>
    <definedName name="CINT2" localSheetId="0">#REF!</definedName>
    <definedName name="CINT2">[13]M.O.!$C$506</definedName>
    <definedName name="CINT3" localSheetId="0">#REF!</definedName>
    <definedName name="CINT3">[13]M.O.!$C$507</definedName>
    <definedName name="CINT3V" localSheetId="0">#REF!</definedName>
    <definedName name="CINT3V">[13]M.O.!$C$508</definedName>
    <definedName name="CINT4V" localSheetId="0">#REF!</definedName>
    <definedName name="CINT4V">[13]M.O.!$C$509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'[20]Listado Equipos a utilizar'!$I$11</definedName>
    <definedName name="CISTERNA4CAL" localSheetId="0">[17]Ana!$F$3759</definedName>
    <definedName name="CISTERNA4CAL">[34]Ana!$L$4787</definedName>
    <definedName name="CISTERNA4ROC">[17]Ana!$F$3779</definedName>
    <definedName name="CISTERNA8TIE">[17]Ana!$F$3799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1CV">[13]M.O.!$C$866</definedName>
    <definedName name="CLAVADERO2" localSheetId="0">#REF!</definedName>
    <definedName name="CLAVADERO2">#REF!</definedName>
    <definedName name="CLAVADERO2CV">[13]M.O.!$C$868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[21]Insumos!$B$47:$D$47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">[13]M.O.!$C$834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[13]M.O.!$C$804</definedName>
    <definedName name="CLUCES" localSheetId="0">#REF!</definedName>
    <definedName name="CLUCES">[13]M.O.!$C$513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_2HG">[13]Materiales!$E$392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3X45DRENAJE">[13]Materiales!$F$262</definedName>
    <definedName name="CODO4" localSheetId="0">#REF!</definedName>
    <definedName name="CODO4">#REF!</definedName>
    <definedName name="CODO4X45">[13]Materiales!$F$263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DRENAJE2X45">[13]Materiales!$F$261</definedName>
    <definedName name="CODODRENAJE2X90">[13]Materiales!$F$257</definedName>
    <definedName name="CODODRENAJE3X90">[13]Materiales!$F$258</definedName>
    <definedName name="CODODRENAJE4X90">[13]Materiales!$F$259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1_2X90">[13]Materiales!$F$213</definedName>
    <definedName name="CODOPVC3_4X90">[13]Materiales!$F$214</definedName>
    <definedName name="CODOPVC3X90">[13]Materiales!$F$218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'[38]Desembolso de Caja'!$I$7</definedName>
    <definedName name="coef.adm." localSheetId="0">#REF!</definedName>
    <definedName name="coef.adm.">#REF!</definedName>
    <definedName name="coef.gas.adm">'[19]Datos a Project'!$L$15</definedName>
    <definedName name="COL">'[39]PRES no'!$E$116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'[37]Costos Mano de Obra'!$O$38</definedName>
    <definedName name="Coloc.Block.6">'[29]Costos Mano de Obra'!$O$37</definedName>
    <definedName name="Coloc.Ceramica.Pisos">'[29]Costos Mano de Obra'!$O$46</definedName>
    <definedName name="colocblock6">'[35]Analisis Unit. '!$F$24</definedName>
    <definedName name="colorante" localSheetId="0">#REF!</definedName>
    <definedName name="colorante">#REF!</definedName>
    <definedName name="colum" localSheetId="0">#REF!</definedName>
    <definedName name="colum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"#REF!"</definedName>
    <definedName name="Compresores">[22]EQUIPOS!$I$28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[17]Ana!$F$343</definedName>
    <definedName name="CONTENTELFORDM3">[17]Ana!$F$342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[13]M.O.!$C$838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[15]analisis!$G$773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'[19]Analisis Unitarios'!$F$56</definedName>
    <definedName name="costo.andamio.panete">'[19]Analisis Unitarios'!$F$35</definedName>
    <definedName name="costo.bajada.block">'[19]Analisis Unitarios'!$F$37</definedName>
    <definedName name="costo.bajada.ladrillo">'[19]Analisis Unitarios'!$F$38</definedName>
    <definedName name="costo.bajada.mat.m3">'[19]Analisis Unitarios'!$F$39</definedName>
    <definedName name="costo.block8">'[19]Analisis Unitarios'!$F$74</definedName>
    <definedName name="costo.camion.cisterna">'[19]Analisis Unitarios'!$E$331</definedName>
    <definedName name="costo.carguio.exc">'[40]Analisis Unitarios'!$E$173</definedName>
    <definedName name="costo.carguio.mat">'[19]Analisis Unitarios'!$E$526</definedName>
    <definedName name="costo.codo.pvc.media.presion" localSheetId="0">#REF!</definedName>
    <definedName name="costo.codo.pvc.media.presion">#REF!</definedName>
    <definedName name="costo.coloc.afalto.2.5.pulg">'[19]Analisis Unitarios'!$F$61</definedName>
    <definedName name="costo.coloc.guardera">'[19]Analisis Unitarios'!$F$36</definedName>
    <definedName name="costo.demoli.baden">'[19]Analisis Unitarios'!$E$1687</definedName>
    <definedName name="costo.demoli.registro.1.5">'[19]Analisis Unitarios'!$E$1673</definedName>
    <definedName name="costo.enc.des.losas.35">'[19]Analisis Unitarios'!$F$43</definedName>
    <definedName name="costo.enc.des.muro.20">'[19]Analisis Unitarios'!$F$42</definedName>
    <definedName name="costo.fd.cemento">'[19]Analisis Unitarios'!$F$122</definedName>
    <definedName name="costo.gl.ac30">'[19]Analisis Unitarios'!$F$129</definedName>
    <definedName name="costo.gl.aceite.formaleta">'[19]Analisis Unitarios'!$F$70</definedName>
    <definedName name="costo.gl.agua">'[19]Analisis Unitarios'!$F$120</definedName>
    <definedName name="costo.gl.gasoil">'[19]Analisis Unitarios'!$F$97</definedName>
    <definedName name="costo.gl.gasolina.reg">'[19]Analisis Unitarios'!$F$99</definedName>
    <definedName name="costo.gl.kerone">'[19]Analisis Unitarios'!$F$130</definedName>
    <definedName name="costo.gl.tangi" localSheetId="0">#REF!</definedName>
    <definedName name="costo.gl.tangi">#REF!</definedName>
    <definedName name="costo.grader.cat.140h">'[19]Analisis Unitarios'!$E$305</definedName>
    <definedName name="costo.horm.ind.140">'[19]Analisis Unitarios'!$F$103</definedName>
    <definedName name="costo.horm.ind.180">'[19]Analisis Unitarios'!$F$105</definedName>
    <definedName name="costo.horm.ind.210">'[19]Analisis Unitarios'!$F$106</definedName>
    <definedName name="costo.horm.ind.240">'[19]Analisis Unitarios'!$F$107</definedName>
    <definedName name="costo.ladrillo">'[19]Analisis Unitarios'!$F$77</definedName>
    <definedName name="costo.lb.ala.12">'[19]Analisis Unitarios'!$F$80</definedName>
    <definedName name="costo.lb.ala.18">'[19]Analisis Unitarios'!$F$79</definedName>
    <definedName name="costo.lb.clavo.corriente">'[19]Analisis Unitarios'!$F$73</definedName>
    <definedName name="costo.letrero.preventivo">'[19]Analisis Unitarios'!$F$113</definedName>
    <definedName name="costo.m2.distrib">'[19]Analisis Unitarios'!$E$1701</definedName>
    <definedName name="costo.m2.distrib.agreg">'[19]Analisis Unitarios'!$E$1712</definedName>
    <definedName name="costo.m3.arena">'[19]Analisis Unitarios'!$F$124</definedName>
    <definedName name="costo.m3.arena.panete">'[19]Analisis Unitarios'!$F$119</definedName>
    <definedName name="costo.m3.arena.rell">'[19]Analisis Unitarios'!$F$125</definedName>
    <definedName name="costo.m3.base">'[19]Analisis Unitarios'!$F$126</definedName>
    <definedName name="costo.m3.bomba.arrastre">'[19]Analisis Unitarios'!$F$109</definedName>
    <definedName name="costo.m3.grava">'[19]Analisis Unitarios'!$F$128</definedName>
    <definedName name="costo.m3.gravoarena">'[19]Analisis Unitarios'!$F$123</definedName>
    <definedName name="costo.m3.horm.trompo">'[19]Analisis Unitarios'!$E$700</definedName>
    <definedName name="costo.m3.sub.base">'[19]Analisis Unitarios'!$F$127</definedName>
    <definedName name="costo.mat.relleno">'[19]Analisis Unitarios'!$F$121</definedName>
    <definedName name="costo.mezcla.1.3">'[19]Analisis Unitarios'!$E$673</definedName>
    <definedName name="costo.mezcla.1.3.5">'[19]Analisis Unitarios'!$E$683</definedName>
    <definedName name="costo.ml.hilo.nylon">'[19]Analisis Unitarios'!$F$72</definedName>
    <definedName name="costo.mo.acera">'[19]Analisis Unitarios'!$F$41</definedName>
    <definedName name="costo.mo.block.8">'[19]Analisis Unitarios'!$F$30</definedName>
    <definedName name="costo.mo.conten">'[19]Analisis Unitarios'!$F$40</definedName>
    <definedName name="costo.mo.ladrillo">'[19]Analisis Unitarios'!$F$33</definedName>
    <definedName name="costo.mo.m2.panete">'[19]Analisis Unitarios'!$F$34</definedName>
    <definedName name="costo.mo.qq.acero">'[19]Analisis Unitarios'!$F$44</definedName>
    <definedName name="costo.mortero.panete">'[19]Analisis Unitarios'!$E$691</definedName>
    <definedName name="costo.p2.pinobruto">'[19]Analisis Unitarios'!$F$71</definedName>
    <definedName name="costo.pala.966">'[40]Analisis Unitarios'!$E$151</definedName>
    <definedName name="costo.pala.cat.966d">'[19]Analisis Unitarios'!$E$313</definedName>
    <definedName name="costo.panete">'[19]Analisis Unitarios'!$E$711</definedName>
    <definedName name="costo.pl.madera.4.2">'[19]Analisis Unitarios'!$F$69</definedName>
    <definedName name="costo.plancha.madera.4.8">'[19]Analisis Unitarios'!$F$68</definedName>
    <definedName name="costo.qq.acero">'[19]Analisis Unitarios'!$F$78</definedName>
    <definedName name="costo.retro.cat.225">'[19]Analisis Unitarios'!$E$289</definedName>
    <definedName name="costo.retro.cat.416">'[19]Analisis Unitarios'!$E$297</definedName>
    <definedName name="costo.rodillo.dinapac.ca25">'[19]Analisis Unitarios'!$E$321</definedName>
    <definedName name="costo.sumin.asfalto">'[19]Analisis Unitarios'!$F$60</definedName>
    <definedName name="costo.tapa.registro">'[19]Analisis Unitarios'!$F$67</definedName>
    <definedName name="costo.transp.gl.ac30">'[19]Analisis Unitarios'!$F$131</definedName>
    <definedName name="costo.traslado.corto.patana">'[19]Analisis Unitarios'!$F$96</definedName>
    <definedName name="costo.traslado.largo.patana">'[19]Analisis Unitarios'!$F$95</definedName>
    <definedName name="costo.tub.18">'[19]Analisis Unitarios'!$F$93</definedName>
    <definedName name="costo.tub.21">'[19]Analisis Unitarios'!$F$92</definedName>
    <definedName name="costo.tub.24">'[19]Analisis Unitarios'!$F$91</definedName>
    <definedName name="costo.tub.36">'[19]Analisis Unitarios'!$F$89</definedName>
    <definedName name="costo.tub.42">'[19]Analisis Unitarios'!$F$88</definedName>
    <definedName name="costo.tub.48">'[19]Analisis Unitarios'!$F$87</definedName>
    <definedName name="costo.tub.60">'[19]Analisis Unitarios'!$F$86</definedName>
    <definedName name="costo.tub.72">'[19]Analisis Unitarios'!$F$85</definedName>
    <definedName name="costo.tub.8">'[19]Analisis Unitarios'!$F$94</definedName>
    <definedName name="costo.tubo.pvc.media.presion" localSheetId="0">#REF!</definedName>
    <definedName name="costo.tubo.pvc.media.presion">#REF!</definedName>
    <definedName name="costocapataz">'[35]Analisis Unit. '!$G$3</definedName>
    <definedName name="costoobrero">'[35]Analisis Unit. '!$G$5</definedName>
    <definedName name="costotecesp">'[35]Analisis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[13]M.O.!$C$514</definedName>
    <definedName name="cprestamo">[36]EQUIPOS!$D$27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">[13]M.O.!$C$852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SALIDAINOD">[13]M.O.!$C$856</definedName>
    <definedName name="CTC" localSheetId="0">#REF!</definedName>
    <definedName name="CTC">[13]M.O.!$C$516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_8">[13]Materiales!$E$535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[13]M.O.!$C$175</definedName>
    <definedName name="D" localSheetId="0">[41]peso!#REF!</definedName>
    <definedName name="D">[41]peso!#REF!</definedName>
    <definedName name="D_2">#N/A</definedName>
    <definedName name="D_3">#N/A</definedName>
    <definedName name="D7H">[22]EQUIPOS!$I$9</definedName>
    <definedName name="D8K">[22]EQUIPOS!$I$8</definedName>
    <definedName name="d8r" localSheetId="0">'[20]Listado Equipos a utilizar'!#REF!</definedName>
    <definedName name="d8r">'[20]Listado Equipos a utilizar'!#REF!</definedName>
    <definedName name="D8T">'[24]Resumen Precio Equipos'!$I$13</definedName>
    <definedName name="Data" localSheetId="0">#REF!</definedName>
    <definedName name="Data">#REF!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">[13]Materiales!$E$21</definedName>
    <definedName name="Derretido_Blanco">[21]Insumos!$B$50:$D$50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AGUEFREGADERO">[13]Materiales!$E$540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 localSheetId="0">[17]Ana!$F$3809</definedName>
    <definedName name="DESP24">[34]Ana!$L$4167</definedName>
    <definedName name="DESP34">[17]Ana!$F$3819</definedName>
    <definedName name="DESP44">[17]Ana!$F$3829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 localSheetId="0">[17]Ana!$F$352</definedName>
    <definedName name="DESPLU3">[34]Ana!$L$334</definedName>
    <definedName name="DESPLU4">[17]Ana!$F$359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'[42]V.Tierras A'!$H$17</definedName>
    <definedName name="dia.ayud.equip">'[19]Analisis Unitarios'!$F$16</definedName>
    <definedName name="dia.bomba">'[19]Analisis Unitarios'!$F$51</definedName>
    <definedName name="dia.cadenero">'[19]Analisis Unitarios'!$F$19</definedName>
    <definedName name="dia.camion.distrib">'[19]Analisis Unitarios'!$F$59</definedName>
    <definedName name="dia.capataz">'[19]Analisis Unitarios'!$F$10</definedName>
    <definedName name="dia.chofer.liv">'[19]Analisis Unitarios'!$F$21</definedName>
    <definedName name="dia.distribuidor.agreg">'[19]Analisis Unitarios'!$F$62</definedName>
    <definedName name="dia.nivelador">'[19]Analisis Unitarios'!$F$18</definedName>
    <definedName name="dia.obrero">'[19]Analisis Unitarios'!$F$14</definedName>
    <definedName name="dia.obrero.1ra" localSheetId="0">#REF!</definedName>
    <definedName name="dia.obrero.1ra">#REF!</definedName>
    <definedName name="dia.operador">'[19]Analisis Unitarios'!$F$15</definedName>
    <definedName name="dia.tec.1ra">'[19]Analisis Unitarios'!$F$12</definedName>
    <definedName name="dia.tec.esp" localSheetId="0">#REF!</definedName>
    <definedName name="dia.tec.esp">#REF!</definedName>
    <definedName name="dia.topografo">'[19]Analisis Unitarios'!$F$17</definedName>
    <definedName name="dia.trompo.lig">'[19]Analisis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NT">'[39]PRES no'!$E$119</definedName>
    <definedName name="DISTAGUAYMOCONTRA" localSheetId="0">#REF!</definedName>
    <definedName name="DISTAGUAYMOCONTRA">#REF!</definedName>
    <definedName name="distribuidor">'[20]Listado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'[24]Resumen Precio Equipos'!$C$27</definedName>
    <definedName name="Duc" localSheetId="0">#REF!</definedName>
    <definedName name="Duc">#REF!</definedName>
    <definedName name="DUCHA">[13]Materiales!$E$541</definedName>
    <definedName name="DUCHAFRIAHG">[17]Ana!$F$3862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UROCK">[43]Analisis!$F$1187</definedName>
    <definedName name="DYNACA25">[22]EQUIPOS!$I$13</definedName>
    <definedName name="E" localSheetId="0">#REF!</definedName>
    <definedName name="E">#REF!</definedName>
    <definedName name="e214bft" localSheetId="0">'[20]Listado Equipos a utilizar'!#REF!</definedName>
    <definedName name="e214bft">'[20]Listado Equipos a utilizar'!#REF!</definedName>
    <definedName name="e320b" localSheetId="0">'[20]Listado Equipos a utilizar'!#REF!</definedName>
    <definedName name="e320b">'[20]Listado Equipos a utilizar'!#REF!</definedName>
    <definedName name="ECON">[13]Materiales!$E$37</definedName>
    <definedName name="EMERGE" localSheetId="0" hidden="1">'[25]ANALISIS STO DGO'!#REF!</definedName>
    <definedName name="EMERGE" hidden="1">'[25]ANALISIS STO DGO'!#REF!</definedName>
    <definedName name="EMERGENCY" localSheetId="0" hidden="1">'[25]ANALISIS STO DGO'!#REF!</definedName>
    <definedName name="EMERGENCY" hidden="1">'[25]ANALISIS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[17]Ana!$F$387</definedName>
    <definedName name="EMPEXTMA">[17]Ana!$F$407</definedName>
    <definedName name="EMPINTCONACEROYMALLACONTRA" localSheetId="0">#REF!</definedName>
    <definedName name="EMPINTCONACEROYMALLACONTRA">#REF!</definedName>
    <definedName name="EMPINTMA" localSheetId="0">[17]Ana!$F$399</definedName>
    <definedName name="EMPINTMA">[30]analisis!$F$399</definedName>
    <definedName name="EMPPULSCOL">[17]Ana!$F$438</definedName>
    <definedName name="EMPRAS">[17]Ana!$F$415</definedName>
    <definedName name="EMPRUS">[17]Ana!$F$430</definedName>
    <definedName name="EMPTECHO">[17]Ana!$F$423</definedName>
    <definedName name="Encache">[22]OBRAMANO!$F$43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d_Bal" localSheetId="0">#REF!</definedName>
    <definedName name="End_Bal">#REF!</definedName>
    <definedName name="EPOX">[13]Materiales!$E$39</definedName>
    <definedName name="eqacero" localSheetId="0">'[20]Listado Equipos a utilizar'!#REF!</definedName>
    <definedName name="eqacero">'[20]Listado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[17]Ana!$F$467</definedName>
    <definedName name="ESCGRA23C">[17]Ana!$F$473</definedName>
    <definedName name="ESCGRA23G">[17]Ana!$F$479</definedName>
    <definedName name="ESCGRABOTB">[17]Ana!$F$485</definedName>
    <definedName name="ESCGRABOTC">[17]Ana!$F$491</definedName>
    <definedName name="ESCMARAGLPR" localSheetId="0">'[44]analisis unitarios'!#REF!</definedName>
    <definedName name="ESCMARAGLPR">'[44]analisis unitarios'!#REF!</definedName>
    <definedName name="escobillones" localSheetId="0">'[20]Listado Equipos a utilizar'!#REF!</definedName>
    <definedName name="escobillones">'[20]Listado Equipos a utilizar'!#REF!</definedName>
    <definedName name="ESCSUPCHAB" localSheetId="0">#REF!</definedName>
    <definedName name="ESCSUPCHAB">#REF!</definedName>
    <definedName name="ESCSUPCHAC">[17]Ana!$F$509</definedName>
    <definedName name="ESCVIBB">[17]Ana!$F$515</definedName>
    <definedName name="ESCVIBC">[17]Ana!$F$521</definedName>
    <definedName name="ESCVIBG">[17]Ana!$F$527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[21]Insumos!$B$67:$D$67</definedName>
    <definedName name="ESTRIA">[17]Ana!$F$448</definedName>
    <definedName name="ESTRUCTMET" localSheetId="0">#REF!</definedName>
    <definedName name="ESTRUCTMET">#REF!</definedName>
    <definedName name="ex320b" localSheetId="0">'[20]Listado Equipos a utilizar'!#REF!</definedName>
    <definedName name="ex320b">'[20]Listado Equipos a utilizar'!#REF!</definedName>
    <definedName name="Exc" localSheetId="0">#REF!</definedName>
    <definedName name="Exc">#REF!</definedName>
    <definedName name="exc.car.equipo.3m">'[19]Analisis Unitarios'!$E$545</definedName>
    <definedName name="exc.carguio.equipo.45m">'[19]Analisis Unitarios'!$E$546</definedName>
    <definedName name="exc.equipo.4.5m">'[19]Analisis Unitarios'!$E$543</definedName>
    <definedName name="exc.motoniveladora">'[19]Analisis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[21]Insumos!$B$134:$D$134</definedName>
    <definedName name="excavadora" localSheetId="0">'[20]Listado Equipos a utilizar'!#REF!</definedName>
    <definedName name="excavadora">'[20]Listado Equipos a utilizar'!#REF!</definedName>
    <definedName name="excavadora235">[22]EQUIPOS!$I$16</definedName>
    <definedName name="EXCCALMANO3" localSheetId="0">#REF!</definedName>
    <definedName name="EXCCALMANO3">[34]M.O.!$K$521</definedName>
    <definedName name="EXCCALMANO5" localSheetId="0">#REF!</definedName>
    <definedName name="EXCCALMANO5">[13]M.O.!$C$522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'[28]Mano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[45]M.O.!$K$537</definedName>
    <definedName name="EXCTIERRAMANO5" localSheetId="0">#REF!</definedName>
    <definedName name="EXCTIERRAMANO5">[13]M.O.!$C$538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tra_Pay" localSheetId="0">#REF!</definedName>
    <definedName name="Extra_Pay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'[19]Analisis Unitarios'!$K$19</definedName>
    <definedName name="Fac.optimi.mov.tierr">'[19]Analisis Unitarios'!$K$15</definedName>
    <definedName name="Fac.optimi.obras.arte" localSheetId="0">#REF!</definedName>
    <definedName name="Fac.optimi.obras.arte">#REF!</definedName>
    <definedName name="fact" localSheetId="0">[46]Presup!#REF!</definedName>
    <definedName name="fact">[46]Presup!#REF!</definedName>
    <definedName name="FactOdeMVarias" localSheetId="0">[47]INSUMOS!#REF!</definedName>
    <definedName name="FactOdeMVarias">[47]INSUMOS!#REF!</definedName>
    <definedName name="factor" localSheetId="0">#REF!</definedName>
    <definedName name="factor">#REF!</definedName>
    <definedName name="FactorElectricidad" localSheetId="0">[47]INSUMOS!#REF!</definedName>
    <definedName name="FactorElectricidad">[47]INSUMOS!#REF!</definedName>
    <definedName name="FactorHerreria">[47]INSUMOS!$B$7</definedName>
    <definedName name="FactorOdeMElect" localSheetId="0">[47]INSUMOS!#REF!</definedName>
    <definedName name="FactorOdeMElect">[47]INSUMOS!#REF!</definedName>
    <definedName name="FactorOdeMPeonAlbCarp" localSheetId="0">[47]INSUMOS!#REF!</definedName>
    <definedName name="FactorOdeMPeonAlbCarp">[47]INSUMOS!#REF!</definedName>
    <definedName name="FactorOdeMPlomeria" localSheetId="0">[47]INSUMOS!#REF!</definedName>
    <definedName name="FactorOdeMPlomeria">[47]INSUMOS!#REF!</definedName>
    <definedName name="FactorOdeMVarias" localSheetId="0">[47]INSUMOS!#REF!</definedName>
    <definedName name="FactorOdeMVarias">[47]INSUMOS!#REF!</definedName>
    <definedName name="FactorPeonesAlbCarp" localSheetId="0">[47]INSUMOS!#REF!</definedName>
    <definedName name="FactorPeonesAlbCarp">[47]INSUMOS!#REF!</definedName>
    <definedName name="FactorPlomeria" localSheetId="0">[47]INSUMOS!#REF!</definedName>
    <definedName name="FactorPlomeria">[47]INSUMOS!#REF!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[46]Presup!#REF!</definedName>
    <definedName name="fct">[46]Presup!#REF!</definedName>
    <definedName name="fdcementogris">'[35]Analisis Unit. '!$F$34</definedName>
    <definedName name="FDG" localSheetId="0">ErrorHandler_1</definedName>
    <definedName name="FDG">ErrorHandler_1</definedName>
    <definedName name="FE" localSheetId="0">'[48]mov. tierra'!$D$28</definedName>
    <definedName name="FE">"#REF!"</definedName>
    <definedName name="FEa">'[49]V.Tierras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" localSheetId="0">#REF!</definedName>
    <definedName name="fino">#REF!</definedName>
    <definedName name="FINOTECHOBER">[17]Ana!$F$5355</definedName>
    <definedName name="FINOTECHOINCL" localSheetId="0">[17]Ana!$F$5361</definedName>
    <definedName name="FINOTECHOINCL">[30]analisis!$F$5386</definedName>
    <definedName name="FINOTECHOPLA" localSheetId="0">[17]Ana!$F$5367</definedName>
    <definedName name="FINOTECHOPLA">[45]Ana!$L$6030</definedName>
    <definedName name="FLUXOMETROINODORO" localSheetId="0">#REF!</definedName>
    <definedName name="FLUXOMETROINODORO">[14]Ins!$E$194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o" localSheetId="0">ErrorHandler_1</definedName>
    <definedName name="foo">ErrorHandler_1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" localSheetId="0">#REF!</definedName>
    <definedName name="Frag">#REF!</definedName>
    <definedName name="FRAGUA">[17]Ana!$F$371</definedName>
    <definedName name="FREG1HG" localSheetId="0">[17]Ana!$F$3918</definedName>
    <definedName name="FREG1HG">[34]Ana!$L$4276</definedName>
    <definedName name="FREG1PVCCPVC" localSheetId="0">#REF!</definedName>
    <definedName name="FREG1PVCCPVC">#REF!</definedName>
    <definedName name="FREG2HG" localSheetId="0">[17]Ana!$F$3890</definedName>
    <definedName name="FREG2HG">[50]Ana!$F$3890</definedName>
    <definedName name="FREG2PVCCPVC" localSheetId="0">#REF!</definedName>
    <definedName name="FREG2PVCCPVC">#REF!</definedName>
    <definedName name="FREGDOBLE" localSheetId="0">#REF!</definedName>
    <definedName name="FREGDOBLE">[13]Materiales!$E$545</definedName>
    <definedName name="FREGRADERODOBLE" localSheetId="0">#REF!</definedName>
    <definedName name="FREGRADERODOBLE">#REF!</definedName>
    <definedName name="FREGSENCILLO">[13]Materiales!$E$544</definedName>
    <definedName name="Full_Print" localSheetId="0">#REF!</definedName>
    <definedName name="Full_Print">#REF!</definedName>
    <definedName name="FZ" localSheetId="0">#REF!</definedName>
    <definedName name="FZ">"#REF!"</definedName>
    <definedName name="gabc" localSheetId="0">#REF!</definedName>
    <definedName name="gabc">#REF!</definedName>
    <definedName name="gabinetesandiroba">[51]INSUMOS!$F$303</definedName>
    <definedName name="gabp" localSheetId="0">#REF!</definedName>
    <definedName name="gabp">#REF!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 localSheetId="0">[17]Ins!$E$582</definedName>
    <definedName name="GASOLINA">[14]Ins!$E$582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[22]MATERIALES!$G$32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'[35]Analisis Unit. '!$F$43</definedName>
    <definedName name="GLOBO6">[13]Materiales!$E$55</definedName>
    <definedName name="GLOBO8">[13]Materiales!$E$56</definedName>
    <definedName name="glpintura">'[35]Analisis Unit. '!$F$49</definedName>
    <definedName name="GOTEROCOL">[17]Ana!$F$453</definedName>
    <definedName name="GOTERORAN">[17]Ana!$F$458</definedName>
    <definedName name="GRAA_LAV_CLASIF">'[26]MATERIALES LISTADO'!$D$10</definedName>
    <definedName name="GRADER12G">[22]EQUIPOS!$I$11</definedName>
    <definedName name="graderm" localSheetId="0">'[20]Listado Equipos a utilizar'!#REF!</definedName>
    <definedName name="graderm">'[20]Listado Equipos a utilizar'!#REF!</definedName>
    <definedName name="GRANITO">[43]Analisis!$E$157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[13]Materiales!$E$8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[52]Analisis!$J$2</definedName>
    <definedName name="HAANT4015124238">[17]Ana!$F$542</definedName>
    <definedName name="HAANT4015180238">[17]Ana!$F$546</definedName>
    <definedName name="HAANT4015210238">[17]Ana!$F$550</definedName>
    <definedName name="HAANT4015240238" localSheetId="0">#REF!</definedName>
    <definedName name="HAANT4015240238">#REF!</definedName>
    <definedName name="HACOL20201244041238A20LIG">[17]Ana!$F$579</definedName>
    <definedName name="HACOL20201244041238A20MANO">[17]Ana!$F$583</definedName>
    <definedName name="HACOL20201244043814A20LIG">[17]Ana!$F$570</definedName>
    <definedName name="HACOL20201244043814A20MANO">[17]Ana!$F$574</definedName>
    <definedName name="HACOL2020180404122538A20">[17]Ana!$F$705</definedName>
    <definedName name="HACOL20201804041238A20">[17]Ana!$F$700</definedName>
    <definedName name="HACOL2020180604122538A20">[17]Ana!$F$715</definedName>
    <definedName name="HACOL20201806041238A20">[17]Ana!$F$710</definedName>
    <definedName name="HACOL20301244041238A20LIG">[17]Ana!$F$596</definedName>
    <definedName name="HACOL20301244041238A20MANO">[17]Ana!$F$600</definedName>
    <definedName name="HACOL2030180604122538A20">[17]Ana!$F$733</definedName>
    <definedName name="HACOL20301806041238A20">[17]Ana!$F$728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[17]Ana!$F$613</definedName>
    <definedName name="HACOL30301244081238A20MANO">[17]Ana!$F$617</definedName>
    <definedName name="HACOL3030180408122538A30">[17]Ana!$F$766</definedName>
    <definedName name="HACOL3030180408122538A30PORT">[17]Ana!$F$771</definedName>
    <definedName name="HACOL30301804081238A30">[17]Ana!$F$756</definedName>
    <definedName name="HACOL30301804081238A30PORT">[17]Ana!$F$761</definedName>
    <definedName name="HACOL3030180608122538A30">[17]Ana!$F$788</definedName>
    <definedName name="HACOL3030180608122538A30PORT">[17]Ana!$F$793</definedName>
    <definedName name="HACOL30301806081238A30">[17]Ana!$F$777</definedName>
    <definedName name="HACOL30301806081238A30PORT">[17]Ana!$F$782</definedName>
    <definedName name="HACOL30302104043438A30">[17]Ana!$F$949</definedName>
    <definedName name="HACOL30302104043438A30PORT">[17]Ana!$F$954</definedName>
    <definedName name="HACOL30302106043438A30">[17]Ana!$F$960</definedName>
    <definedName name="HACOL30302106043438A30PORT">[17]Ana!$F$965</definedName>
    <definedName name="HACOL30302404043438A30">[17]Ana!$F$1121</definedName>
    <definedName name="HACOL30302404043438A30PORT">[17]Ana!$F$1126</definedName>
    <definedName name="HACOL30302406043438A30">[17]Ana!$F$1132</definedName>
    <definedName name="HACOL30302406043438A30PORT">[17]Ana!$F$1137</definedName>
    <definedName name="HACOL30401244043438A30LIG">[17]Ana!$F$630</definedName>
    <definedName name="HACOL30401244043438A30MANO">[17]Ana!$F$634</definedName>
    <definedName name="HACOL30401804043438A30">[17]Ana!$F$806</definedName>
    <definedName name="HACOL30401804043438A30PORT">[17]Ana!$F$811</definedName>
    <definedName name="HACOL30401806043438A30">[17]Ana!$F$817</definedName>
    <definedName name="HACOL30401806043438A30PORT">[17]Ana!$F$822</definedName>
    <definedName name="HACOL30402104043438A30">[17]Ana!$F$978</definedName>
    <definedName name="HACOL30402104043438A30PORT">[17]Ana!$F$983</definedName>
    <definedName name="HACOL30402106043438A30">[17]Ana!$F$989</definedName>
    <definedName name="HACOL30402106043438A30PORT">[17]Ana!$F$994</definedName>
    <definedName name="HACOL30402404043438A30">[17]Ana!$F$1150</definedName>
    <definedName name="HACOL30402404043438A30PORT">[17]Ana!$F$1155</definedName>
    <definedName name="HACOL30402406043438A30">[17]Ana!$F$1161</definedName>
    <definedName name="HACOL30402406043438A30PORT">[17]Ana!$F$1166</definedName>
    <definedName name="HACOL3040ENTRADAESTECONTRA" localSheetId="0">#REF!</definedName>
    <definedName name="HACOL3040ENTRADAESTECONTRA">#REF!</definedName>
    <definedName name="HACOL40401244041243438A20LIG">[17]Ana!$F$648</definedName>
    <definedName name="HACOL40401244041243438A20MANO">[17]Ana!$F$652</definedName>
    <definedName name="HACOL4040180404124342538A20">[17]Ana!$F$847</definedName>
    <definedName name="HACOL4040180404124342538A20PORT">[17]Ana!$F$852</definedName>
    <definedName name="HACOL40401804041243438A20">[17]Ana!$F$836</definedName>
    <definedName name="HACOL40401804041243438A20PORT">[17]Ana!$F$841</definedName>
    <definedName name="HACOL4040180604124342538A30">[17]Ana!$F$871</definedName>
    <definedName name="HACOL4040180604124342538A30PORT">[17]Ana!$F$876</definedName>
    <definedName name="HACOL40401806041243438A30">[17]Ana!$F$859</definedName>
    <definedName name="HACOL40401806041243438A30PORT">[17]Ana!$F$864</definedName>
    <definedName name="HACOL4040210404122543438A20">[17]Ana!$F$1019</definedName>
    <definedName name="HACOL4040210404122543438A20PORT">[17]Ana!$F$1024</definedName>
    <definedName name="HACOL40402104041243438A20">[17]Ana!$F$1008</definedName>
    <definedName name="HACOL40402104041243438A20PORT">[17]Ana!$F$1013</definedName>
    <definedName name="HACOL4040210604122543438A30">[17]Ana!$F$1043</definedName>
    <definedName name="HACOL4040210604122543438A30PORT">[17]Ana!$F$1048</definedName>
    <definedName name="HACOL40402106041243438A30">[17]Ana!$F$1031</definedName>
    <definedName name="HACOL40402106041243438A30PORT">[17]Ana!$F$1036</definedName>
    <definedName name="HACOL4040240404122543438A20">[17]Ana!$F$1191</definedName>
    <definedName name="HACOL4040240404122543438A20PORT">[17]Ana!$F$1196</definedName>
    <definedName name="HACOL40402404041243438A20">[17]Ana!$F$1180</definedName>
    <definedName name="HACOL40402404041243438A20PORT">[17]Ana!$F$1185</definedName>
    <definedName name="HACOL4040240604122543438A30">[17]Ana!$F$1215</definedName>
    <definedName name="HACOL4040240604122543438A30PORT">[17]Ana!$F$1220</definedName>
    <definedName name="HACOL40402406041243438A30">[17]Ana!$F$1203</definedName>
    <definedName name="HACOL40402406041243438A30PORT">[17]Ana!$F$1208</definedName>
    <definedName name="HACOL5050124404344138A20LIG">[17]Ana!$F$666</definedName>
    <definedName name="HACOL5050124404344138A20MANO">[17]Ana!$F$670</definedName>
    <definedName name="HACOL5050180404344138A20">[17]Ana!$F$890</definedName>
    <definedName name="HACOL5050180404344138A20PORT">[17]Ana!$F$895</definedName>
    <definedName name="HACOL5050180604344138A20">[17]Ana!$F$902</definedName>
    <definedName name="HACOL5050180604344138A20PORT">[17]Ana!$F$907</definedName>
    <definedName name="HACOL5050210404344138A20">[17]Ana!$F$1062</definedName>
    <definedName name="HACOL5050210404344138A20PORT">[17]Ana!$F$1067</definedName>
    <definedName name="HACOL5050210604344138A20">[17]Ana!$F$1074</definedName>
    <definedName name="HACOL5050210604344138A20PORT">[17]Ana!$F$1079</definedName>
    <definedName name="HACOL5050240404344138A20">[17]Ana!$F$1234</definedName>
    <definedName name="HACOL5050240404344138A20PORT">[17]Ana!$F$1239</definedName>
    <definedName name="HACOL5050240604344138A20">[17]Ana!$F$1246</definedName>
    <definedName name="HACOL5050240604344138A20PORT">[17]Ana!$F$1251</definedName>
    <definedName name="HACOL60601244012138A20LIG" localSheetId="0">[17]Ana!$F$683</definedName>
    <definedName name="HACOL60601244012138A20LIG">[53]Ana!$F$683</definedName>
    <definedName name="HACOL60601244012138A20MANO">[17]Ana!$F$687</definedName>
    <definedName name="HACOL60601804012138A20">[17]Ana!$F$920</definedName>
    <definedName name="HACOL60601804012138A30PORT">[17]Ana!$F$925</definedName>
    <definedName name="HACOL60601806012138A30">[17]Ana!$F$931</definedName>
    <definedName name="HACOL60601806012138A30PORT">[17]Ana!$F$936</definedName>
    <definedName name="HACOL60602104012138A20">[17]Ana!$F$1092</definedName>
    <definedName name="HACOL60602104012138A30PORT">[17]Ana!$F$1097</definedName>
    <definedName name="HACOL60602106012138A30">[17]Ana!$F$1103</definedName>
    <definedName name="HACOL60602106012138A30PORT">[17]Ana!$F$1108</definedName>
    <definedName name="HACOL60602404012138A20">[17]Ana!$F$1264</definedName>
    <definedName name="HACOL60602404012138A20PORT">[17]Ana!$F$1269</definedName>
    <definedName name="HACOL60602406012138A20">[17]Ana!$F$1275</definedName>
    <definedName name="HACOL60602406012138A20PORT">[17]Ana!$F$1280</definedName>
    <definedName name="HACOLA15201244043814A20LIG">[17]Ana!$F$1295</definedName>
    <definedName name="HACOLA15201244043814A20MANO">[17]Ana!$F$1307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[17]Ana!$F$1343</definedName>
    <definedName name="HACOLA20201244043814A20MANO">[17]Ana!$F$1355</definedName>
    <definedName name="HADIN10201244023821214A20LIG">[17]Ana!$F$1371</definedName>
    <definedName name="HADIN10201244023821214A20MANO">[17]Ana!$F$1384</definedName>
    <definedName name="HADIN10201804023821214A20">[17]Ana!$F$1473</definedName>
    <definedName name="HADIN15201244023831214A20LIG">[17]Ana!$F$1397</definedName>
    <definedName name="HADIN15201244023831214A20MANO">[17]Ana!$F$1410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[17]Ana!$F$1486</definedName>
    <definedName name="HADIN20201244023831238A20LIG">[17]Ana!$F$1448</definedName>
    <definedName name="HADIN20201244023831238A20MANO">[17]Ana!$F$1460</definedName>
    <definedName name="HADIN20201804023831238A20">[17]Ana!$F$1498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[17]Ana!$F$1517</definedName>
    <definedName name="HALOS101244038A25LIGW">[17]Ana!$F$1513</definedName>
    <definedName name="HALOS10124603825A25LIGW">[17]Ana!$F$1527</definedName>
    <definedName name="HALOS101246038A25LIGW">[17]Ana!$F$1522</definedName>
    <definedName name="HALOS10180403825A25">[17]Ana!$F$1569</definedName>
    <definedName name="HALOS101804038A25">[17]Ana!$F$1565</definedName>
    <definedName name="HALOS10180603825A25">[17]Ana!$F$1579</definedName>
    <definedName name="HALOS101806038A25">[17]Ana!$F$1574</definedName>
    <definedName name="HALOS12124403825A25LIGW">[17]Ana!$F$1543</definedName>
    <definedName name="HALOS121244038A25LIGW">[17]Ana!$F$1539</definedName>
    <definedName name="HALOS12124603825A25LIGW">[17]Ana!$F$1553</definedName>
    <definedName name="HALOS121246038A25LIGW">[17]Ana!$F$1548</definedName>
    <definedName name="HALOS12180403825A25">[17]Ana!$F$1595</definedName>
    <definedName name="HALOS121804038A25">[17]Ana!$F$1591</definedName>
    <definedName name="HALOS12180603825A25">[17]Ana!$F$1605</definedName>
    <definedName name="HALOS121806038A25">[17]Ana!$F$1600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[17]Ana!$F$1625</definedName>
    <definedName name="HAMUR151804038A20X202CAR">[17]Ana!$F$1621</definedName>
    <definedName name="HAMUR15180603825A20X202CAR">[17]Ana!$F$1635</definedName>
    <definedName name="HAMUR151806038A20X202CAR">[17]Ana!$F$1630</definedName>
    <definedName name="HAMUR15210403825A20X202CAR">[17]Ana!$F$1652</definedName>
    <definedName name="HAMUR152104038A20X202CAR">[17]Ana!$F$1648</definedName>
    <definedName name="HAMUR15210603825A20X202CAR">[17]Ana!$F$1662</definedName>
    <definedName name="HAMUR152106038A20X202CAR">[17]Ana!$F$1657</definedName>
    <definedName name="HAMUR15240403825A20X202CAR">[17]Ana!$F$1679</definedName>
    <definedName name="HAMUR152404038A20X202CAR">[17]Ana!$F$1675</definedName>
    <definedName name="HAMUR15240603825A20X202CAR">[17]Ana!$F$1689</definedName>
    <definedName name="HAMUR152406038A20X202CAR">[17]Ana!$F$1684</definedName>
    <definedName name="HAMUR20180403825A20X202CAR">[17]Ana!$F$1706</definedName>
    <definedName name="HAMUR201804038A20X202CAR">[17]Ana!$F$1702</definedName>
    <definedName name="HAMUR20180603825A20X202CAR">[17]Ana!$F$1716</definedName>
    <definedName name="HAMUR201806038A20X202CAR">[17]Ana!$F$1711</definedName>
    <definedName name="HAMUR20210401225A10X102CAR">[17]Ana!$F$1760</definedName>
    <definedName name="HAMUR20210401225A20X202CAR">[17]Ana!$F$1787</definedName>
    <definedName name="HAMUR202104012A10X102CAR">[17]Ana!$F$1756</definedName>
    <definedName name="HAMUR202104012A20X202CAR">[17]Ana!$F$1783</definedName>
    <definedName name="HAMUR20210403825A20X202CAR">[17]Ana!$F$1733</definedName>
    <definedName name="HAMUR202104038A20X202CAR">[17]Ana!$F$1729</definedName>
    <definedName name="HAMUR20210601225A10X102CAR">[17]Ana!$F$1770</definedName>
    <definedName name="HAMUR20210601225A20X202CAR">[17]Ana!$F$1797</definedName>
    <definedName name="HAMUR202106012A10X102CAR">[17]Ana!$F$1765</definedName>
    <definedName name="HAMUR202106012A20X202CAR">[17]Ana!$F$1792</definedName>
    <definedName name="HAMUR20210603825A20X202CAR">[17]Ana!$F$1743</definedName>
    <definedName name="HAMUR202106038A20X202CAR">[17]Ana!$F$1738</definedName>
    <definedName name="HAMUR20240401225A10X102CAR">[17]Ana!$F$1814</definedName>
    <definedName name="HAMUR20240401225A20X202CAR">[17]Ana!$F$1841</definedName>
    <definedName name="HAMUR202404012A10X102CAR">[17]Ana!$F$1810</definedName>
    <definedName name="HAMUR202404012A20X202CAR">[17]Ana!$F$1837</definedName>
    <definedName name="HAMUR20240601225A10X102CAR">[17]Ana!$F$1824</definedName>
    <definedName name="HAMUR20240601225A20X202CAR">[17]Ana!$F$1851</definedName>
    <definedName name="HAMUR202406012A10X102CAR">[17]Ana!$F$1819</definedName>
    <definedName name="HAMUR202406012A20X202CAR">[17]Ana!$F$1846</definedName>
    <definedName name="HAPEDCONTRA" localSheetId="0">#REF!</definedName>
    <definedName name="HAPEDCONTRA">#REF!</definedName>
    <definedName name="HAPISO38A20AD124ESP10">[17]Ana!$F$4643</definedName>
    <definedName name="HAPISO38A20AD124ESP12">[17]Ana!$F$4652</definedName>
    <definedName name="HAPISO38A20AD124ESP15">[17]Ana!$F$4661</definedName>
    <definedName name="HAPISO38A20AD124ESP20">[17]Ana!$F$4670</definedName>
    <definedName name="HAPISO38A20AD140ESP10">[17]Ana!$F$4679</definedName>
    <definedName name="HAPISO38A20AD140ESP12">[17]Ana!$F$4688</definedName>
    <definedName name="HAPISO38A20AD140ESP15">[17]Ana!$F$4697</definedName>
    <definedName name="HAPISO38A20AD140ESP20">[17]Ana!$F$4706</definedName>
    <definedName name="HAPISO38A20AD180ESP10">[17]Ana!$F$4715</definedName>
    <definedName name="HAPISO38A20AD180ESP12">[17]Ana!$F$4724</definedName>
    <definedName name="HAPISO38A20AD180ESP15">[17]Ana!$F$4733</definedName>
    <definedName name="HAPISO38A20AD180ESP20">[17]Ana!$F$4742</definedName>
    <definedName name="HAPISO38A20AD210ESP10">[17]Ana!$F$4751</definedName>
    <definedName name="HAPISO38A20AD210ESP12">[17]Ana!$F$4760</definedName>
    <definedName name="HAPISO38A20AD210ESP15">[17]Ana!$F$4769</definedName>
    <definedName name="HAPISO38A20AD210ESP20">[17]Ana!$F$4778</definedName>
    <definedName name="HARAMPA12124401225A2038A20LIGWIN">[17]Ana!$F$1871</definedName>
    <definedName name="HARAMPA12124401225A2038A20MANO">[17]Ana!$F$1890</definedName>
    <definedName name="HARAMPA121244012A2038A20LIGWIN" localSheetId="0">[17]Ana!$F$1866</definedName>
    <definedName name="HARAMPA121244012A2038A20LIGWIN">[30]analisis!$F$1866</definedName>
    <definedName name="HARAMPA121244012A2038A20MANO">[17]Ana!$F$1885</definedName>
    <definedName name="HARAMPA12124601225A2038A20LIGWIN">[17]Ana!$F$1881</definedName>
    <definedName name="HARAMPA12124601225A2038A20MANO">[17]Ana!$F$1901</definedName>
    <definedName name="HARAMPA121246012A2038A20LIGWIN">[17]Ana!$F$1876</definedName>
    <definedName name="HARAMPA121246012A2038A20MANO">[17]Ana!$F$1896</definedName>
    <definedName name="HARAMPA12180401225A2038A20">[17]Ana!$F$1918</definedName>
    <definedName name="HARAMPA121804012A2038A20">[17]Ana!$F$1913</definedName>
    <definedName name="HARAMPA12180601225A2038A20">[17]Ana!$F$1928</definedName>
    <definedName name="HARAMPA121806012A2038A20">[17]Ana!$F$1923</definedName>
    <definedName name="HARAMPA12210401225A2038A20">[17]Ana!$F$1945</definedName>
    <definedName name="HARAMPA122104012A2038A20">[17]Ana!$F$1940</definedName>
    <definedName name="HARAMPA12210601225A2038A20">[17]Ana!$F$1955</definedName>
    <definedName name="HARAMPA122106012A2038A20">[17]Ana!$F$1950</definedName>
    <definedName name="HARAMPA12240401225A2038A20">[17]Ana!$F$1972</definedName>
    <definedName name="HARAMPA122404012A2038A20">[17]Ana!$F$1967</definedName>
    <definedName name="HARAMPA12240601225A2038A20">[17]Ana!$F$1982</definedName>
    <definedName name="HARAMPA122406012A2038A20">[17]Ana!$F$1977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[17]Ana!$F$2494</definedName>
    <definedName name="HAVA15201244043814A20MANO">[17]Ana!$F$2506</definedName>
    <definedName name="HAVA20201244043838A20LIG">[17]Ana!$F$2517</definedName>
    <definedName name="HAVA20201244043838A20MANO">[17]Ana!$F$2528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[17]Ana!$F$1998</definedName>
    <definedName name="HAVIGA20401246033423838A20LIGWIN">[17]Ana!$F$2004</definedName>
    <definedName name="HAVIGA20401804033423838A20">[17]Ana!$F$2081</definedName>
    <definedName name="HAVIGA20401804033423838A20POR">[17]Ana!$F$2086</definedName>
    <definedName name="HAVIGA20401806033423838A20">[17]Ana!$F$2092</definedName>
    <definedName name="HAVIGA20401806033423838A20POR">[17]Ana!$F$2098</definedName>
    <definedName name="HAVIGA20402104033423838A20">[17]Ana!$F$2218</definedName>
    <definedName name="HAVIGA20402104033423838A20POR">[17]Ana!$F$2223</definedName>
    <definedName name="HAVIGA20402106033423838A20">[17]Ana!$F$2229</definedName>
    <definedName name="HAVIGA20402106033423838A20POR">[17]Ana!$F$2235</definedName>
    <definedName name="HAVIGA20402404033423838A20">[17]Ana!$F$2355</definedName>
    <definedName name="HAVIGA20402404033423838A20POR">[17]Ana!$F$2360</definedName>
    <definedName name="HAVIGA20402406033423838A20">[17]Ana!$F$2366</definedName>
    <definedName name="HAVIGA20402406033423838A20POR">[17]Ana!$F$2372</definedName>
    <definedName name="HAVIGA25501244043423838A25LIGWIN">[17]Ana!$F$2017</definedName>
    <definedName name="HAVIGA25501246043423838A25LIGWIN">[17]Ana!$F$2023</definedName>
    <definedName name="HAVIGA25501804043423838A25">[17]Ana!$F$2111</definedName>
    <definedName name="HAVIGA25501804043423838A25POR">[17]Ana!$F$2116</definedName>
    <definedName name="HAVIGA25501806043423838A25">[17]Ana!$F$2122</definedName>
    <definedName name="HAVIGA25501806043423838A25POR">[17]Ana!$F$2128</definedName>
    <definedName name="HAVIGA25502104043423838A25">[17]Ana!$F$2248</definedName>
    <definedName name="HAVIGA25502104043423838A25POR">[17]Ana!$F$2253</definedName>
    <definedName name="HAVIGA25502106043423838A25">[17]Ana!$F$2259</definedName>
    <definedName name="HAVIGA25502106043423838A25POR">[17]Ana!$F$2265</definedName>
    <definedName name="HAVIGA25502404043423838A25">[17]Ana!$F$2385</definedName>
    <definedName name="HAVIGA25502404043423838A25POR">[17]Ana!$F$2390</definedName>
    <definedName name="HAVIGA25502406043423838A25">[17]Ana!$F$2396</definedName>
    <definedName name="HAVIGA25502406043423838A25POR">[17]Ana!$F$2402</definedName>
    <definedName name="HAVIGA3060124404123838A25LIGWIN">[17]Ana!$F$2036</definedName>
    <definedName name="HAVIGA3060124604123838A25LIGWIN" localSheetId="0">[17]Ana!$F$2042</definedName>
    <definedName name="HAVIGA3060124604123838A25LIGWIN">[50]Ana!$F$2042</definedName>
    <definedName name="HAVIGA3060180404123838A25">[17]Ana!$F$2141</definedName>
    <definedName name="HAVIGA3060180404123838A25POR">[17]Ana!$F$2146</definedName>
    <definedName name="HAVIGA3060180604123838A25">[17]Ana!$F$2152</definedName>
    <definedName name="HAVIGA3060180604123838A25POR">[17]Ana!$F$2158</definedName>
    <definedName name="HAVIGA3060210404123838A25">[17]Ana!$F$2278</definedName>
    <definedName name="HAVIGA3060210404123838A25POR">[17]Ana!$F$2283</definedName>
    <definedName name="HAVIGA3060210604123838A25">[17]Ana!$F$2289</definedName>
    <definedName name="HAVIGA3060210604123838A25POR">[17]Ana!$F$2295</definedName>
    <definedName name="HAVIGA3060240404123838A25">[17]Ana!$F$2415</definedName>
    <definedName name="HAVIGA3060240404123838A25POR">[17]Ana!$F$2420</definedName>
    <definedName name="HAVIGA3060240604123838A25">[17]Ana!$F$2426</definedName>
    <definedName name="HAVIGA3060240604123838A25POR">[17]Ana!$F$2432</definedName>
    <definedName name="HAVIGA408012440512122538A25LIGWIN">[17]Ana!$F$2061</definedName>
    <definedName name="HAVIGA4080124405121238A25LIGWIN">[17]Ana!$F$2056</definedName>
    <definedName name="HAVIGA4080124605121238A25LIGWIN">[17]Ana!$F$2068</definedName>
    <definedName name="HAVIGA4080180405121238A25">[17]Ana!$F$2172</definedName>
    <definedName name="HAVIGA4080180405121238A25POR">[17]Ana!$F$2177</definedName>
    <definedName name="HAVIGA408018060512122538A25">[17]Ana!$F$2198</definedName>
    <definedName name="HAVIGA408018060512122538A25POR">[17]Ana!$F$2205</definedName>
    <definedName name="HAVIGA4080180605121238A25">[17]Ana!$F$2184</definedName>
    <definedName name="HAVIGA4080180605121238A25POR">[17]Ana!$F$2191</definedName>
    <definedName name="HAVIGA4080210405121238A25">[17]Ana!$F$2309</definedName>
    <definedName name="HAVIGA4080210405121238A25por">[17]Ana!$F$2314</definedName>
    <definedName name="HAVIGA408021060512122538A25">[17]Ana!$F$2335</definedName>
    <definedName name="HAVIGA408021060512122538A25POR">[17]Ana!$F$2342</definedName>
    <definedName name="HAVIGA4080210605121238A25">[17]Ana!$F$2321</definedName>
    <definedName name="HAVIGA4080210605121238A25POR">[17]Ana!$F$2328</definedName>
    <definedName name="HAVIGA4080240405121238A25">[17]Ana!$F$2446</definedName>
    <definedName name="HAVIGA4080240405121238A25POR">[17]Ana!$F$2451</definedName>
    <definedName name="HAVIGA408024060512122538A25">[17]Ana!$F$2472</definedName>
    <definedName name="HAVIGA408024060512122538A25PORT">[17]Ana!$F$2479</definedName>
    <definedName name="HAVIGA4080240605121238A25">[17]Ana!$F$2458</definedName>
    <definedName name="HAVIGA4080240605121238A25POR">[17]Ana!$F$2465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[17]Ana!$F$2547</definedName>
    <definedName name="HAVUE40101244023838A20LIGWIN">[17]Ana!$F$2543</definedName>
    <definedName name="HAVUE4010124602383825A20LIGWIN">[17]Ana!$F$2557</definedName>
    <definedName name="HAVUE40101246023838A20LIGWIN">[17]Ana!$F$2552</definedName>
    <definedName name="HAVUE4010180402383825A20">[17]Ana!$F$2599</definedName>
    <definedName name="HAVUE40101804023838A20">[17]Ana!$F$2595</definedName>
    <definedName name="HAVUE40101806023838A20">[17]Ana!$F$2604</definedName>
    <definedName name="HAVUE4012124402383825A20LIGWIN">[17]Ana!$F$2573</definedName>
    <definedName name="HAVUE40121244023838A20LIGWIN">[17]Ana!$F$2569</definedName>
    <definedName name="HAVUE4012124602383825A20LIGWIN">[17]Ana!$F$2583</definedName>
    <definedName name="HAVUE40121246023838A20LIGWIN">[17]Ana!$F$2578</definedName>
    <definedName name="HAVUE4012180402383825A20">[17]Ana!$F$2625</definedName>
    <definedName name="HAVUE40121804023838A20">[17]Ana!$F$2621</definedName>
    <definedName name="HAVUE4012180602383825A20">[17]Ana!$F$2635</definedName>
    <definedName name="HAVUE40121806023838A20">[17]Ana!$F$2630</definedName>
    <definedName name="HAVUELO10CONTRA" localSheetId="0">#REF!</definedName>
    <definedName name="HAVUELO10CONTRA">#REF!</definedName>
    <definedName name="HAZCH301354081225C634ADLIG">[17]Ana!$F$2652</definedName>
    <definedName name="HAZCH3013540812C634ADLIG">[17]Ana!$F$2645</definedName>
    <definedName name="HAZCH301356081225C634ADLIG">[17]Ana!$F$2666</definedName>
    <definedName name="HAZCH3013560812C634ADLIG">[17]Ana!$F$2659</definedName>
    <definedName name="HAZCH301404081225C634AD">[17]Ana!$F$2708</definedName>
    <definedName name="HAZCH3014040812C634AD">[17]Ana!$F$2701</definedName>
    <definedName name="HAZCH301406081225C634AD">[17]Ana!$F$2722</definedName>
    <definedName name="HAZCH3014060812C634AD">[17]Ana!$F$2715</definedName>
    <definedName name="HAZCH301804081225C634AD">[17]Ana!$F$2764</definedName>
    <definedName name="HAZCH3018040812C634AD">[17]Ana!$F$2757</definedName>
    <definedName name="HAZCH301806081225C634AD">[17]Ana!$F$2778</definedName>
    <definedName name="HAZCH3018060812C634AD">[17]Ana!$F$2771</definedName>
    <definedName name="HAZCH302104081225C634AD">[17]Ana!$F$2820</definedName>
    <definedName name="HAZCH3021040812C634AD">[17]Ana!$F$2813</definedName>
    <definedName name="HAZCH302106081225C634AD">[17]Ana!$F$2834</definedName>
    <definedName name="HAZCH3021060812C634AD">[17]Ana!$F$2827</definedName>
    <definedName name="HAZCH302404081225C634AD">[17]Ana!$F$2876</definedName>
    <definedName name="HAZCH3024040812C634AD">[17]Ana!$F$2869</definedName>
    <definedName name="HAZCH302406081225C634AD">[17]Ana!$F$2890</definedName>
    <definedName name="HAZCH3024060812C634AD">[17]Ana!$F$2883</definedName>
    <definedName name="HAZCH35180401225A15ADC18342CAM">[17]Ana!$F$2935</definedName>
    <definedName name="HAZCH351804012A15ADC18342CAM">[17]Ana!$F$2928</definedName>
    <definedName name="HAZCH35180601225A15ADC18342CAM">[17]Ana!$F$2949</definedName>
    <definedName name="HAZCH351806012A15ADC18342CAM">[17]Ana!$F$2942</definedName>
    <definedName name="HAZCH35210401225A15ADC18342CAM">[17]Ana!$F$2963</definedName>
    <definedName name="HAZCH352104012A15ADC18342CAM">[17]Ana!$F$2956</definedName>
    <definedName name="HAZCH35210601225A15ADC18342CAM">[17]Ana!$F$2977</definedName>
    <definedName name="HAZCH352106012A15ADC18342CAM">[17]Ana!$F$2970</definedName>
    <definedName name="HAZCH35240401225A15ADC18342CAM">[17]Ana!$F$2991</definedName>
    <definedName name="HAZCH352404012A15ADC18342CAM">[17]Ana!$F$2984</definedName>
    <definedName name="HAZCH35240601225A15ADC18342CAM">[17]Ana!$F$3005</definedName>
    <definedName name="HAZCH352406012A15ADC18342CAM">[17]Ana!$F$2998</definedName>
    <definedName name="HAZCH4013540812C634ADLIG" localSheetId="0">[17]Ana!$F$2673</definedName>
    <definedName name="HAZCH4013540812C634ADLIG">[54]Ana!$F$2673</definedName>
    <definedName name="HAZCH4013560812C634ADLIG">[17]Ana!$F$2680</definedName>
    <definedName name="HAZCH401404081225C634AD">[17]Ana!$F$2736</definedName>
    <definedName name="HAZCH4014040812C634AD">[17]Ana!$F$2729</definedName>
    <definedName name="HAZCH401804081225C634AD">[17]Ana!$F$2792</definedName>
    <definedName name="HAZCH4018040812C634AD">[17]Ana!$F$2785</definedName>
    <definedName name="HAZCH402104081225C634AD">[17]Ana!$F$2848</definedName>
    <definedName name="HAZCH4021040812C634AD">[17]Ana!$F$2841</definedName>
    <definedName name="HAZCH402404081225C634AD">[17]Ana!$F$2904</definedName>
    <definedName name="HAZCH4024040812C634AD">[17]Ana!$F$2897</definedName>
    <definedName name="HAZCH402406081225C634AD">[17]Ana!$F$2918</definedName>
    <definedName name="HAZCH4024060812C634AD">[17]Ana!$F$2911</definedName>
    <definedName name="HAZCH601356081225C634ADLIG">[17]Ana!$F$2694</definedName>
    <definedName name="HAZCH6013560812C634ADLIG">[17]Ana!$F$2687</definedName>
    <definedName name="HAZCH601406081225C634AD">[17]Ana!$F$2750</definedName>
    <definedName name="HAZCH6014060812C634AD">[17]Ana!$F$2743</definedName>
    <definedName name="HAZCH601806081225C634AD">[17]Ana!$F$2806</definedName>
    <definedName name="HAZCH6018060812C634AD">[17]Ana!$F$2799</definedName>
    <definedName name="HAZCH602106081225C634AD">[17]Ana!$F$2862</definedName>
    <definedName name="HAZCH6021060812C634AD">[17]Ana!$F$2855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[17]Ana!$F$3035</definedName>
    <definedName name="HAZM301512423838A30LIG">[17]Ana!$F$3041</definedName>
    <definedName name="HAZM302012423838A25LIG">[17]Ana!$F$3053</definedName>
    <definedName name="HAZM302013523838A25LIG">[17]Ana!$F$3014</definedName>
    <definedName name="HAZM302014023838A25">[17]Ana!$F$3074</definedName>
    <definedName name="HAZM30X20180">[17]Ana!$F$3095</definedName>
    <definedName name="HAZM401512423838A30LIG">[17]Ana!$F$3047</definedName>
    <definedName name="HAZM452012433838A25LIG">[17]Ana!$F$3058</definedName>
    <definedName name="HAZM452013533838A25LIG" localSheetId="0">[17]Ana!$F$3019</definedName>
    <definedName name="HAZM452013533838A25LIG">[30]analisis!$F$3019</definedName>
    <definedName name="HAZM452014033838A25">[17]Ana!$F$3079</definedName>
    <definedName name="HAZM452018033838A25">[17]Ana!$F$3100</definedName>
    <definedName name="HAZM452512433838A25LIG">[17]Ana!$F$3063</definedName>
    <definedName name="HAZM452513533838A25LIG">[17]Ana!$F$3024</definedName>
    <definedName name="HAZM452514033838A25">[17]Ana!$F$3084</definedName>
    <definedName name="HAZM452521033838A25">[17]Ana!$F$3115</definedName>
    <definedName name="HAZM452524033838A25">[17]Ana!$F$3125</definedName>
    <definedName name="HAZM45X25180">[17]Ana!$F$3105</definedName>
    <definedName name="HAZM602512433838A25LIG">[17]Ana!$F$3068</definedName>
    <definedName name="HAZM602513533838A25LIG">[17]Ana!$F$3029</definedName>
    <definedName name="HAZM602514033838A25">[17]Ana!$F$3089</definedName>
    <definedName name="HAZM602521033838A25">[17]Ana!$F$3120</definedName>
    <definedName name="HAZM602524033838A25">[17]Ana!$F$3130</definedName>
    <definedName name="HAZM60X25180">[17]Ana!$F$3110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ader_Row" localSheetId="0">ROW(#REF!)</definedName>
    <definedName name="Header_Row">ROW(#REF!)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[21]Insumos!$B$69:$D$69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[17]Ana!$F$3246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">[55]Analisis1!$E$13</definedName>
    <definedName name="horm.1.2">'[29]Ana. Horm mexc mort'!$D$70</definedName>
    <definedName name="horm.1.3">'[35]Analisis Unit. '!$F$74</definedName>
    <definedName name="horm.1.3.5">'[35]Analisis Unit. '!$F$64</definedName>
    <definedName name="HORM124" localSheetId="0">[17]Ana!$F$3302</definedName>
    <definedName name="HORM124">[30]analisis!$F$3302</definedName>
    <definedName name="HORM124LIGADORA" localSheetId="0">[17]Ana!$F$3309</definedName>
    <definedName name="HORM124LIGADORA">[30]analisis!$F$3309</definedName>
    <definedName name="HORM124LIGAWINCHE" localSheetId="0">[17]Ana!$F$3316</definedName>
    <definedName name="HORM124LIGAWINCHE">[30]analisis!$F$3316</definedName>
    <definedName name="HORM124M">[43]Analisis!$F$1048</definedName>
    <definedName name="HORM135" localSheetId="0">[17]Ana!$F$3281</definedName>
    <definedName name="HORM135">[30]analisis!$F$3281</definedName>
    <definedName name="HORM135LIGADORA" localSheetId="0">[17]Ana!$F$3288</definedName>
    <definedName name="HORM135LIGADORA">[30]analisis!$F$3288</definedName>
    <definedName name="HORM135LIGAWINCHE" localSheetId="0">[17]Ana!$F$3295</definedName>
    <definedName name="HORM135LIGAWINCHE">[30]analisis!$F$3295</definedName>
    <definedName name="HORM135M">[43]Analisis!$F$1024</definedName>
    <definedName name="HORM140" localSheetId="0">[17]Ana!$F$3138</definedName>
    <definedName name="HORM140">[30]analisis!$F$3138</definedName>
    <definedName name="HORM160">[17]Ana!$F$3143</definedName>
    <definedName name="HORM180" localSheetId="0">[17]Ana!$F$3148</definedName>
    <definedName name="HORM180">[30]analisis!$F$3148</definedName>
    <definedName name="HORM210" localSheetId="0">[17]Ana!$F$3153</definedName>
    <definedName name="HORM210">[30]analisis!$F$3153</definedName>
    <definedName name="HORM240" localSheetId="0">[17]Ana!$F$3158</definedName>
    <definedName name="HORM240">[30]analisis!$F$3158</definedName>
    <definedName name="HORM250">[17]Ana!$F$3163</definedName>
    <definedName name="HORM260">[17]Ana!$F$3168</definedName>
    <definedName name="HORM280">[17]Ana!$F$3173</definedName>
    <definedName name="HORM300">[17]Ana!$F$3178</definedName>
    <definedName name="HORM315">[17]Ana!$F$3183</definedName>
    <definedName name="HORM350">[17]Ana!$F$3188</definedName>
    <definedName name="HORM400">[17]Ana!$F$3193</definedName>
    <definedName name="HORMFROT">[17]Ana!$F$4786</definedName>
    <definedName name="Hormigón_Industrial_180_Kg_cm2">[21]Insumos!$B$70:$D$70</definedName>
    <definedName name="Hormigón_Industrial_210_Kg_cm2">[56]Insumos!$B$71:$D$71</definedName>
    <definedName name="Hormigón_Industrial_210_Kg_cm2_1">[56]Insumos!$B$71:$D$71</definedName>
    <definedName name="Hormigón_Industrial_210_Kg_cm2_2">[56]Insumos!$B$71:$D$71</definedName>
    <definedName name="Hormigón_Industrial_210_Kg_cm2_3">[56]Insumos!$B$71:$D$71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[22]MATERIALES!#REF!</definedName>
    <definedName name="Hormigon240i">[22]MATERIALES!#REF!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'[19]Tarifas de Alquiler de Equipo'!$I$29</definedName>
    <definedName name="hr.pala.cat.966c">'[19]Tarifas de Alquiler de Equipo'!$I$54</definedName>
    <definedName name="hr.retro.cat.225">'[19]Tarifas de Alquiler de Equipo'!$I$41</definedName>
    <definedName name="hr.retro.cat.416">'[19]Tarifas de Alquiler de Equipo'!$I$46</definedName>
    <definedName name="hr.RodDin.dinapac.ca25">'[19]Tarifas de Alquiler de Equipo'!$I$80</definedName>
    <definedName name="hwinche">[17]Ana!$F$3253</definedName>
    <definedName name="imocolocjuntas">[51]INSUMOS!$F$261</definedName>
    <definedName name="IMPEST">[17]Ana!$F$3325</definedName>
    <definedName name="IMPREV" localSheetId="0">#REF!</definedName>
    <definedName name="IMPREV">"#REF!"</definedName>
    <definedName name="IMPREV." localSheetId="0">#REF!</definedName>
    <definedName name="IMPREV.">#REF!</definedName>
    <definedName name="IMPREVISTO" localSheetId="0">#REF!</definedName>
    <definedName name="IMPREVISTO">"#REF!"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'[19]Analisis Unitarios'!$K$2</definedName>
    <definedName name="indi" localSheetId="0">[46]Presup!#REF!</definedName>
    <definedName name="indi">[46]Presup!#REF!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">[13]Materiales!$E$63</definedName>
    <definedName name="INOALARBCO">[17]Ana!$F$3996</definedName>
    <definedName name="INOALARBCOPVC" localSheetId="0">#REF!</definedName>
    <definedName name="INOALARBCOPVC">#REF!</definedName>
    <definedName name="INOALARCOL">[17]Ana!$F$4022</definedName>
    <definedName name="INOALARCOLPVC" localSheetId="0">#REF!</definedName>
    <definedName name="INOALARCOLPVC">#REF!</definedName>
    <definedName name="INOBCOSER">[17]Ana!$F$3970</definedName>
    <definedName name="INOBCOSTAPASERPVC" localSheetId="0">#REF!</definedName>
    <definedName name="INOBCOSTAPASERPVC">#REF!</definedName>
    <definedName name="INOBCOTAPASER">[17]Ana!$F$3944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INTERRUPTOR3VIAS" localSheetId="0">[17]Ana!$F$3388</definedName>
    <definedName name="INTERRUPTOR3VIAS">[13]Materiales!$E$787</definedName>
    <definedName name="INTERRUPTOR4VIAS" localSheetId="0">[17]Ana!$F$3399</definedName>
    <definedName name="INTERRUPTOR4VIAS">[13]Materiales!$E$788</definedName>
    <definedName name="INTERRUPTORDOBLE" localSheetId="0">[17]Ana!$F$3366</definedName>
    <definedName name="INTERRUPTORDOBLE">[13]Materiales!$E$785</definedName>
    <definedName name="INTERRUPTORPILOTO">[17]Ana!$F$3410</definedName>
    <definedName name="INTERRUPTORSENCILLO" localSheetId="0">[17]Ana!$F$3355</definedName>
    <definedName name="INTERRUPTORSENCILLO">[13]Materiales!$E$784</definedName>
    <definedName name="INTERRUPTORTRIPLE" localSheetId="0">[17]Ana!$F$3377</definedName>
    <definedName name="INTERRUPTORTRIPLE">[13]Materiales!$E$786</definedName>
    <definedName name="ints" localSheetId="0">#REF!</definedName>
    <definedName name="ints">#REF!</definedName>
    <definedName name="itabo" localSheetId="0">#REF!</definedName>
    <definedName name="itabo">#REF!</definedName>
    <definedName name="itbi" localSheetId="0">#REF!</definedName>
    <definedName name="itbi">#REF!</definedName>
    <definedName name="ITBIS" localSheetId="0">[57]Insumos!$G$2</definedName>
    <definedName name="ITBIS">"#REF!"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[47]INSUMOS!#REF!</definedName>
    <definedName name="Jose">[47]INSUMOS!#REF!</definedName>
    <definedName name="JUNTACERA" localSheetId="0">#REF!</definedName>
    <definedName name="JUNTACERA">[13]Materiales!$E$564</definedName>
    <definedName name="kerosene" localSheetId="0">#REF!</definedName>
    <definedName name="kerosene">#REF!</definedName>
    <definedName name="kglb">0.453592</definedName>
    <definedName name="Kilometro">[22]EQUIPOS!$I$25</definedName>
    <definedName name="komatsu" localSheetId="0">'[20]Listado Equipos a utilizar'!#REF!</definedName>
    <definedName name="komatsu">'[20]Listado Equipos a utilizar'!#REF!</definedName>
    <definedName name="LAMP">[13]Materiales!$E$57</definedName>
    <definedName name="LAMPARASECADOR">[27]MATERIALES!$H$1150</definedName>
    <definedName name="LAMPSECADOR">[13]Materiales!$E$60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st_Row">#N/A</definedName>
    <definedName name="LATEX" localSheetId="0">#REF!</definedName>
    <definedName name="LATEX">[14]Ins!$E$859</definedName>
    <definedName name="Lav" localSheetId="0">#REF!</definedName>
    <definedName name="Lav">#REF!</definedName>
    <definedName name="LAVADERODOBLE">[13]Materiales!$E$566</definedName>
    <definedName name="LAVADEROSENCILLO" localSheetId="0">#REF!</definedName>
    <definedName name="LAVADEROSENCILLO">[13]Materiales!$E$565</definedName>
    <definedName name="LAVAMANOS">[13]Materiales!$E$568</definedName>
    <definedName name="LAVGRA1BCO">[17]Ana!$F$4071</definedName>
    <definedName name="LAVGRA1BCOPVC" localSheetId="0">#REF!</definedName>
    <definedName name="LAVGRA1BCOPVC">#REF!</definedName>
    <definedName name="LAVGRA2BCO">[17]Ana!$F$4046</definedName>
    <definedName name="LAVGRA2BCOPVC" localSheetId="0">#REF!</definedName>
    <definedName name="LAVGRA2BCOPVC">#REF!</definedName>
    <definedName name="Lavm" localSheetId="0">#REF!</definedName>
    <definedName name="Lavm">#REF!</definedName>
    <definedName name="LAVM1917BCO" localSheetId="0">[17]Ana!$F$4097</definedName>
    <definedName name="LAVM1917BCO">[34]Ana!$L$4455</definedName>
    <definedName name="LAVM1917BCOPVC" localSheetId="0">#REF!</definedName>
    <definedName name="LAVM1917BCOPVC">#REF!</definedName>
    <definedName name="LAVM1917COL">[17]Ana!$F$4123</definedName>
    <definedName name="LAVM1917COLPVC" localSheetId="0">#REF!</definedName>
    <definedName name="LAVM1917COLPVC">#REF!</definedName>
    <definedName name="LAVMOVABCO">[17]Ana!$F$4150</definedName>
    <definedName name="LAVMOVABCOPVC" localSheetId="0">#REF!</definedName>
    <definedName name="LAVMOVABCOPVC">#REF!</definedName>
    <definedName name="LAVMOVACOL">[17]Ana!$F$4177</definedName>
    <definedName name="LAVMOVACOLPVC" localSheetId="0">#REF!</definedName>
    <definedName name="LAVMOVACOLPVC">#REF!</definedName>
    <definedName name="LAVMSERBCO" localSheetId="0">[17]Ana!$F$4203</definedName>
    <definedName name="LAVMSERBCO">[54]Ana!$F$4203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'[35]Analisis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[21]Insumos!$B$136:$D$136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[22]OBRAMANO!#REF!</definedName>
    <definedName name="ligadohormigon">[22]OBRAMANO!#REF!</definedName>
    <definedName name="ligadora" localSheetId="0">'[20]Listado Equipos a utilizar'!#REF!</definedName>
    <definedName name="ligadora">'[20]Listado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[17]Ana!$F$3262</definedName>
    <definedName name="ligawinche">[17]Ana!$F$3274</definedName>
    <definedName name="limp.des.destronque">'[19]Analisis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'[25]ANALISIS STO DGO'!#REF!</definedName>
    <definedName name="LINE" hidden="1">'[25]ANALISIS STO DGO'!#REF!</definedName>
    <definedName name="lineout" localSheetId="0" hidden="1">'[25]ANALISIS STO DGO'!#REF!</definedName>
    <definedName name="lineout" hidden="1">'[25]ANALISIS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[21]Insumos!$B$44:$D$44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ANGULAR1_2O3_8">[13]Materiales!$E$572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HORRO1_2">[13]Materiales!$E$573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[13]M.O.!$C$114</definedName>
    <definedName name="LLENADOHUECOS40" localSheetId="0">#REF!</definedName>
    <definedName name="LLENADOHUECOS40">[13]M.O.!$C$115</definedName>
    <definedName name="LLENADOHUECOS60" localSheetId="0">#REF!</definedName>
    <definedName name="LLENADOHUECOS60">#REF!</definedName>
    <definedName name="LLENADOHUECOS80" localSheetId="0">#REF!</definedName>
    <definedName name="LLENADOHUECOS80">[13]M.O.!$C$117</definedName>
    <definedName name="LMEMBAJADOR" localSheetId="0">#REF!</definedName>
    <definedName name="LMEMBAJADOR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SA">'[39]PRES no'!$E$118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[58]Materiales!$K$15</definedName>
    <definedName name="luz" localSheetId="0">#REF!</definedName>
    <definedName name="luz">#REF!</definedName>
    <definedName name="LUZCENITAL">[17]Ana!$F$3344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'[29]Costos Mano de Obra'!$O$52</definedName>
    <definedName name="M.T." localSheetId="0">[8]A!#REF!</definedName>
    <definedName name="M.T.">[8]A!#REF!</definedName>
    <definedName name="M_O_Armadura_Columna">[21]Insumos!$B$78:$D$78</definedName>
    <definedName name="M_O_Armadura_Dintel_y_Viga">[21]Insumos!$B$79:$D$79</definedName>
    <definedName name="M_O_Cantos">[21]Insumos!$B$99:$D$99</definedName>
    <definedName name="M_O_Carpintero_2da._Categoría">[21]Insumos!$B$96:$D$96</definedName>
    <definedName name="M_O_Cerámica_Italiana_en_Pared">[21]Insumos!$B$102:$D$102</definedName>
    <definedName name="M_O_Colocación_Adoquines">[21]Insumos!$B$104:$D$104</definedName>
    <definedName name="M_O_Colocación_de_Bloques_de_4">[21]Insumos!$B$105:$D$105</definedName>
    <definedName name="M_O_Colocación_de_Bloques_de_6">[21]Insumos!$B$106:$D$106</definedName>
    <definedName name="M_O_Colocación_de_Bloques_de_8">[21]Insumos!$B$107:$D$107</definedName>
    <definedName name="M_O_Colocación_Listelos">[21]Insumos!$B$114:$D$114</definedName>
    <definedName name="M_O_Colocación_Piso_Cerámica_Criolla">[21]Insumos!$B$108:$D$108</definedName>
    <definedName name="M_O_Colocación_Piso_de_Granito_40_X_40">[21]Insumos!$B$111:$D$111</definedName>
    <definedName name="M_O_Colocación_Zócalos_de_Cerámica">[21]Insumos!$B$113:$D$113</definedName>
    <definedName name="M_O_Confección_de_Andamios">[21]Insumos!$B$115:$D$115</definedName>
    <definedName name="M_O_Construcción_Acera_Frotada_y_Violinada">[21]Insumos!$B$116:$D$116</definedName>
    <definedName name="M_O_Corte_y_Amarre_de_Varilla">[21]Insumos!$B$119:$D$119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[21]Insumos!$B$120:$D$120</definedName>
    <definedName name="M_O_Elaboración_Trampa_de_Grasa">[21]Insumos!$B$121:$D$121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[21]Insumos!$B$81:$D$81</definedName>
    <definedName name="M_O_Fino_de_Techo_Inclinado">[21]Insumos!$B$83:$D$83</definedName>
    <definedName name="M_O_Fino_de_Techo_Plano">[21]Insumos!$B$84:$D$84</definedName>
    <definedName name="M_O_Fraguache" localSheetId="0">[7]Insumos!#REF!</definedName>
    <definedName name="M_O_Fraguache">[7]Insumos!#REF!</definedName>
    <definedName name="M_O_Goteros_Colgantes">[21]Insumos!$B$85:$D$85</definedName>
    <definedName name="M_O_Llenado_de_huecos">[21]Insumos!$B$86:$D$86</definedName>
    <definedName name="M_O_Maestro">[21]Insumos!$B$87:$D$87</definedName>
    <definedName name="M_O_Malla_Eléctro_Soldada" localSheetId="0">[7]Insumos!#REF!</definedName>
    <definedName name="M_O_Malla_Eléctro_Soldada">[7]Insumos!#REF!</definedName>
    <definedName name="M_O_Obrero_Ligado">[21]Insumos!$B$88:$D$88</definedName>
    <definedName name="M_O_Pañete_Maestreado_Exterior">[21]Insumos!$B$91:$D$91</definedName>
    <definedName name="M_O_Pañete_Maestreado_Interior">[21]Insumos!$B$92:$D$92</definedName>
    <definedName name="M_O_Preparación_del_Terreno">[21]Insumos!$B$94:$D$94</definedName>
    <definedName name="M_O_Quintal_Trabajado">[21]Insumos!$B$77:$D$77</definedName>
    <definedName name="M_O_Regado__Compactación__Mojado__Trasl.Mat.__A_M">[21]Insumos!$B$132:$D$132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[21]Insumos!$B$82:$D$82</definedName>
    <definedName name="M_O_Subida_de_Materiales">[21]Insumos!$B$95:$D$95</definedName>
    <definedName name="M_O_Técnico_Calificado">[21]Insumos!$B$149:$D$149</definedName>
    <definedName name="M_O_Zabaletas">[21]Insumos!$B$98:$D$98</definedName>
    <definedName name="m2ceramica">'[35]Analisis Unit. '!$F$47</definedName>
    <definedName name="m3arena">'[35]Analisis Unit. '!$F$41</definedName>
    <definedName name="m3arepanete">'[35]Analisis Unit. '!$F$44</definedName>
    <definedName name="m3grava">'[35]Analisis Unit. '!$F$42</definedName>
    <definedName name="MA" localSheetId="0">'[28]Mano de Obra'!$D$10</definedName>
    <definedName name="MA">'[13]MANO DE OBRA'!$C$10</definedName>
    <definedName name="MACO">[22]EQUIPOS!$I$21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2.315X15">[13]Materiales!$D$708</definedName>
    <definedName name="MALLACICL6HG">[17]Ana!$F$4383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">[13]Materiales!$E$38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'[20]Listado Equipos a utilizar'!#REF!</definedName>
    <definedName name="maquito">'[20]Listado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ITE">[43]Analisis!$E$156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'[19]Analisis Unitarios'!$F$58</definedName>
    <definedName name="mes.camioneta">'[19]Analisis Unitarios'!$F$57</definedName>
    <definedName name="mes.contable">'[19]Analisis Unitarios'!$F$6</definedName>
    <definedName name="mes.equipo.topo">'[19]Analisis Unitarios'!$F$20</definedName>
    <definedName name="mes.guarda.al">'[19]Analisis Unitarios'!$F$8</definedName>
    <definedName name="mes.ing.fre">'[19]Analisis Unitarios'!$F$5</definedName>
    <definedName name="mes.ing.res">'[19]Analisis Unitarios'!$F$4</definedName>
    <definedName name="mes.secretaria">'[19]Analisis Unitarios'!$F$7</definedName>
    <definedName name="mes.sereno">'[19]Analisis Unitarios'!$F$9</definedName>
    <definedName name="meses.proyecto">'[19]Analisis Unitarios'!$K$3</definedName>
    <definedName name="Mez" localSheetId="0">#REF!</definedName>
    <definedName name="Mez">#REF!</definedName>
    <definedName name="MEZCALAREPMOR" localSheetId="0">[17]Ana!$F$4415</definedName>
    <definedName name="MEZCALAREPMOR">[30]analisis!$F$4415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.3">[43]Analisis!$F$22</definedName>
    <definedName name="MEZCLA1.4">[43]Analisis!$F$36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DORAFREGADERO">[13]Materiales!$E$582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CLLAVSENC">[13]Materiales!$E$585</definedName>
    <definedName name="MEZEMP" localSheetId="0">[17]Ana!$F$4397</definedName>
    <definedName name="MEZEMP">[30]analisis!$F$4397</definedName>
    <definedName name="MKLLL" localSheetId="0">#REF!</definedName>
    <definedName name="MKLLL">#REF!</definedName>
    <definedName name="mlzocalo">'[35]Analisis Unit. '!$F$46</definedName>
    <definedName name="mo.cer.pared">'[35]Analisis Unit. '!$F$26</definedName>
    <definedName name="MOACERA" localSheetId="0">#REF!</definedName>
    <definedName name="MOACERA">[13]M.O.!$C$41</definedName>
    <definedName name="moacero">'[35]Analisis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[13]M.O.!$C$51</definedName>
    <definedName name="MOCAPATER" localSheetId="0">#REF!</definedName>
    <definedName name="MOCAPATER">#REF!</definedName>
    <definedName name="MOCARETEO" localSheetId="0">#REF!</definedName>
    <definedName name="MOCARETEO">[13]M.O.!$C$53</definedName>
    <definedName name="mocarpinteria" localSheetId="0">#REF!</definedName>
    <definedName name="mocarpinteria">#REF!</definedName>
    <definedName name="MOCERCRI1520PARED" localSheetId="0">#REF!</definedName>
    <definedName name="MOCERCRI1520PARED">[13]M.O.!$C$189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DESAGUE3Y4">[13]M.O.!$C$647</definedName>
    <definedName name="MOEMPANETECOL" localSheetId="0">#REF!</definedName>
    <definedName name="MOEMPANETECOL">[13]M.O.!$C$55</definedName>
    <definedName name="MOEMPANETEEXT" localSheetId="0">#REF!</definedName>
    <definedName name="MOEMPANETEEXT">#REF!</definedName>
    <definedName name="MOEMPANETEINT" localSheetId="0">#REF!</definedName>
    <definedName name="MOEMPANETEINT">[13]M.O.!$C$58</definedName>
    <definedName name="MOEMPANETERASGADO">[13]M.O.!$C$61</definedName>
    <definedName name="MOEMPANETETECHO" localSheetId="0">#REF!</definedName>
    <definedName name="MOEMPANETETECHO">#REF!</definedName>
    <definedName name="MOEMPANETETECHO1">[13]M.O.!$C$63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[13]M.O.!$C$66</definedName>
    <definedName name="MOFINOBER" localSheetId="0">#REF!</definedName>
    <definedName name="MOFINOBER">#REF!</definedName>
    <definedName name="MOFINOHOR" localSheetId="0">#REF!</definedName>
    <definedName name="MOFINOHOR">[13]M.O.!$C$276</definedName>
    <definedName name="MOFINOINCL" localSheetId="0">#REF!</definedName>
    <definedName name="MOFINOINCL">[13]M.O.!$C$277</definedName>
    <definedName name="MOFRAGUACHE" localSheetId="0">#REF!</definedName>
    <definedName name="MOFRAGUACHE">[13]M.O.!$C$67</definedName>
    <definedName name="MOGOTEROCOL" localSheetId="0">#REF!</definedName>
    <definedName name="MOGOTEROCOL">[13]M.O.!$C$68</definedName>
    <definedName name="MOGOTERORAN" localSheetId="0">#REF!</definedName>
    <definedName name="MOGOTERORAN">[13]M.O.!$C$69</definedName>
    <definedName name="MOGRANITO25" localSheetId="0">#REF!</definedName>
    <definedName name="MOGRANITO25">#REF!</definedName>
    <definedName name="MOGRANITO30" localSheetId="0">#REF!</definedName>
    <definedName name="MOGRANITO30">[13]M.O.!$C$144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IGADORA">[13]M.O.!$C$954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[13]M.O.!$C$73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[13]M.O.!$C$570</definedName>
    <definedName name="mopintura">'[35]Analisis Unit. '!$F$27</definedName>
    <definedName name="MOPINTURAAGUA" localSheetId="0">#REF!</definedName>
    <definedName name="MOPINTURAAGUA">[13]M.O.!$C$557</definedName>
    <definedName name="MOPINTURABARNIZ">[13]M.O.!$C$551</definedName>
    <definedName name="MOPINTURAMANT" localSheetId="0">#REF!</definedName>
    <definedName name="MOPINTURAMANT">[13]M.O.!$C$566</definedName>
    <definedName name="MOPISOCERAMICA" localSheetId="0">#REF!</definedName>
    <definedName name="MOPISOCERAMICA">#REF!</definedName>
    <definedName name="MOPISOCERCRI11520" localSheetId="0">#REF!</definedName>
    <definedName name="MOPISOCERCRI11520">[13]M.O.!$C$134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[13]M.O.!$C$78</definedName>
    <definedName name="morfraguache">'[35]Analisis Unit. '!$F$96</definedName>
    <definedName name="morpanete">'[35]Analisis Unit. '!$F$85</definedName>
    <definedName name="mortero.1.4.pañete">'[29]Ana. Horm mexc mort'!$D$85</definedName>
    <definedName name="MORTERO1.10">[43]Analisis!$F$58</definedName>
    <definedName name="MORTERO1.2">[43]Analisis!$F$44</definedName>
    <definedName name="MORTERO1.3">[43]Analisis!$F$22</definedName>
    <definedName name="MORTERO1.4">[43]Analisis!$F$36</definedName>
    <definedName name="MORTERO110" localSheetId="0">[17]Ana!$F$4421</definedName>
    <definedName name="MORTERO110">[30]analisis!$F$4421</definedName>
    <definedName name="MORTERO12" localSheetId="0">[17]Ana!$F$4410</definedName>
    <definedName name="MORTERO12">[30]analisis!$F$4410</definedName>
    <definedName name="MORTERO13" localSheetId="0">[17]Ana!$F$4392</definedName>
    <definedName name="MORTERO13">[30]analisis!$F$4392</definedName>
    <definedName name="MORTERO14" localSheetId="0">[17]Ana!$F$4403</definedName>
    <definedName name="MORTERO14">[30]analisis!$F$4403</definedName>
    <definedName name="Mosaico_Fondo_Blanco_30x30____Corriente" localSheetId="0">[7]Insumos!#REF!</definedName>
    <definedName name="Mosaico_Fondo_Blanco_30x30____Corriente">[7]Insumos!#REF!</definedName>
    <definedName name="MOSALIDAELECTRICA">'[27]MO ELECTRICISTA'!$B$17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VACIADO">[13]M.O.!$C$953</definedName>
    <definedName name="MOZABALETAPISO" localSheetId="0">#REF!</definedName>
    <definedName name="MOZABALETAPISO">#REF!</definedName>
    <definedName name="MOZABALETATECHO" localSheetId="0">#REF!</definedName>
    <definedName name="MOZABALETATECHO">[13]M.O.!$C$279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'[59]Pres '!#REF!</definedName>
    <definedName name="NATILLA">[17]Ana!$F$375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_2X4HG">[13]Materiales!$E$418</definedName>
    <definedName name="NIPLE12X4HG" localSheetId="0">#REF!</definedName>
    <definedName name="NIPLE12X4HG">#REF!</definedName>
    <definedName name="NIPLE3_8">[13]Materiales!$E$586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'[20]Listado Equipos a utilizar'!#REF!</definedName>
    <definedName name="nissan">'[20]Listado Equipos a utilizar'!#REF!</definedName>
    <definedName name="num.meses" localSheetId="0">#REF!</definedName>
    <definedName name="num.meses">#REF!</definedName>
    <definedName name="Num_Pmt_Per_Year" localSheetId="0">#REF!</definedName>
    <definedName name="Num_Pmt_Per_Year">#REF!</definedName>
    <definedName name="Number_of_Payments" localSheetId="0">MATCH(0.01,'LISTADO HOSPITAL D L CRUZ LORA '!End_Bal,-1)+1</definedName>
    <definedName name="Number_of_Payments">MATCH(0.01,End_Bal,-1)+1</definedName>
    <definedName name="o">[15]analisis!$F$5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[47]INSUMOS!#REF!</definedName>
    <definedName name="OdeMElect">[47]INSUMOS!#REF!</definedName>
    <definedName name="OdeMPlomeria" localSheetId="0">[47]INSUMOS!#REF!</definedName>
    <definedName name="OdeMPlomeria">[47]INSUMOS!#REF!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'[24]O.M. y Salarios'!#REF!</definedName>
    <definedName name="omencofrado">'[24]O.M. y Salarios'!#REF!</definedName>
    <definedName name="OP.1">'[13]MANO DE OBRA'!$C$9</definedName>
    <definedName name="OP.2">'[13]MANO DE OBRA'!$C$8</definedName>
    <definedName name="opala">[58]Salarios!$D$16</definedName>
    <definedName name="Operadorgrader">[22]OBRAMANO!$F$74</definedName>
    <definedName name="operadorpala">[22]OBRAMANO!$F$72</definedName>
    <definedName name="operadorretro">[22]OBRAMANO!$F$77</definedName>
    <definedName name="operadorrodillo">[22]OBRAMANO!$F$75</definedName>
    <definedName name="operadortractor">[22]OBRAMANO!$F$76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" localSheetId="0">#REF!</definedName>
    <definedName name="Ori">#REF!</definedName>
    <definedName name="ORI12FBCO">[17]Ana!$F$4225</definedName>
    <definedName name="ORI12FBCOFLUX">[17]Ana!$F$4243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[17]Ana!$F$4265</definedName>
    <definedName name="ORI1FBCOFLUX">[17]Ana!$F$4283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[14]Ins!$E$175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[17]Ana!$F$4305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[58]Salarios!$D$14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'[19]Analisis Unitarios'!$E$1580</definedName>
    <definedName name="p.acometida.agua.media">'[19]Analisis Unitarios'!$E$1182</definedName>
    <definedName name="p.bord.conten">'[19]Analisis Unitarios'!$E$1564</definedName>
    <definedName name="p.camp">'[19]Analisis Unitarios'!$E$237</definedName>
    <definedName name="p.cap.horm.2.5pulg">'[19]Analisis Unitarios'!$E$1764</definedName>
    <definedName name="p.cap.horm.2pulg">'[19]Analisis Unitarios'!$E$1765</definedName>
    <definedName name="p.demoli.acera">'[19]Analisis Unitarios'!$E$1632</definedName>
    <definedName name="p.demoli.conten">'[19]Analisis Unitarios'!$E$1645</definedName>
    <definedName name="p.demolicion.registro">'[19]Analisis Unitarios'!$E$1659</definedName>
    <definedName name="p.des.mov">'[19]Analisis Unitarios'!$F$222</definedName>
    <definedName name="p.desvio.provi">'[19]Analisis Unitarios'!$E$255</definedName>
    <definedName name="p.esc.superficie">'[19]Analisis Unitarios'!$E$656</definedName>
    <definedName name="p.exc.equipo.3m">'[19]Analisis Unitarios'!$E$534</definedName>
    <definedName name="p.exc.mano.carguio.bote.1erkm">'[19]Analisis Unitarios'!$E$558</definedName>
    <definedName name="p.imbornal.3parrillas">'[19]Analisis Unitarios'!$E$1248</definedName>
    <definedName name="p.ing">'[19]Analisis Unitarios'!$E$195</definedName>
    <definedName name="p.limpieza.ml.alc">'[19]Analisis Unitarios'!$E$570</definedName>
    <definedName name="p.mant.tran">'[19]Analisis Unitarios'!$E$275</definedName>
    <definedName name="p.obra.entrega">'[19]Analisis Unitarios'!$E$1470</definedName>
    <definedName name="p.registro.3.4X3.4">'[19]Analisis Unitarios'!$E$1329</definedName>
    <definedName name="p.registro.de.3.6a3.4X3.0">'[19]Analisis Unitarios'!$E$1548</definedName>
    <definedName name="p.rem.tub.24">'[19]Analisis Unitarios'!$E$1600</definedName>
    <definedName name="p.rem.tub.8">'[19]Analisis Unitarios'!$E$1618</definedName>
    <definedName name="p.riego.adherencia">'[19]Analisis Unitarios'!$E$1750</definedName>
    <definedName name="p.riego.imp">'[19]Analisis Unitarios'!$E$1739</definedName>
    <definedName name="p.sum.coloc.arena">'[19]Analisis Unitarios'!$E$600</definedName>
    <definedName name="p.sum.reg.niv.base">'[19]Analisis Unitarios'!$E$625</definedName>
    <definedName name="p.sum.reg.niv.subbase">'[19]Analisis Unitarios'!$E$636</definedName>
    <definedName name="p.term.sub.rasante">'[19]Analisis Unitarios'!$E$647</definedName>
    <definedName name="P.U." localSheetId="0">#REF!</definedName>
    <definedName name="P.U.">#REF!</definedName>
    <definedName name="P.U.Amercoat_385ASA">[60]Insumos!$E$15</definedName>
    <definedName name="P.U.Amercoat_385ASA_2">#N/A</definedName>
    <definedName name="P.U.Amercoat_385ASA_3">#N/A</definedName>
    <definedName name="P.U.Dimecote9">[60]Insumos!$E$13</definedName>
    <definedName name="P.U.Dimecote9_2">#N/A</definedName>
    <definedName name="P.U.Dimecote9_3">#N/A</definedName>
    <definedName name="P.U.Thinner1000">[60]Insumos!$E$12</definedName>
    <definedName name="P.U.Thinner1000_2">#N/A</definedName>
    <definedName name="P.U.Thinner1000_3">#N/A</definedName>
    <definedName name="P.U.Urethane_Acrilico">[60]Insumos!$E$17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[14]Ins!$E$11</definedName>
    <definedName name="PACERO1225" localSheetId="0">#REF!</definedName>
    <definedName name="PACERO1225">[14]Ins!$E$12</definedName>
    <definedName name="PACERO14" localSheetId="0">#REF!</definedName>
    <definedName name="PACERO14">[14]Ins!$E$8</definedName>
    <definedName name="PACERO34" localSheetId="0">#REF!</definedName>
    <definedName name="PACERO34">#REF!</definedName>
    <definedName name="PACERO38" localSheetId="0">#REF!</definedName>
    <definedName name="PACERO38">[14]Ins!$E$9</definedName>
    <definedName name="PACERO3825" localSheetId="0">#REF!</definedName>
    <definedName name="PACERO3825">[14]Ins!$E$10</definedName>
    <definedName name="PACERO601" localSheetId="0">#REF!</definedName>
    <definedName name="PACERO601">#REF!</definedName>
    <definedName name="PACERO6012" localSheetId="0">#REF!</definedName>
    <definedName name="PACERO6012">[14]Ins!$E$17</definedName>
    <definedName name="PACERO601225" localSheetId="0">#REF!</definedName>
    <definedName name="PACERO601225">[14]Ins!$E$18</definedName>
    <definedName name="PACERO6034" localSheetId="0">#REF!</definedName>
    <definedName name="PACERO6034">[14]Ins!$E$19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[17]Ana!$F$3511</definedName>
    <definedName name="PANEL16CIR">[17]Ana!$F$3518</definedName>
    <definedName name="PANEL24CIR">[17]Ana!$F$3525</definedName>
    <definedName name="PANEL2CIR">[17]Ana!$F$3483</definedName>
    <definedName name="PANEL30ESPACIOS">[43]Analisis!$F$408</definedName>
    <definedName name="PANEL4CIR">[17]Ana!$F$3490</definedName>
    <definedName name="PANEL612CONTRA" localSheetId="0">#REF!</definedName>
    <definedName name="PANEL612CONTRA">#REF!</definedName>
    <definedName name="PANEL6CIR">[17]Ana!$F$3497</definedName>
    <definedName name="PANEL8CIR">[17]Ana!$F$3504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" localSheetId="0">#REF!</definedName>
    <definedName name="pañe">#REF!</definedName>
    <definedName name="pañet" localSheetId="0">#REF!</definedName>
    <definedName name="pañet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DATE(YEAR('LISTADO HOSPITAL D L CRUZ LORA '!Loan_Start),MONTH('LISTADO HOSPITAL D L CRUZ LORA '!Loan_Start)+Payment_Number,DAY('LISTADO HOSPITAL D L CRUZ LORA '!Loan_Start))</definedName>
    <definedName name="Payment_Date">DATE(YEAR(Loan_Start),MONTH(Loan_Start)+Payment_Number,DAY(Loan_Start))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'[48]mov. tierra'!$D$26</definedName>
    <definedName name="PD">"#REF!"</definedName>
    <definedName name="PDa">'[49]V.Tierras A'!$D$7</definedName>
    <definedName name="PDUCHA" localSheetId="0">#REF!</definedName>
    <definedName name="PDUCHA">#REF!</definedName>
    <definedName name="PEON" localSheetId="0">'[28]Mano de Obra'!$D$15</definedName>
    <definedName name="PEON">[13]M.O.!$C$15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FIL4X4">[13]Materiales!$E$881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[61]Ins!$E$534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'[26]MATERIALES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[62]insumos!$D$295</definedName>
    <definedName name="Pino_Bruto_Americano">[21]Insumos!$B$75:$D$75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[22]MATERIALES!$G$33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" localSheetId="0">#REF!</definedName>
    <definedName name="pint">#REF!</definedName>
    <definedName name="PINTACRIEXT">[17]Ana!$F$4430</definedName>
    <definedName name="PINTACRIEXTAND">[17]Ana!$F$4443</definedName>
    <definedName name="PINTACRIINT">[17]Ana!$F$4436</definedName>
    <definedName name="PINTECO">[17]Ana!$F$4462</definedName>
    <definedName name="PINTEPOX">[17]Ana!$F$4450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[17]Ana!$F$4456</definedName>
    <definedName name="PINTMAN">[17]Ana!$F$4469</definedName>
    <definedName name="PINTMANAND">[17]Ana!$F$4477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[17]Ana!$F$4570</definedName>
    <definedName name="PISO09">[17]Ana!$F$4580</definedName>
    <definedName name="PISOADOCLAGRIS">[17]Ana!$F$4497</definedName>
    <definedName name="PISOADOCLAQUEM">[17]Ana!$F$4515</definedName>
    <definedName name="PISOADOCLAROJO">[17]Ana!$F$4506</definedName>
    <definedName name="PISOADOCOLGRIS">[17]Ana!$F$4524</definedName>
    <definedName name="PISOADOCOLROJO">[17]Ana!$F$4533</definedName>
    <definedName name="PISOADOMEDGRIS">[17]Ana!$F$4542</definedName>
    <definedName name="PISOADOMEDQUEM">[17]Ana!$F$4560</definedName>
    <definedName name="PISOADOMEDROJO">[17]Ana!$F$4551</definedName>
    <definedName name="PISOGRA1233030BCO">[17]Ana!$F$4616</definedName>
    <definedName name="PISOGRA1233030GRIS" localSheetId="0">#REF!</definedName>
    <definedName name="PISOGRA1233030GRIS">#REF!</definedName>
    <definedName name="PISOGRA1234040BCO">[17]Ana!$F$4634</definedName>
    <definedName name="PISOGRABOTI4040BCO">[17]Ana!$F$4589</definedName>
    <definedName name="PISOGRABOTI4040COL">[17]Ana!$F$4598</definedName>
    <definedName name="PISOGRAPROY4040">[17]Ana!$F$4607</definedName>
    <definedName name="PISOHFV10">[17]Ana!$F$4794</definedName>
    <definedName name="PISOLADEXAPEQ">[17]Ana!$F$4811</definedName>
    <definedName name="PISOLADFERIAPEQ">[17]Ana!$F$4819</definedName>
    <definedName name="PISOMOSROJ2525">[17]Ana!$F$4827</definedName>
    <definedName name="PISOPUL10">[17]Ana!$F$4803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[15]analisis!$G$2432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T">'[39]PRES no'!$E$115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[14]Ins!$E$158</definedName>
    <definedName name="PLAVBCOPEQ" localSheetId="0">#REF!</definedName>
    <definedName name="PLAVBCOPEQ">[14]Ins!$E$159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 localSheetId="0">[17]Ins!$E$584</definedName>
    <definedName name="PLIGADORA2">[14]Ins!$E$584</definedName>
    <definedName name="Plom" localSheetId="0">[47]INSUMOS!#REF!</definedName>
    <definedName name="Plom">[47]INSUMOS!#REF!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l" localSheetId="0">#REF!</definedName>
    <definedName name="pol">#REF!</definedName>
    <definedName name="pold" localSheetId="0">#REF!</definedName>
    <definedName name="pold">#REF!</definedName>
    <definedName name="PORCELANATO">[13]Materiales!$E$33</definedName>
    <definedName name="porcent.herram.equi.asfalto">'[19]Analisis Unitarios'!$K$11</definedName>
    <definedName name="porcent.herram.equi.mov.tier">'[19]Analisis Unitarios'!$K$7</definedName>
    <definedName name="porcent.herram.equi.obra.arte">'[19]Analisis Unitarios'!$K$9</definedName>
    <definedName name="porcent.herram.equi.obra.arte.tub">'[19]Analisis Unitarios'!$K$21</definedName>
    <definedName name="porcent.mat.gastable">'[19]Analisis Unitarios'!$K$13</definedName>
    <definedName name="porcentaje" localSheetId="0">[63]Presupuesto!#REF!</definedName>
    <definedName name="porcentaje">[63]Presupuesto!#REF!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'[64]med.mov.de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[14]Ins!$E$854</definedName>
    <definedName name="PPINTACRIEXT" localSheetId="0">#REF!</definedName>
    <definedName name="PPINTACRIEXT">#REF!</definedName>
    <definedName name="PPINTEPOX" localSheetId="0">#REF!</definedName>
    <definedName name="PPINTEPOX">[14]Ins!$E$858</definedName>
    <definedName name="PPINTMAN" localSheetId="0">#REF!</definedName>
    <definedName name="PPINTMAN">[14]Ins!$E$860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c" localSheetId="0">#REF!</definedName>
    <definedName name="Princ">#REF!</definedName>
    <definedName name="PRINT_AREA_MI" localSheetId="0">#REF!</definedName>
    <definedName name="PRINT_AREA_MI">#REF!</definedName>
    <definedName name="Print_Area_Reset" localSheetId="0">OFFSET('LISTADO HOSPITAL D L CRUZ LORA '!Full_Print,0,0,[0]!Last_Row)</definedName>
    <definedName name="Print_Area_Reset">OFFSET(Full_Print,0,0,Last_Row)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[65]peso!#REF!</definedName>
    <definedName name="prticos">[65]peso!#REF!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[17]Ana!$F$4986</definedName>
    <definedName name="PTAFRANCAOBAM2">[17]Ana!$C$4986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[17]Ana!$F$4957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[17]Ana!$C$4957</definedName>
    <definedName name="PTAPANCORPINO">[17]Ana!$F$4948</definedName>
    <definedName name="PTAPANCORPINOM2">[17]Ana!$C$4948</definedName>
    <definedName name="PTAPANESPCAOBA">[17]Ana!$F$4966</definedName>
    <definedName name="PTAPANESPCAOBAM2">[17]Ana!$C$4966</definedName>
    <definedName name="PTAPANVAIVENCAOBA">[17]Ana!$F$4974</definedName>
    <definedName name="PTAPANVAIVENCAOBAM2">[17]Ana!$C$4974</definedName>
    <definedName name="PTAPLY">[17]Ana!$F$4939</definedName>
    <definedName name="PTAPLYM2">[17]Ana!$C$4939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aldo" localSheetId="0">#REF!</definedName>
    <definedName name="Pualdo">#REF!</definedName>
    <definedName name="pualse" localSheetId="0">#REF!</definedName>
    <definedName name="pualse">#REF!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'[21]Análisis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[21]Insumos!$B$241:$D$241</definedName>
    <definedName name="Pulido_y_Brillado_de_Piso" localSheetId="0">[7]Insumos!#REF!</definedName>
    <definedName name="Pulido_y_Brillado_de_Piso">[7]Insumos!#REF!</definedName>
    <definedName name="PULIDOYBRILLADO">[43]Analisis!$E$1515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'[21]Análisis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C3_4">[13]Materiales!$E$72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 localSheetId="0">[17]Ins!$E$592</definedName>
    <definedName name="PWINCHE2000K">[14]Ins!$E$592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'[35]Analisis Unit. '!$F$36</definedName>
    <definedName name="QUICIOGRA30BCO">[17]Ana!$F$4841</definedName>
    <definedName name="QUICIOGRA40BCO">[17]Ana!$F$4848</definedName>
    <definedName name="QUICIOGRABOTI40COL">[17]Ana!$F$4834</definedName>
    <definedName name="QUICIOLAD">[17]Ana!$F$4862</definedName>
    <definedName name="QUICIOMOS25ROJ">[17]Ana!$F$4855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'[20]Listado Equipos a utilizar'!#REF!</definedName>
    <definedName name="rastra">'[20]Listado Equipos a utilizar'!#REF!</definedName>
    <definedName name="rastrapuas" localSheetId="0">'[20]Listado Equipos a utilizar'!#REF!</definedName>
    <definedName name="rastrapuas">'[20]Listado Equipos a utilizar'!#REF!</definedName>
    <definedName name="RE" localSheetId="0">[12]A!#REF!</definedName>
    <definedName name="RE">[12]A!#REF!</definedName>
    <definedName name="Recursos_Metalicos">[66]Recursos!$B$1:$B$76</definedName>
    <definedName name="RED1_2A3_8HG">[13]Materiales!$E$433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" localSheetId="0">#REF!</definedName>
    <definedName name="Reg">#REF!</definedName>
    <definedName name="reg.compac.rell">'[29]Costos Mano de Obra'!$O$13</definedName>
    <definedName name="reg.fro.niv.hormigon">'[19]Analisis Unitarios'!$F$110</definedName>
    <definedName name="reg.niv.hid.mat">'[19]Analisis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'[29]Costos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'[67]Pasarela de L=60.00'!#REF!</definedName>
    <definedName name="regi">'[67]Pasarela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[21]Insumos!$B$76:$D$76</definedName>
    <definedName name="REGLAEMPAÑETE">[13]Materiales!$E$640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'[29]Insumos materiales'!$J$32</definedName>
    <definedName name="RELLENOCAL">[17]Ana!$F$5008</definedName>
    <definedName name="RELLENOCALEQ">[17]Ana!$F$5015</definedName>
    <definedName name="RELLENOCALGRAN">[17]Ana!$F$5022</definedName>
    <definedName name="RELLENOCALGRANEQ">[17]Ana!$F$5030</definedName>
    <definedName name="RELLENOGRAN">[17]Ana!$F$4995</definedName>
    <definedName name="RELLENOGRANEQ">[17]Ana!$F$5002</definedName>
    <definedName name="RELLENOGRANZOTECONTRA" localSheetId="0">#REF!</definedName>
    <definedName name="RELLENOGRANZOTECONTRA">#REF!</definedName>
    <definedName name="RELLENOREP">[17]Ana!$F$5035</definedName>
    <definedName name="RELLENOREPEQ" localSheetId="0">[17]Ana!$F$5041</definedName>
    <definedName name="RELLENOREPEQ">[34]Ana!$L$5685</definedName>
    <definedName name="Remoción_de_Capa_Vegetal" localSheetId="0">[7]Insumos!#REF!</definedName>
    <definedName name="Remoción_de_Capa_Vegetal">[7]Insumos!#REF!</definedName>
    <definedName name="REMOCIONCVMANO">[17]Ana!$F$5045</definedName>
    <definedName name="REMREINSTTRANSFCONTRA" localSheetId="0">#REF!</definedName>
    <definedName name="REMREINSTTRANSFCONTRA">#REF!</definedName>
    <definedName name="rend.retro.3m">'[19]Analisis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[17]Ana!$F$392</definedName>
    <definedName name="REPLANTEO">[17]Ana!$F$5059</definedName>
    <definedName name="REPLANTEOM">[17]Ana!$F$5060</definedName>
    <definedName name="REPLANTEOM2" localSheetId="0">#REF!</definedName>
    <definedName name="REPLANTEOM2">[45]Ana!$L$5735</definedName>
    <definedName name="RESANE">[17]Ana!$F$380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[17]Ana!$F$5072</definedName>
    <definedName name="REVCER09">[17]Ana!$F$5080</definedName>
    <definedName name="REVLAD248">[17]Ana!$F$5093</definedName>
    <definedName name="REVLADBIS228">[17]Ana!$F$5086</definedName>
    <definedName name="ROBLEBRA" localSheetId="0">#REF!</definedName>
    <definedName name="ROBLEBRA">#REF!</definedName>
    <definedName name="rodillo" localSheetId="0">'[20]Listado Equipos a utilizar'!#REF!</definedName>
    <definedName name="rodillo">'[20]Listado Equipos a utilizar'!#REF!</definedName>
    <definedName name="rodneu" localSheetId="0">'[20]Listado Equipos a utilizar'!#REF!</definedName>
    <definedName name="rodneu">'[20]Listado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'[28]Mano de Obra'!$D$4</definedName>
    <definedName name="SALCAL">[17]Ana!$F$3444</definedName>
    <definedName name="SALTEL">[17]Ana!$F$3454</definedName>
    <definedName name="salud" localSheetId="0">[8]A!#REF!</definedName>
    <definedName name="salud">[8]A!#REF!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MIGL">[13]Materiales!$E$42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 localSheetId="0">[17]Ana!$F$3709</definedName>
    <definedName name="SEPTICOCAL">[34]Ana!$L$4737</definedName>
    <definedName name="SEPTICOROC">[17]Ana!$F$3724</definedName>
    <definedName name="SEPTICOTIE">[17]Ana!$F$3739</definedName>
    <definedName name="Servicio.Vaciado.con.bomba">'[29]Insumos materiales'!$J$45</definedName>
    <definedName name="Sheet" localSheetId="0">#REF!</definedName>
    <definedName name="Sheet">#REF!</definedName>
    <definedName name="SIFON2">[13]Materiales!$F$266</definedName>
    <definedName name="SIFONFREGPVC" localSheetId="0">#REF!</definedName>
    <definedName name="SIFONFREGPVC">#REF!</definedName>
    <definedName name="SIFONLAV1_4PVC">[13]Materiales!$E$598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TUBO">[13]Materiales!$E$613</definedName>
    <definedName name="SILICOOL">[17]Ana!$F$3331</definedName>
    <definedName name="sni" localSheetId="0">ErrorHandler_1</definedName>
    <definedName name="sni">ErrorHandler_1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">[68]Pres.!$B$56</definedName>
    <definedName name="SUB" localSheetId="0">#REF!</definedName>
    <definedName name="sub">'[59]Pres '!#REF!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'[29]Costos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'[59]Pres '!#REF!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'[19]Analisis Unitarios'!$E$614</definedName>
    <definedName name="sum.coloc.tub.18">'[19]Analisis Unitarios'!$E$1116</definedName>
    <definedName name="sum.coloc.tub.21">'[19]Analisis Unitarios'!$E$1068</definedName>
    <definedName name="sum.coloc.tub.24">'[19]Analisis Unitarios'!$E$1021</definedName>
    <definedName name="sum.coloc.tub.42">'[19]Analisis Unitarios'!$E$925</definedName>
    <definedName name="sum.coloc.tub.60">'[19]Analisis Unitarios'!$E$829</definedName>
    <definedName name="sum.coloc.tub.8">'[19]Analisis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'[69]Ana.precios un'!#REF!</definedName>
    <definedName name="TABLESTACADO">'[69]Ana.precios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3M">[13]Materiales!$E$817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'[28]Mano de Obra'!$D$14</definedName>
    <definedName name="TECHOASBTIJPIN">[17]Ana!$F$5107</definedName>
    <definedName name="TECHOTEJASFFORROCAO">[17]Ana!$F$5131</definedName>
    <definedName name="TECHOTEJASFFORROCED">[17]Ana!$F$5155</definedName>
    <definedName name="TECHOTEJASFFORROPINTRA">[17]Ana!$F$5179</definedName>
    <definedName name="TECHOTEJASFFORROROBBRA">[17]Ana!$F$5203</definedName>
    <definedName name="TECHOTEJCURVFORROCAO">[17]Ana!$F$5230</definedName>
    <definedName name="TECHOTEJCURVFORROCED">[17]Ana!$F$5257</definedName>
    <definedName name="TECHOTEJCURVFORROPINTRA">[17]Ana!$F$5284</definedName>
    <definedName name="TECHOTEJCURVFORROROBBRA">[17]Ana!$F$5311</definedName>
    <definedName name="TECHOTEJCURVSOBREFINO">[17]Ana!$F$5321</definedName>
    <definedName name="TECHOTEJCURVTIJPIN">[17]Ana!$F$5333</definedName>
    <definedName name="TECHOZIN26TIJPIN">[17]Ana!$F$5344</definedName>
    <definedName name="TECNICONOCALIFICADO">'[27]MO JORNAL'!$B$10</definedName>
    <definedName name="TEE1_2HG">[13]Materiales!$E$464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[13]Materiales!$E$447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">[13]Materiales!$E$46</definedName>
    <definedName name="THINNER" localSheetId="0">#REF!</definedName>
    <definedName name="THINNER">[14]Ins!$E$862</definedName>
    <definedName name="tie" localSheetId="0">#REF!</definedName>
    <definedName name="tie">#REF!</definedName>
    <definedName name="tiempo.capataz">'[19]Analisis Unitarios'!$K$5</definedName>
    <definedName name="tiempo.giro.180grados.retro.exc.4.5m">'[19]Analisis Unitarios'!$E$406</definedName>
    <definedName name="tiempo.giro.90grados.retro.carguio.3m">'[19]Analisis Unitarios'!$E$442</definedName>
    <definedName name="tiempo.sereno">'[19]Analisis Unitarios'!$K$4</definedName>
    <definedName name="TIMBRE">[17]Ana!$F$3465</definedName>
    <definedName name="TINACOS" localSheetId="0">#REF!</definedName>
    <definedName name="TINACOS">#REF!</definedName>
    <definedName name="_xlnm.Print_Titles" localSheetId="0">'LISTADO HOSPITAL D L CRUZ LORA '!$1:$9</definedName>
    <definedName name="_xlnm.Print_Titles">#REF!</definedName>
    <definedName name="tiza" localSheetId="0">#REF!</definedName>
    <definedName name="tiza">#REF!</definedName>
    <definedName name="TNC" localSheetId="0">'[2]Mano Obra'!$D$17</definedName>
    <definedName name="TNC">'[13]MANO DE OBRA'!$C$4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MACORRIENTE110">[13]Materiales!$E$822</definedName>
    <definedName name="TOMACORRIENTE220">[13]Materiales!$E$823</definedName>
    <definedName name="tony" localSheetId="0">'[67]Pasarela de L=60.00'!#REF!</definedName>
    <definedName name="tony">'[67]Pasarela de L=60.00'!#REF!</definedName>
    <definedName name="too" localSheetId="0">ErrorHandler_1</definedName>
    <definedName name="too">ErrorHandler_1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INODORO">[13]Materiales!$E$600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[36]EQUIPOS!$D$14</definedName>
    <definedName name="tractorm" localSheetId="0">'[20]Listado Equipos a utilizar'!#REF!</definedName>
    <definedName name="tractorm">'[20]Listado Equipos a utilizar'!#REF!</definedName>
    <definedName name="TRAFICO">[13]Materiales!$E$45</definedName>
    <definedName name="TRAGRACAL" localSheetId="0">[17]Ana!$F$4314</definedName>
    <definedName name="TRAGRACAL">[34]Ana!$L$4836</definedName>
    <definedName name="TRAGRAROC">[17]Ana!$F$4323</definedName>
    <definedName name="TRAGRATIE">[17]Ana!$F$4332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'[20]Listado Equipos a utilizar'!#REF!</definedName>
    <definedName name="transpasf">'[20]Listado Equipos a utilizar'!#REF!</definedName>
    <definedName name="transporte">'[24]Resumen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'[17]Ins 2'!$E$51</definedName>
    <definedName name="TRIPLESEAL" localSheetId="0">#REF!</definedName>
    <definedName name="TRIPLESEAL">#REF!</definedName>
    <definedName name="truct" localSheetId="0">[24]Materiales!#REF!</definedName>
    <definedName name="truct">[24]Materiales!#REF!</definedName>
    <definedName name="tub6x14">[15]analisis!$G$2304</definedName>
    <definedName name="tub8x12">[15]analisis!$G$2313</definedName>
    <definedName name="tub8x516">[15]analisis!$G$2322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1_2HG">[13]Materiales!$E$473</definedName>
    <definedName name="TUBO3DRENAJE">[13]Materiales!$F$80</definedName>
    <definedName name="TUBO4DRENAJE">[13]Materiales!$F$81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DRENAJE11_2">[13]Materiales!$F$78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IBLEINODORO">[13]Materiales!$E$606</definedName>
    <definedName name="TUBOFLEXL" localSheetId="0">#REF!</definedName>
    <definedName name="TUBOFLEXL">#REF!</definedName>
    <definedName name="TUBOFLEXLAV">[13]Materiales!$E$605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OSDR26_2">[13]Materiales!$F$127</definedName>
    <definedName name="TUBOSDR261_2">[13]Materiales!$F$123</definedName>
    <definedName name="TUBOSDR41_2">[13]Materiales!$F$96</definedName>
    <definedName name="TUBOSDR41DE4">[13]Materiales!$F$98</definedName>
    <definedName name="TUBOSRD41_3">[13]Materiales!$F$97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DE4X2">[13]Materiales!$F$295</definedName>
    <definedName name="TYDE4X3">[13]Materiales!$F$296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NIONUNIV1_2HG">[13]Materiales!$E$482</definedName>
    <definedName name="us" localSheetId="0">#REF!</definedName>
    <definedName name="us">#REF!</definedName>
    <definedName name="uso.vibrador">'[29]Costos Mano de Obra'!$O$42</definedName>
    <definedName name="usos" localSheetId="0">#REF!</definedName>
    <definedName name="usos">#REF!</definedName>
    <definedName name="VACC">[18]Precio!$F$31</definedName>
    <definedName name="vaciado" localSheetId="0">#REF!</definedName>
    <definedName name="vaciado">#REF!</definedName>
    <definedName name="VACIADOAMANO">[17]Ana!$F$3213</definedName>
    <definedName name="VACZ">[18]Precio!$F$30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lues_Entered" localSheetId="0">IF('LISTADO HOSPITAL D L CRUZ LORA '!Loan_Amount*'LISTADO HOSPITAL D L CRUZ LORA '!Interest_Rate*'LISTADO HOSPITAL D L CRUZ LORA '!Loan_Years*'LISTADO HOSPITAL D L CRUZ LORA '!Loan_Start&gt;0,1,0)</definedName>
    <definedName name="Values_Entered">IF(Loan_Amount*Interest_Rate*Loan_Years*Loan_Start&gt;0,1,0)</definedName>
    <definedName name="Varias" localSheetId="0">[47]INSUMOS!#REF!</definedName>
    <definedName name="Varias">[47]INSUMOS!#REF!</definedName>
    <definedName name="VARILLAQQ">[13]Materiales!$E$660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" localSheetId="0">#REF!</definedName>
    <definedName name="Ven">#REF!</definedName>
    <definedName name="Vent" localSheetId="0">#REF!</definedName>
    <definedName name="Vent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[34]Ana!$L$4018</definedName>
    <definedName name="VENT3SDR41CONTRA" localSheetId="0">#REF!</definedName>
    <definedName name="VENT3SDR41CONTRA">#REF!</definedName>
    <definedName name="Venta" localSheetId="0">#REF!</definedName>
    <definedName name="Venta">#REF!</definedName>
    <definedName name="VERGRAGRI" localSheetId="0">[17]Ana!$F$4355</definedName>
    <definedName name="VERGRAGRI">[34]Ana!$L$4686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" localSheetId="0">#REF!</definedName>
    <definedName name="vig">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[18]Precio!$F$41</definedName>
    <definedName name="volteobote" localSheetId="0">'[20]Listado Equipos a utilizar'!#REF!</definedName>
    <definedName name="volteobote">'[20]Listado Equipos a utilizar'!#REF!</definedName>
    <definedName name="volteobotela" localSheetId="0">'[20]Listado Equipos a utilizar'!#REF!</definedName>
    <definedName name="volteobotela">'[20]Listado Equipos a utilizar'!#REF!</definedName>
    <definedName name="volteobotelargo" localSheetId="0">'[20]Listado Equipos a utilizar'!#REF!</definedName>
    <definedName name="volteobotelargo">'[20]Listado Equipos a utilizar'!#REF!</definedName>
    <definedName name="VP" localSheetId="0">[70]analisis1!#REF!</definedName>
    <definedName name="VP">[70]analisis1!#REF!</definedName>
    <definedName name="VSALALUMBCOMAN">[17]Ana!$F$5386</definedName>
    <definedName name="VSALALUMBCOPAL">[17]Ana!$F$5410</definedName>
    <definedName name="VSALALUMBROMAN">[17]Ana!$F$5392</definedName>
    <definedName name="VSALALUMBROVBROMAN">[17]Ana!$F$5398</definedName>
    <definedName name="VSALALUMNATVBROPAL">[17]Ana!$F$5416</definedName>
    <definedName name="VSALALUMNATVCMAN">[17]Ana!$F$5380</definedName>
    <definedName name="VSALALUMNATVCPAL">[17]Ana!$F$5404</definedName>
    <definedName name="VUELO10" localSheetId="0">#REF!</definedName>
    <definedName name="VUELO10">#REF!</definedName>
    <definedName name="VVC">[18]Precio!$F$39</definedName>
    <definedName name="VXCSD" localSheetId="0">#REF!</definedName>
    <definedName name="VXCSD">#REF!</definedName>
    <definedName name="W10X12">[15]analisis!$G$1534</definedName>
    <definedName name="W14X22">[15]analisis!$G$1637</definedName>
    <definedName name="W16X26">[15]analisis!$G$1814</definedName>
    <definedName name="W18X40">[15]analisis!$G$1872</definedName>
    <definedName name="W27X84">[15]analisis!$G$1977</definedName>
    <definedName name="w6x9">[15]analisis!$G$1453</definedName>
    <definedName name="WARE" localSheetId="0" hidden="1">'[25]ANALISIS STO DGO'!#REF!</definedName>
    <definedName name="WARE" hidden="1">'[25]ANALISIS STO DGO'!#REF!</definedName>
    <definedName name="ware." localSheetId="0" hidden="1">'[25]ANALISIS STO DGO'!#REF!</definedName>
    <definedName name="ware." hidden="1">'[25]ANALISIS STO DGO'!#REF!</definedName>
    <definedName name="ware.1" localSheetId="0" hidden="1">'[25]ANALISIS STO DGO'!#REF!</definedName>
    <definedName name="ware.1" hidden="1">'[25]ANALISIS STO DGO'!#REF!</definedName>
    <definedName name="WAREHOUSE" localSheetId="0" hidden="1">'[25]ANALISIS STO DGO'!#REF!</definedName>
    <definedName name="WAREHOUSE" hidden="1">'[25]ANALISIS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'[25]ANALISIS STO DGO'!#REF!</definedName>
    <definedName name="Wimaldy" hidden="1">'[25]ANALISIS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DE4">[13]Materiales!$F$300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" localSheetId="0">#REF!</definedName>
    <definedName name="zab">#REF!</definedName>
    <definedName name="ZABALETAPISO">[17]Ana!$F$4866</definedName>
    <definedName name="ZABALETATECHO" localSheetId="0">[17]Ana!$F$5372</definedName>
    <definedName name="ZABALETATECHO">[45]Ana!$L$6035</definedName>
    <definedName name="zap.muro6">'[35]Analisis Unit. '!$D$213</definedName>
    <definedName name="zap6" localSheetId="0">#REF!</definedName>
    <definedName name="zap6">#REF!</definedName>
    <definedName name="zapata">'[7]caseta de planta'!$C:$C</definedName>
    <definedName name="zapatasdeescaleras" localSheetId="0">#REF!</definedName>
    <definedName name="zapatasdeescaleras">#REF!</definedName>
    <definedName name="zapc" localSheetId="0">#REF!</definedName>
    <definedName name="zapc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[21]Insumos!$B$42:$D$42</definedName>
    <definedName name="zocalobotichinorojo" localSheetId="0">#REF!</definedName>
    <definedName name="zocalobotichinorojo">#REF!</definedName>
    <definedName name="ZOCESCGRAPROYAL">[17]Ana!$F$4892</definedName>
    <definedName name="ZOCGRA30BCO">[17]Ana!$F$4899</definedName>
    <definedName name="ZOCGRA30GRIS">[17]Ana!$F$4906</definedName>
    <definedName name="ZOCGRA40BCO">[17]Ana!$F$4913</definedName>
    <definedName name="ZOCGRABOTI40BCO">[17]Ana!$F$4873</definedName>
    <definedName name="ZOCGRABOTI40COL">[17]Ana!$F$4880</definedName>
    <definedName name="ZOCGRAPROYAL40">[17]Ana!$F$4887</definedName>
    <definedName name="ZOCLAD28">[17]Ana!$F$4920</definedName>
    <definedName name="ZOCMOSROJ25">[17]Ana!$F$4927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9" i="1" s="1"/>
  <c r="F47" i="1"/>
  <c r="F35" i="1"/>
  <c r="C34" i="1"/>
  <c r="F34" i="1" s="1"/>
  <c r="G35" i="1" s="1"/>
  <c r="F33" i="1"/>
  <c r="C30" i="1"/>
  <c r="F30" i="1" s="1"/>
  <c r="G30" i="1" s="1"/>
  <c r="F29" i="1"/>
  <c r="F26" i="1"/>
  <c r="F25" i="1"/>
  <c r="F24" i="1"/>
  <c r="F23" i="1"/>
  <c r="G26" i="1" s="1"/>
  <c r="F20" i="1"/>
  <c r="C20" i="1"/>
  <c r="F19" i="1"/>
  <c r="F18" i="1"/>
  <c r="F17" i="1"/>
  <c r="C17" i="1"/>
  <c r="F16" i="1"/>
  <c r="C16" i="1"/>
  <c r="F15" i="1"/>
  <c r="F14" i="1"/>
  <c r="F13" i="1"/>
  <c r="G20" i="1" s="1"/>
  <c r="G38" i="1" s="1"/>
  <c r="G41" i="1" s="1"/>
  <c r="G44" i="1" l="1"/>
  <c r="G51" i="1"/>
  <c r="G56" i="1" l="1"/>
  <c r="G61" i="1"/>
  <c r="G55" i="1"/>
  <c r="G57" i="1"/>
  <c r="G60" i="1"/>
  <c r="G54" i="1"/>
  <c r="G59" i="1"/>
  <c r="G58" i="1"/>
  <c r="G62" i="1" l="1"/>
  <c r="G64" i="1" s="1"/>
  <c r="G66" i="1" s="1"/>
</calcChain>
</file>

<file path=xl/sharedStrings.xml><?xml version="1.0" encoding="utf-8"?>
<sst xmlns="http://schemas.openxmlformats.org/spreadsheetml/2006/main" count="118" uniqueCount="84">
  <si>
    <t>MINISTERIO  DE OBRAS PUBLICAS Y COMUNICACIONES</t>
  </si>
  <si>
    <t>MOPC, SANTO DOMINGO, REP. DOM.</t>
  </si>
  <si>
    <t>PRESUPUESTOS DE EDIFICACIONES.</t>
  </si>
  <si>
    <t>No.</t>
  </si>
  <si>
    <t>PARTIDAS</t>
  </si>
  <si>
    <t>CANT.</t>
  </si>
  <si>
    <t>UD</t>
  </si>
  <si>
    <t>P.U.</t>
  </si>
  <si>
    <t>VALOR</t>
  </si>
  <si>
    <t>SUB-TOTAL</t>
  </si>
  <si>
    <t>PARTIDAS VARIAS</t>
  </si>
  <si>
    <t>1.-</t>
  </si>
  <si>
    <t>IMPERMEABILIZACION</t>
  </si>
  <si>
    <t>a)</t>
  </si>
  <si>
    <t>Desmonte  incluye bajada, acarreo   y bote de  impermeabilizante en techo</t>
  </si>
  <si>
    <t>m2</t>
  </si>
  <si>
    <t>b)</t>
  </si>
  <si>
    <t>Demolición de fino incluye bajada , acarreo   y bote  (incluye zabaletas)</t>
  </si>
  <si>
    <t>c)</t>
  </si>
  <si>
    <t>Limpieza del área</t>
  </si>
  <si>
    <t>d)</t>
  </si>
  <si>
    <t>Construcción fino techo plano, ligado y vaciado a mano. (eprom = 0.07 m)</t>
  </si>
  <si>
    <t>e)</t>
  </si>
  <si>
    <t>Construcción de zabaletas</t>
  </si>
  <si>
    <t>ml</t>
  </si>
  <si>
    <t>f)</t>
  </si>
  <si>
    <t>Desagüe de techo Ø4" con bajante SDR41</t>
  </si>
  <si>
    <t>ud</t>
  </si>
  <si>
    <t>g)</t>
  </si>
  <si>
    <t>Suministro y colocación de impermeabilizante lona asfáltica con terminación corrugada libre de mantenimiento espesor de 4kg/cm2</t>
  </si>
  <si>
    <t>m3</t>
  </si>
  <si>
    <t>h)</t>
  </si>
  <si>
    <t xml:space="preserve">Bote de escombros, incluye movilización interna </t>
  </si>
  <si>
    <t>2.-</t>
  </si>
  <si>
    <t>PINTURA</t>
  </si>
  <si>
    <t>Pintura mantenimiento en protectores de hierro y verja perimetral</t>
  </si>
  <si>
    <t>Pintura acrílica en techo</t>
  </si>
  <si>
    <t>Pintura semigloss interior</t>
  </si>
  <si>
    <t>Pintura acrílica exterior en hospital y verja perimetral</t>
  </si>
  <si>
    <t>3.-</t>
  </si>
  <si>
    <t>PLAFONES</t>
  </si>
  <si>
    <t>Desmonte , acarreo  y bote  de Plafond en áreas criticas</t>
  </si>
  <si>
    <t>Suministro e instalación de Plafond Fibra mineral en áreas interiores</t>
  </si>
  <si>
    <t>4.-</t>
  </si>
  <si>
    <t>MISCELANEOS</t>
  </si>
  <si>
    <t>Desinstalación y   reinstalación  de tinacos</t>
  </si>
  <si>
    <t>Movilización y reubicación de unidades de Aires Acondicionados</t>
  </si>
  <si>
    <t>Construcción de bases para tinacos</t>
  </si>
  <si>
    <t>SUB-TOTAL  PARTIDAS VARIAS</t>
  </si>
  <si>
    <t>RD$</t>
  </si>
  <si>
    <t xml:space="preserve">SUB TOTAL  </t>
  </si>
  <si>
    <t>LIMPIEZA FINAL</t>
  </si>
  <si>
    <t>a-</t>
  </si>
  <si>
    <t>Limpieza continua y  final</t>
  </si>
  <si>
    <t>pa</t>
  </si>
  <si>
    <t>SUB TOTAL  LIMPIEZA FINAL</t>
  </si>
  <si>
    <t>SUB-TOTAL GENERAL</t>
  </si>
  <si>
    <t>GASTOS  INDIRECTOS</t>
  </si>
  <si>
    <t>DIRECCIÓN  TÉCNICA</t>
  </si>
  <si>
    <t>INSPECCIÓN  Y SUPERVISIÓN  DE  OBRAS</t>
  </si>
  <si>
    <t>IMPREVISTOS</t>
  </si>
  <si>
    <t xml:space="preserve">SEGUROS Y FIANZAS </t>
  </si>
  <si>
    <t>GASTOS ADMINISTRATIVOS</t>
  </si>
  <si>
    <t xml:space="preserve">TRANSPORTE </t>
  </si>
  <si>
    <t>LEY -686 (Ley de Pensiones y Jubilaciones a los Trabajadores Sindicalizados del Área de la Construcción y todas sus Ramas Afines).</t>
  </si>
  <si>
    <t xml:space="preserve">CODIA </t>
  </si>
  <si>
    <t xml:space="preserve">ITBIS ( 18% de la Dirección Técnica ) </t>
  </si>
  <si>
    <t xml:space="preserve">LETRERO EN OBRA </t>
  </si>
  <si>
    <t>PA</t>
  </si>
  <si>
    <t>SUB-TOTAL GASTOS  INDIRECTOS</t>
  </si>
  <si>
    <t xml:space="preserve">TOTAL GENERAL </t>
  </si>
  <si>
    <t>Presupuesto preparado de acuerdo a  correo electrónico   d/f 03 / 04 / 2020  enviado  por  la Dirección Técnica  del  MOPC.-</t>
  </si>
  <si>
    <t>Los volúmenes de este presupuesto serán pagados de acuerdo a levantamiento en obra y a las cubicaciones aprobadas y realizadas por la supervisión.-</t>
  </si>
  <si>
    <t>Los planos no pueden variar en obra y debe solicitar autorización de esta DGE.-</t>
  </si>
  <si>
    <t>Todos los precios serán pagados en las cubicaciones mediante desglose de partidas previa autorización del MOPC.-</t>
  </si>
  <si>
    <t xml:space="preserve"> La partida de Inspección y  Supervisión de Obras  pertenece al   MOPC.-</t>
  </si>
  <si>
    <t>PREPARADO POR</t>
  </si>
  <si>
    <t>MARTHA MARISOL LOPEZ MENA</t>
  </si>
  <si>
    <t>Encargada del Depto. de Presupuestos Proyectos Especiales de Edificaciones.-</t>
  </si>
  <si>
    <t>Santo Domingo, D. N.</t>
  </si>
  <si>
    <t>03 de Abril  del  2020</t>
  </si>
  <si>
    <t>ml/ml</t>
  </si>
  <si>
    <t xml:space="preserve">PRESUP:    No.  027-2020    PARA   REPARACIONES VARIAS DE LAS INSTALACONES DEL HOSPITAL DR. RODOLFO  DE    </t>
  </si>
  <si>
    <t xml:space="preserve">                                                   LA CRUZ LORA, UBICADO EN PEDRO BRAND , REPUBLICA DOMINICANA,.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</si>
</sst>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#,##0.00_ ;\-#,##0.00\ "/>
    <numFmt numFmtId="165" formatCode="[$$-409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" fontId="9" fillId="0" borderId="0" applyNumberFormat="0"/>
    <xf numFmtId="43" fontId="3" fillId="0" borderId="0" applyFont="0" applyFill="0" applyBorder="0" applyAlignment="0" applyProtection="0"/>
    <xf numFmtId="165" fontId="5" fillId="0" borderId="0"/>
    <xf numFmtId="0" fontId="9" fillId="0" borderId="0"/>
    <xf numFmtId="41" fontId="9" fillId="0" borderId="0" applyFont="0" applyFill="0" applyBorder="0" applyAlignment="0" applyProtection="0"/>
  </cellStyleXfs>
  <cellXfs count="115">
    <xf numFmtId="0" fontId="0" fillId="0" borderId="0" xfId="0"/>
    <xf numFmtId="4" fontId="4" fillId="0" borderId="0" xfId="1" applyNumberFormat="1" applyFont="1" applyFill="1" applyAlignment="1">
      <alignment horizontal="right"/>
    </xf>
    <xf numFmtId="4" fontId="4" fillId="0" borderId="0" xfId="2" applyNumberFormat="1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7" fillId="0" borderId="0" xfId="0" applyFont="1" applyFill="1"/>
    <xf numFmtId="4" fontId="4" fillId="0" borderId="0" xfId="1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right" vertical="center"/>
    </xf>
    <xf numFmtId="4" fontId="6" fillId="0" borderId="0" xfId="2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4" fontId="6" fillId="0" borderId="0" xfId="0" applyNumberFormat="1" applyFont="1" applyFill="1" applyAlignment="1">
      <alignment horizontal="center"/>
    </xf>
    <xf numFmtId="0" fontId="4" fillId="0" borderId="1" xfId="3" applyFont="1" applyFill="1" applyBorder="1" applyAlignment="1">
      <alignment horizontal="right" vertical="center"/>
    </xf>
    <xf numFmtId="0" fontId="4" fillId="0" borderId="2" xfId="3" applyFont="1" applyFill="1" applyBorder="1" applyAlignment="1">
      <alignment horizontal="center" vertical="center" wrapText="1"/>
    </xf>
    <xf numFmtId="4" fontId="4" fillId="0" borderId="2" xfId="4" applyNumberFormat="1" applyFont="1" applyFill="1" applyBorder="1" applyAlignment="1">
      <alignment horizontal="center"/>
    </xf>
    <xf numFmtId="4" fontId="4" fillId="0" borderId="2" xfId="3" applyNumberFormat="1" applyFont="1" applyFill="1" applyBorder="1" applyAlignment="1">
      <alignment horizontal="center"/>
    </xf>
    <xf numFmtId="4" fontId="4" fillId="0" borderId="2" xfId="5" applyNumberFormat="1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1" fontId="8" fillId="0" borderId="0" xfId="6" applyNumberFormat="1" applyFont="1" applyFill="1" applyAlignment="1">
      <alignment horizontal="center" vertical="center"/>
    </xf>
    <xf numFmtId="0" fontId="9" fillId="0" borderId="0" xfId="6" applyFont="1" applyFill="1"/>
    <xf numFmtId="0" fontId="9" fillId="0" borderId="0" xfId="6" applyFont="1" applyFill="1" applyAlignment="1"/>
    <xf numFmtId="4" fontId="9" fillId="0" borderId="0" xfId="7" applyNumberFormat="1" applyFont="1" applyFill="1" applyAlignment="1"/>
    <xf numFmtId="4" fontId="8" fillId="0" borderId="0" xfId="6" applyNumberFormat="1" applyFont="1" applyFill="1" applyAlignment="1">
      <alignment horizontal="right"/>
    </xf>
    <xf numFmtId="4" fontId="8" fillId="0" borderId="0" xfId="7" applyNumberFormat="1" applyFont="1" applyFill="1" applyAlignment="1">
      <alignment horizontal="right"/>
    </xf>
    <xf numFmtId="4" fontId="9" fillId="0" borderId="0" xfId="6" applyNumberFormat="1" applyFont="1" applyFill="1" applyAlignment="1">
      <alignment horizontal="left"/>
    </xf>
    <xf numFmtId="0" fontId="2" fillId="0" borderId="0" xfId="6" applyFont="1" applyFill="1"/>
    <xf numFmtId="0" fontId="4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wrapText="1"/>
    </xf>
    <xf numFmtId="4" fontId="4" fillId="0" borderId="0" xfId="3" applyNumberFormat="1" applyFont="1" applyFill="1" applyBorder="1" applyAlignment="1">
      <alignment horizontal="center" wrapText="1"/>
    </xf>
    <xf numFmtId="4" fontId="4" fillId="0" borderId="0" xfId="3" applyNumberFormat="1" applyFont="1" applyFill="1" applyBorder="1" applyAlignment="1">
      <alignment horizontal="right" wrapText="1"/>
    </xf>
    <xf numFmtId="0" fontId="4" fillId="0" borderId="0" xfId="3" applyFont="1" applyFill="1" applyBorder="1" applyAlignment="1">
      <alignment wrapText="1"/>
    </xf>
    <xf numFmtId="1" fontId="9" fillId="0" borderId="0" xfId="6" applyNumberFormat="1" applyFont="1" applyFill="1" applyAlignment="1">
      <alignment horizontal="center" vertical="center"/>
    </xf>
    <xf numFmtId="0" fontId="6" fillId="0" borderId="0" xfId="3" applyFont="1" applyFill="1" applyBorder="1" applyAlignment="1">
      <alignment vertical="center" wrapText="1"/>
    </xf>
    <xf numFmtId="4" fontId="6" fillId="0" borderId="0" xfId="3" applyNumberFormat="1" applyFont="1" applyFill="1" applyBorder="1" applyAlignment="1">
      <alignment horizontal="center" wrapText="1"/>
    </xf>
    <xf numFmtId="4" fontId="6" fillId="0" borderId="0" xfId="3" applyNumberFormat="1" applyFont="1" applyFill="1" applyBorder="1" applyAlignment="1">
      <alignment horizontal="right" wrapText="1"/>
    </xf>
    <xf numFmtId="4" fontId="6" fillId="0" borderId="0" xfId="7" applyNumberFormat="1" applyFont="1" applyFill="1" applyAlignment="1">
      <alignment horizontal="right" wrapText="1"/>
    </xf>
    <xf numFmtId="4" fontId="4" fillId="0" borderId="0" xfId="3" applyNumberFormat="1" applyFont="1" applyFill="1" applyBorder="1" applyAlignment="1">
      <alignment wrapText="1"/>
    </xf>
    <xf numFmtId="0" fontId="6" fillId="0" borderId="0" xfId="3" applyFont="1" applyFill="1" applyBorder="1" applyAlignment="1">
      <alignment horizontal="left" vertical="center" wrapText="1"/>
    </xf>
    <xf numFmtId="49" fontId="6" fillId="0" borderId="0" xfId="6" applyNumberFormat="1" applyFont="1" applyFill="1" applyAlignment="1">
      <alignment horizontal="center"/>
    </xf>
    <xf numFmtId="43" fontId="4" fillId="0" borderId="0" xfId="7" applyFont="1" applyFill="1" applyAlignment="1">
      <alignment horizontal="right"/>
    </xf>
    <xf numFmtId="39" fontId="4" fillId="0" borderId="0" xfId="7" applyNumberFormat="1" applyFont="1" applyFill="1" applyAlignment="1">
      <alignment horizontal="right" wrapText="1"/>
    </xf>
    <xf numFmtId="0" fontId="9" fillId="0" borderId="0" xfId="6" applyFont="1" applyFill="1" applyBorder="1"/>
    <xf numFmtId="0" fontId="9" fillId="0" borderId="0" xfId="6" applyFont="1" applyFill="1" applyBorder="1" applyAlignment="1"/>
    <xf numFmtId="4" fontId="9" fillId="0" borderId="0" xfId="7" applyNumberFormat="1" applyFont="1" applyFill="1" applyBorder="1" applyAlignment="1"/>
    <xf numFmtId="4" fontId="8" fillId="0" borderId="0" xfId="6" applyNumberFormat="1" applyFont="1" applyFill="1" applyBorder="1" applyAlignment="1">
      <alignment horizontal="right"/>
    </xf>
    <xf numFmtId="4" fontId="8" fillId="0" borderId="0" xfId="7" applyNumberFormat="1" applyFont="1" applyFill="1" applyBorder="1" applyAlignment="1">
      <alignment horizontal="right"/>
    </xf>
    <xf numFmtId="4" fontId="9" fillId="0" borderId="0" xfId="6" applyNumberFormat="1" applyFont="1" applyFill="1" applyBorder="1" applyAlignment="1">
      <alignment horizontal="left"/>
    </xf>
    <xf numFmtId="0" fontId="6" fillId="0" borderId="0" xfId="8" applyFont="1" applyFill="1" applyAlignment="1">
      <alignment horizontal="right" vertical="center"/>
    </xf>
    <xf numFmtId="4" fontId="4" fillId="0" borderId="0" xfId="8" applyNumberFormat="1" applyFont="1" applyFill="1" applyAlignment="1">
      <alignment horizontal="right"/>
    </xf>
    <xf numFmtId="4" fontId="9" fillId="0" borderId="0" xfId="8" applyNumberFormat="1" applyFont="1" applyFill="1" applyBorder="1"/>
    <xf numFmtId="4" fontId="6" fillId="0" borderId="0" xfId="8" applyNumberFormat="1" applyFont="1" applyFill="1" applyBorder="1"/>
    <xf numFmtId="0" fontId="7" fillId="0" borderId="0" xfId="0" applyFont="1" applyFill="1" applyBorder="1"/>
    <xf numFmtId="4" fontId="6" fillId="0" borderId="0" xfId="8" applyNumberFormat="1" applyFont="1" applyFill="1"/>
    <xf numFmtId="4" fontId="4" fillId="0" borderId="0" xfId="8" applyNumberFormat="1" applyFont="1" applyFill="1" applyAlignment="1">
      <alignment vertical="center" wrapText="1"/>
    </xf>
    <xf numFmtId="4" fontId="6" fillId="0" borderId="0" xfId="8" applyNumberFormat="1" applyFont="1" applyFill="1" applyAlignment="1">
      <alignment horizontal="right"/>
    </xf>
    <xf numFmtId="4" fontId="6" fillId="0" borderId="0" xfId="8" applyNumberFormat="1" applyFont="1" applyFill="1" applyAlignment="1">
      <alignment horizontal="center"/>
    </xf>
    <xf numFmtId="4" fontId="6" fillId="0" borderId="0" xfId="8" applyNumberFormat="1" applyFont="1" applyFill="1" applyAlignment="1">
      <alignment vertical="center" wrapText="1"/>
    </xf>
    <xf numFmtId="39" fontId="6" fillId="0" borderId="0" xfId="7" applyNumberFormat="1" applyFont="1" applyFill="1" applyAlignment="1">
      <alignment horizontal="right" wrapText="1"/>
    </xf>
    <xf numFmtId="4" fontId="10" fillId="0" borderId="0" xfId="8" applyNumberFormat="1" applyFont="1" applyFill="1" applyBorder="1"/>
    <xf numFmtId="4" fontId="4" fillId="0" borderId="0" xfId="8" applyNumberFormat="1" applyFont="1" applyFill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/>
    </xf>
    <xf numFmtId="10" fontId="6" fillId="0" borderId="0" xfId="2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4" fontId="4" fillId="0" borderId="0" xfId="2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 vertical="justify" wrapText="1"/>
    </xf>
    <xf numFmtId="0" fontId="6" fillId="0" borderId="0" xfId="0" applyFont="1" applyFill="1" applyAlignment="1">
      <alignment horizontal="left" wrapText="1"/>
    </xf>
    <xf numFmtId="4" fontId="6" fillId="0" borderId="0" xfId="8" applyNumberFormat="1" applyFont="1" applyFill="1" applyBorder="1" applyAlignment="1">
      <alignment vertical="center"/>
    </xf>
    <xf numFmtId="4" fontId="6" fillId="0" borderId="0" xfId="8" applyNumberFormat="1" applyFont="1" applyFill="1" applyAlignment="1">
      <alignment vertical="center"/>
    </xf>
    <xf numFmtId="4" fontId="4" fillId="0" borderId="0" xfId="8" applyNumberFormat="1" applyFont="1" applyFill="1" applyBorder="1"/>
    <xf numFmtId="4" fontId="12" fillId="0" borderId="0" xfId="0" applyNumberFormat="1" applyFont="1" applyFill="1" applyBorder="1"/>
    <xf numFmtId="0" fontId="6" fillId="0" borderId="0" xfId="0" applyFont="1" applyFill="1" applyBorder="1"/>
    <xf numFmtId="0" fontId="6" fillId="0" borderId="0" xfId="10" applyNumberFormat="1" applyFont="1" applyFill="1" applyAlignment="1">
      <alignment horizontal="right" vertical="center"/>
    </xf>
    <xf numFmtId="4" fontId="7" fillId="0" borderId="0" xfId="0" applyNumberFormat="1" applyFont="1" applyFill="1" applyBorder="1"/>
    <xf numFmtId="0" fontId="6" fillId="0" borderId="0" xfId="10" applyNumberFormat="1" applyFont="1" applyFill="1" applyAlignment="1">
      <alignment horizontal="left" vertical="center" wrapText="1"/>
    </xf>
    <xf numFmtId="0" fontId="6" fillId="0" borderId="0" xfId="10" applyNumberFormat="1" applyFont="1" applyFill="1" applyAlignment="1">
      <alignment horizontal="left" wrapText="1"/>
    </xf>
    <xf numFmtId="164" fontId="4" fillId="0" borderId="0" xfId="11" applyNumberFormat="1" applyFont="1" applyFill="1" applyAlignment="1">
      <alignment horizontal="right" vertical="center"/>
    </xf>
    <xf numFmtId="164" fontId="4" fillId="0" borderId="0" xfId="11" applyNumberFormat="1" applyFont="1" applyFill="1" applyAlignment="1">
      <alignment horizontal="center" vertical="center" wrapText="1"/>
    </xf>
    <xf numFmtId="164" fontId="4" fillId="0" borderId="0" xfId="11" applyNumberFormat="1" applyFont="1" applyFill="1" applyAlignment="1">
      <alignment horizontal="right"/>
    </xf>
    <xf numFmtId="164" fontId="4" fillId="0" borderId="0" xfId="11" applyNumberFormat="1" applyFont="1" applyFill="1" applyAlignment="1">
      <alignment horizontal="center"/>
    </xf>
    <xf numFmtId="2" fontId="4" fillId="0" borderId="0" xfId="12" applyNumberFormat="1" applyFont="1" applyFill="1" applyAlignment="1">
      <alignment horizontal="right" vertical="center"/>
    </xf>
    <xf numFmtId="165" fontId="6" fillId="0" borderId="0" xfId="12" applyFont="1" applyFill="1" applyAlignment="1">
      <alignment vertical="center" wrapText="1"/>
    </xf>
    <xf numFmtId="164" fontId="6" fillId="0" borderId="0" xfId="11" applyNumberFormat="1" applyFont="1" applyFill="1" applyAlignment="1">
      <alignment horizontal="right"/>
    </xf>
    <xf numFmtId="164" fontId="6" fillId="0" borderId="0" xfId="12" applyNumberFormat="1" applyFont="1" applyFill="1" applyAlignment="1">
      <alignment horizontal="center"/>
    </xf>
    <xf numFmtId="164" fontId="4" fillId="0" borderId="0" xfId="12" applyNumberFormat="1" applyFont="1" applyFill="1" applyAlignment="1">
      <alignment horizontal="right"/>
    </xf>
    <xf numFmtId="0" fontId="6" fillId="0" borderId="0" xfId="10" applyNumberFormat="1" applyFont="1" applyFill="1"/>
    <xf numFmtId="165" fontId="6" fillId="0" borderId="0" xfId="12" applyFont="1" applyFill="1"/>
    <xf numFmtId="0" fontId="6" fillId="0" borderId="0" xfId="13" applyFont="1" applyFill="1" applyAlignment="1">
      <alignment horizontal="right" vertical="center"/>
    </xf>
    <xf numFmtId="0" fontId="6" fillId="0" borderId="0" xfId="13" applyFont="1" applyFill="1" applyAlignment="1">
      <alignment horizontal="center"/>
    </xf>
    <xf numFmtId="0" fontId="4" fillId="0" borderId="0" xfId="13" applyFont="1" applyFill="1" applyAlignment="1">
      <alignment horizontal="center"/>
    </xf>
    <xf numFmtId="4" fontId="4" fillId="0" borderId="0" xfId="14" applyNumberFormat="1" applyFont="1" applyFill="1" applyAlignment="1">
      <alignment vertical="center"/>
    </xf>
    <xf numFmtId="4" fontId="6" fillId="0" borderId="0" xfId="14" applyNumberFormat="1" applyFont="1" applyFill="1" applyAlignment="1">
      <alignment horizontal="right"/>
    </xf>
    <xf numFmtId="4" fontId="6" fillId="0" borderId="0" xfId="14" applyNumberFormat="1" applyFont="1" applyFill="1" applyAlignment="1">
      <alignment horizontal="center"/>
    </xf>
    <xf numFmtId="4" fontId="4" fillId="0" borderId="0" xfId="14" applyNumberFormat="1" applyFont="1" applyFill="1" applyAlignment="1">
      <alignment horizontal="right"/>
    </xf>
    <xf numFmtId="0" fontId="4" fillId="0" borderId="0" xfId="0" applyFont="1" applyFill="1" applyAlignment="1">
      <alignment horizontal="left" vertical="center"/>
    </xf>
    <xf numFmtId="4" fontId="6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6" fillId="0" borderId="0" xfId="13" applyFont="1" applyFill="1"/>
    <xf numFmtId="0" fontId="6" fillId="0" borderId="0" xfId="0" applyFont="1" applyFill="1" applyAlignment="1">
      <alignment horizontal="left" vertical="justify" wrapText="1"/>
    </xf>
    <xf numFmtId="4" fontId="2" fillId="0" borderId="0" xfId="0" applyNumberFormat="1" applyFont="1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left" vertical="center"/>
    </xf>
    <xf numFmtId="0" fontId="4" fillId="0" borderId="0" xfId="6" applyFont="1" applyFill="1" applyAlignment="1">
      <alignment horizontal="right" vertical="justify"/>
    </xf>
    <xf numFmtId="4" fontId="4" fillId="0" borderId="0" xfId="8" applyNumberFormat="1" applyFont="1" applyFill="1" applyAlignment="1">
      <alignment horizontal="right" wrapText="1"/>
    </xf>
    <xf numFmtId="0" fontId="6" fillId="0" borderId="0" xfId="10" applyNumberFormat="1" applyFont="1" applyAlignment="1">
      <alignment horizontal="left" vertical="center"/>
    </xf>
    <xf numFmtId="0" fontId="11" fillId="0" borderId="0" xfId="9" applyFont="1" applyFill="1" applyAlignment="1">
      <alignment horizontal="left" vertical="center" wrapText="1"/>
    </xf>
    <xf numFmtId="0" fontId="11" fillId="0" borderId="0" xfId="9" applyFont="1" applyFill="1" applyAlignment="1">
      <alignment horizontal="left" vertical="center"/>
    </xf>
    <xf numFmtId="4" fontId="6" fillId="0" borderId="0" xfId="8" applyNumberFormat="1" applyFont="1" applyFill="1" applyAlignment="1">
      <alignment horizontal="left" vertical="center" wrapText="1"/>
    </xf>
    <xf numFmtId="4" fontId="6" fillId="0" borderId="0" xfId="8" applyNumberFormat="1" applyFont="1" applyAlignment="1">
      <alignment horizontal="left" vertical="center" wrapText="1"/>
    </xf>
    <xf numFmtId="164" fontId="4" fillId="0" borderId="0" xfId="11" applyNumberFormat="1" applyFont="1" applyFill="1" applyAlignment="1">
      <alignment horizontal="center" vertical="top"/>
    </xf>
    <xf numFmtId="0" fontId="6" fillId="0" borderId="0" xfId="13" applyFont="1" applyFill="1" applyAlignment="1">
      <alignment horizontal="center"/>
    </xf>
  </cellXfs>
  <cellStyles count="15">
    <cellStyle name="Millares [0] 3" xfId="14"/>
    <cellStyle name="Millares [0] 5" xfId="4"/>
    <cellStyle name="Millares 10 2" xfId="7"/>
    <cellStyle name="Millares 2" xfId="1"/>
    <cellStyle name="Millares 2 2 2 2" xfId="11"/>
    <cellStyle name="Millares 3 2 2 2" xfId="2"/>
    <cellStyle name="Millares 9" xfId="5"/>
    <cellStyle name="Normal" xfId="0" builtinId="0"/>
    <cellStyle name="Normal 15" xfId="12"/>
    <cellStyle name="Normal 16" xfId="6"/>
    <cellStyle name="Normal 2 2" xfId="3"/>
    <cellStyle name="Normal 2 2 2 2" xfId="9"/>
    <cellStyle name="Normal 8 2" xfId="8"/>
    <cellStyle name="Normal_EDIFICIO VILLA OLIMPICA" xfId="10"/>
    <cellStyle name="Normal_RESIDENCIAL SAN ANDRES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147207</xdr:colOff>
      <xdr:row>1</xdr:row>
      <xdr:rowOff>8658</xdr:rowOff>
    </xdr:from>
    <xdr:to>
      <xdr:col>6</xdr:col>
      <xdr:colOff>427565</xdr:colOff>
      <xdr:row>2</xdr:row>
      <xdr:rowOff>146202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A715AEF-604B-4E9B-A765-ABD4E9E14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9282" y="208683"/>
          <a:ext cx="1118558" cy="3280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ng-6068a73cbf6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PC%20VOL%202/METRO/INGENIERIA%20METALICA/PASARELA%20ESTACION%20ISABELA/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DATOSCUB/Proyectos%20Especiales/Obras%20Sector%20Salud%20(H-S)%202000/NORTE/Santiago/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msp-ing-018\D\2014\PRESUPUESTO%20URGENCIAS%202014\Declaratoria%20Urgencia%2010-2013\APARTE\Analisis%20De%20Costos\Analisis%20de%20costos%20Departamento%20de%20Ingenieria%20MSP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Ingenieria3\Computadora%203\Computadora%203\Precios\2006%20precios%20May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nald/My%20Documents/Documentos%20Compartidos%20(Donald-Geovanny)/Presupuestos%20TRANSPARENTADOS/Omar%20CD%20System/Presupuesto%20Nave%20Omar%20CD%20VER.%20TECH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An&#225;lisis%201,%202,%203/Copia%20de%20Analisi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Volumes\Backup%20de%20LIGIA\2019\Costos%202019\MANO%20DE%20OBRA%20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msp-ing-018\D\d\SPS-SING-001\CRISTIAN\2012\presupuesto%20de%20remodelacion%20y%20construccion%20de%20Hospital%20Juan%20XXIII,%20Santiago%20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OYECTO%20PIEDRA%20BLANCA/JOEL/APC/InaconsaACT/Volumenes%20del%20Presupuesto/bPrimer%20Nivel/CIAceros%201erN.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JOEL/APC/InaconsaACT/Soportes%20Analisis,Presupuestos,Controles/BPreliminar/Soportes%20Grales.Controles%20de%20Obr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Ray/Escritorio/Presupuesto%20Habitacional%20Piedra%20Blanca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ownloads\Varios%202\Stgo%20Rod,%20listo\Users\Alexander%20Dirocie\Documents\Ayunt.%20medina\Propuesta%20Ayunt\Presupuesto%20Medina%2006-10-08'%202007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Sps-sing-002\sps-sing-002\Carpeta%20back%20up%20olga\Nuevos'07\Pres.%20Juan%20XXI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CARPETAS%20DEPTO.%20PRESUPUESTOS/FERNANDEZ/ANALISIS/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msp-ing-018\D\2012\Pres.%20Remodelacion%20Vicemisterio%20Asistencia%20Social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ownloads\Varios%202\Stgo%20Rod,%20listo\Users\i\Documents\Ayunt.%20guerra\Trabajos%202009\Presupuesto%20Iglesia%20del%20Pedrero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Sps-tecn-020\d\SPS-SING-001\CRISTIAN\2007\SPS-SING-002\Analisis%20Enero%2020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Sps-sing-002\sps-sing-002\Analisis%20Enero%20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Sps-sing-001\sps-sing-001\SPS-SING-002\Analisis%20Enero%2020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C:\SPS-SING-001\CRISTIAN\2007\PROYECTOS\Reparacion%20General%20Hosp.%20Ntra.%20Sra.%20Regla,%20Bani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Gleinier/e/Documents%20and%20Settings/Ing.%20Tony%20Hernandez/Escritorio/Comedor%20Juegos%20Regionales%20Bayaguan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C:\Users\Ligia\Documents\Backup%20de%20LIGIA\Me%20LLeve\CRISTIAN\2011\Reparacion%20Subcentro%20Dr.%20Rafael%20Gutierrez%20Sanchez,%20Cayetano%20Germose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esupuesto%20donald%202007/DONALD%20PC%20VOL%202/Archivo%20Horacio/Proyectos%20Ingenieria%20Metalica/Concurso%20Mao/Presupuestos/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F:\Analisis%20de%20Costos%202012%20Direccion%20de%20Ingenieria%20Septiembre%202012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ae\Usuarios\Documents%20and%20Settings\Administrator\My%20Documents\PROYECTOS\STAND%20BY\CLUB%20DE%20PLAYA\Documents%20and%20Settings\Milton%20MARTINEZ\Escritorio\PRESUPUESTOS\ANALISIS%20COSTOS%20MOC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msp-ing-018\D\2013\Proyectos%202013\Presupuestos%20Firmados\LOTE%20%232\Pres.%20Hosp.%20Cabral,%20barahon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geobanny/Barrick/Paquete%20II/PIT%20OFFICE/PRESUPUESTO%20PIT%20OFFI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-especi/Obras%20Sector%20Salud%20(H-S)%202000/NORTE/Santiago/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presupuesto%20donald%202007/DONALD%20PC%20VOL%202/Archivo%20Horacio/Proyectos%20Ingenieria%20Metalica/Concurso%20Mao/Presupuestos/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  <sheetName val="Resumen"/>
      <sheetName val="Presup_1"/>
      <sheetName val="analisis_Electrico"/>
      <sheetName val="Presup_2"/>
      <sheetName val="analisis_Electrico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  <sheetName val="Sheet4"/>
      <sheetName val="Sheet5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nal term"/>
      <sheetName val="Pu-Sanit."/>
      <sheetName val="Ma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Materiales"/>
      <sheetName val="MANO DE OBRA"/>
      <sheetName val="PVC"/>
      <sheetName val="Resumen (2)"/>
      <sheetName val="Pres. "/>
      <sheetName val="Resumen"/>
      <sheetName val="Analisis"/>
      <sheetName val="Estructurales SALON"/>
      <sheetName val="EST. ALM"/>
    </sheetNames>
    <sheetDataSet>
      <sheetData sheetId="0" refreshError="1">
        <row r="8">
          <cell r="C8">
            <v>575</v>
          </cell>
        </row>
        <row r="15">
          <cell r="C15">
            <v>450</v>
          </cell>
        </row>
        <row r="21">
          <cell r="C21">
            <v>15</v>
          </cell>
        </row>
        <row r="23">
          <cell r="C23">
            <v>12.5</v>
          </cell>
        </row>
        <row r="25">
          <cell r="C25">
            <v>13.89</v>
          </cell>
        </row>
        <row r="41">
          <cell r="C41">
            <v>1231.71</v>
          </cell>
        </row>
        <row r="51">
          <cell r="C51">
            <v>43.33</v>
          </cell>
        </row>
        <row r="53">
          <cell r="C53">
            <v>23.64</v>
          </cell>
        </row>
        <row r="55">
          <cell r="C55">
            <v>141.06</v>
          </cell>
        </row>
        <row r="58">
          <cell r="C58">
            <v>100</v>
          </cell>
        </row>
        <row r="61">
          <cell r="C61">
            <v>172.92</v>
          </cell>
        </row>
        <row r="63">
          <cell r="C63">
            <v>130</v>
          </cell>
        </row>
        <row r="66">
          <cell r="C66">
            <v>81.25</v>
          </cell>
        </row>
        <row r="67">
          <cell r="C67">
            <v>15.22</v>
          </cell>
        </row>
        <row r="68">
          <cell r="C68">
            <v>100</v>
          </cell>
        </row>
        <row r="69">
          <cell r="C69">
            <v>86.67</v>
          </cell>
        </row>
        <row r="73">
          <cell r="C73">
            <v>57.69</v>
          </cell>
        </row>
        <row r="78">
          <cell r="C78">
            <v>36.06</v>
          </cell>
        </row>
        <row r="110">
          <cell r="C110">
            <v>1.66</v>
          </cell>
        </row>
        <row r="111">
          <cell r="C111">
            <v>1.1100000000000001</v>
          </cell>
        </row>
        <row r="113">
          <cell r="C113">
            <v>0.55000000000000004</v>
          </cell>
        </row>
        <row r="114">
          <cell r="C114">
            <v>4.13</v>
          </cell>
        </row>
        <row r="115">
          <cell r="C115">
            <v>2.2200000000000002</v>
          </cell>
        </row>
        <row r="117">
          <cell r="C117">
            <v>1.1100000000000001</v>
          </cell>
        </row>
        <row r="134">
          <cell r="C134">
            <v>250</v>
          </cell>
        </row>
        <row r="144">
          <cell r="C144">
            <v>159.62</v>
          </cell>
        </row>
        <row r="175">
          <cell r="C175">
            <v>68.180000000000007</v>
          </cell>
        </row>
        <row r="189">
          <cell r="C189">
            <v>285.70999999999998</v>
          </cell>
        </row>
        <row r="276">
          <cell r="C276">
            <v>87.5</v>
          </cell>
        </row>
        <row r="277">
          <cell r="C277">
            <v>53.85</v>
          </cell>
        </row>
        <row r="279">
          <cell r="C279">
            <v>46.67</v>
          </cell>
        </row>
        <row r="489">
          <cell r="C489">
            <v>99.91</v>
          </cell>
        </row>
        <row r="505">
          <cell r="C505">
            <v>441.18</v>
          </cell>
        </row>
        <row r="506">
          <cell r="C506">
            <v>534.48</v>
          </cell>
        </row>
        <row r="507">
          <cell r="C507">
            <v>596.15</v>
          </cell>
        </row>
        <row r="508">
          <cell r="C508">
            <v>534.48</v>
          </cell>
        </row>
        <row r="509">
          <cell r="C509">
            <v>654.92999999999995</v>
          </cell>
        </row>
        <row r="513">
          <cell r="C513">
            <v>441.18</v>
          </cell>
        </row>
        <row r="514">
          <cell r="C514">
            <v>618.35</v>
          </cell>
        </row>
        <row r="516">
          <cell r="C516">
            <v>441.18</v>
          </cell>
        </row>
        <row r="517">
          <cell r="C517">
            <v>502.16</v>
          </cell>
        </row>
        <row r="522">
          <cell r="C522">
            <v>505.62</v>
          </cell>
        </row>
        <row r="538">
          <cell r="C538">
            <v>316.89999999999998</v>
          </cell>
        </row>
        <row r="551">
          <cell r="C551">
            <v>44.44</v>
          </cell>
        </row>
        <row r="557">
          <cell r="C557">
            <v>36.06</v>
          </cell>
        </row>
        <row r="566">
          <cell r="C566">
            <v>44.64</v>
          </cell>
        </row>
        <row r="570">
          <cell r="C570">
            <v>7.19</v>
          </cell>
        </row>
        <row r="594">
          <cell r="C594">
            <v>684.72</v>
          </cell>
        </row>
        <row r="595">
          <cell r="C595">
            <v>770.83</v>
          </cell>
        </row>
        <row r="630">
          <cell r="C630">
            <v>598.61</v>
          </cell>
        </row>
        <row r="631">
          <cell r="C631">
            <v>684.72</v>
          </cell>
        </row>
        <row r="646">
          <cell r="C646">
            <v>598.61</v>
          </cell>
        </row>
        <row r="647">
          <cell r="C647">
            <v>770.83</v>
          </cell>
        </row>
        <row r="649">
          <cell r="C649">
            <v>684.72</v>
          </cell>
        </row>
        <row r="803">
          <cell r="C803">
            <v>341.67</v>
          </cell>
        </row>
        <row r="804">
          <cell r="C804">
            <v>341.67</v>
          </cell>
        </row>
        <row r="809">
          <cell r="C809">
            <v>856.95</v>
          </cell>
        </row>
        <row r="810">
          <cell r="C810">
            <v>1097.22</v>
          </cell>
        </row>
        <row r="820">
          <cell r="C820">
            <v>684.72</v>
          </cell>
        </row>
        <row r="834">
          <cell r="C834">
            <v>937.5</v>
          </cell>
        </row>
        <row r="838">
          <cell r="C838">
            <v>770.83</v>
          </cell>
        </row>
        <row r="852">
          <cell r="C852">
            <v>598.61</v>
          </cell>
        </row>
        <row r="856">
          <cell r="C856">
            <v>770.83</v>
          </cell>
        </row>
        <row r="866">
          <cell r="C866">
            <v>940.27</v>
          </cell>
        </row>
        <row r="868">
          <cell r="C868">
            <v>940.27</v>
          </cell>
        </row>
        <row r="953">
          <cell r="C953">
            <v>597.87</v>
          </cell>
        </row>
        <row r="954">
          <cell r="C954">
            <v>408.85</v>
          </cell>
        </row>
        <row r="959">
          <cell r="C959">
            <v>81.739999999999995</v>
          </cell>
        </row>
        <row r="961">
          <cell r="C961">
            <v>81.739999999999995</v>
          </cell>
        </row>
        <row r="967">
          <cell r="C967">
            <v>82.39</v>
          </cell>
        </row>
        <row r="969">
          <cell r="C969">
            <v>81.739999999999995</v>
          </cell>
        </row>
      </sheetData>
      <sheetData sheetId="1" refreshError="1">
        <row r="6">
          <cell r="E6">
            <v>725</v>
          </cell>
        </row>
        <row r="8">
          <cell r="E8">
            <v>897</v>
          </cell>
        </row>
        <row r="9">
          <cell r="E9">
            <v>1029</v>
          </cell>
        </row>
        <row r="10">
          <cell r="E10">
            <v>600</v>
          </cell>
        </row>
        <row r="15">
          <cell r="E15">
            <v>310</v>
          </cell>
        </row>
        <row r="17">
          <cell r="E17">
            <v>674.96</v>
          </cell>
        </row>
        <row r="21">
          <cell r="E21">
            <v>377.54</v>
          </cell>
        </row>
        <row r="24">
          <cell r="E24">
            <v>323.38</v>
          </cell>
        </row>
        <row r="28">
          <cell r="E28">
            <v>457.75739999999996</v>
          </cell>
        </row>
        <row r="33">
          <cell r="E33">
            <v>370</v>
          </cell>
        </row>
        <row r="36">
          <cell r="E36">
            <v>736.32</v>
          </cell>
        </row>
        <row r="37">
          <cell r="E37">
            <v>483.8</v>
          </cell>
        </row>
        <row r="38">
          <cell r="E38">
            <v>847</v>
          </cell>
        </row>
        <row r="39">
          <cell r="E39">
            <v>1883.66</v>
          </cell>
        </row>
        <row r="42">
          <cell r="E42">
            <v>1014.8</v>
          </cell>
        </row>
        <row r="45">
          <cell r="E45">
            <v>1232</v>
          </cell>
        </row>
        <row r="46">
          <cell r="E46">
            <v>336.3</v>
          </cell>
        </row>
        <row r="55">
          <cell r="E55">
            <v>360.1</v>
          </cell>
        </row>
        <row r="56">
          <cell r="E56">
            <v>474.03</v>
          </cell>
        </row>
        <row r="57">
          <cell r="E57">
            <v>2236.1</v>
          </cell>
        </row>
        <row r="58">
          <cell r="E58">
            <v>4018.1</v>
          </cell>
        </row>
        <row r="59">
          <cell r="E59">
            <v>3555.26</v>
          </cell>
        </row>
        <row r="60">
          <cell r="E60">
            <v>2329.91</v>
          </cell>
        </row>
        <row r="63">
          <cell r="E63">
            <v>3321.7</v>
          </cell>
        </row>
        <row r="72">
          <cell r="E72">
            <v>86.15</v>
          </cell>
        </row>
        <row r="78">
          <cell r="F78">
            <v>171.78</v>
          </cell>
        </row>
        <row r="80">
          <cell r="F80">
            <v>336.60700000000003</v>
          </cell>
        </row>
        <row r="81">
          <cell r="F81">
            <v>433.53999999999996</v>
          </cell>
        </row>
        <row r="96">
          <cell r="F96">
            <v>281.80099999999999</v>
          </cell>
        </row>
        <row r="97">
          <cell r="F97">
            <v>606.95600000000002</v>
          </cell>
        </row>
        <row r="98">
          <cell r="F98">
            <v>987.32600000000002</v>
          </cell>
        </row>
        <row r="123">
          <cell r="F123">
            <v>67.484999999999999</v>
          </cell>
        </row>
        <row r="127">
          <cell r="F127">
            <v>431.08599999999996</v>
          </cell>
        </row>
        <row r="213">
          <cell r="F213">
            <v>6.9530000000000003</v>
          </cell>
        </row>
        <row r="214">
          <cell r="F214">
            <v>12.679</v>
          </cell>
        </row>
        <row r="218">
          <cell r="F218">
            <v>173.82499999999999</v>
          </cell>
        </row>
        <row r="257">
          <cell r="F257">
            <v>14.723999999999998</v>
          </cell>
        </row>
        <row r="258">
          <cell r="F258">
            <v>53.17</v>
          </cell>
        </row>
        <row r="259">
          <cell r="F259">
            <v>80.572999999999993</v>
          </cell>
        </row>
        <row r="261">
          <cell r="F261">
            <v>12.679</v>
          </cell>
        </row>
        <row r="262">
          <cell r="F262">
            <v>39.263999999999996</v>
          </cell>
        </row>
        <row r="263">
          <cell r="F263">
            <v>75.256</v>
          </cell>
        </row>
        <row r="266">
          <cell r="F266">
            <v>74.028999999999996</v>
          </cell>
        </row>
        <row r="295">
          <cell r="F295">
            <v>103.068</v>
          </cell>
        </row>
        <row r="296">
          <cell r="F296">
            <v>103.068</v>
          </cell>
        </row>
        <row r="300">
          <cell r="F300">
            <v>166.87199999999999</v>
          </cell>
        </row>
        <row r="392">
          <cell r="E392">
            <v>10</v>
          </cell>
        </row>
        <row r="418">
          <cell r="E418">
            <v>32.020000000000003</v>
          </cell>
        </row>
        <row r="433">
          <cell r="E433">
            <v>7.51</v>
          </cell>
        </row>
        <row r="447">
          <cell r="E447">
            <v>5.63</v>
          </cell>
        </row>
        <row r="464">
          <cell r="E464">
            <v>12.5</v>
          </cell>
        </row>
        <row r="473">
          <cell r="E473">
            <v>473.28</v>
          </cell>
        </row>
        <row r="482">
          <cell r="E482">
            <v>25.98</v>
          </cell>
        </row>
        <row r="496">
          <cell r="E496">
            <v>48.26</v>
          </cell>
        </row>
        <row r="535">
          <cell r="E535">
            <v>5.5</v>
          </cell>
        </row>
        <row r="540">
          <cell r="E540">
            <v>121.8</v>
          </cell>
        </row>
        <row r="541">
          <cell r="E541">
            <v>1209.5</v>
          </cell>
        </row>
        <row r="544">
          <cell r="E544">
            <v>1736.25</v>
          </cell>
        </row>
        <row r="545">
          <cell r="E545">
            <v>2329.54</v>
          </cell>
        </row>
        <row r="564">
          <cell r="E564">
            <v>51.04</v>
          </cell>
        </row>
        <row r="565">
          <cell r="E565">
            <v>2242</v>
          </cell>
        </row>
        <row r="566">
          <cell r="E566">
            <v>2832</v>
          </cell>
        </row>
        <row r="568">
          <cell r="E568">
            <v>1378</v>
          </cell>
        </row>
        <row r="572">
          <cell r="E572">
            <v>174</v>
          </cell>
        </row>
        <row r="573">
          <cell r="E573">
            <v>336.4</v>
          </cell>
        </row>
        <row r="582">
          <cell r="E582">
            <v>1500</v>
          </cell>
        </row>
        <row r="585">
          <cell r="E585">
            <v>550</v>
          </cell>
        </row>
        <row r="586">
          <cell r="E586">
            <v>29.5</v>
          </cell>
        </row>
        <row r="598">
          <cell r="E598">
            <v>74.239999999999995</v>
          </cell>
        </row>
        <row r="600">
          <cell r="E600">
            <v>11.75</v>
          </cell>
        </row>
        <row r="605">
          <cell r="E605">
            <v>109.01</v>
          </cell>
        </row>
        <row r="606">
          <cell r="E606">
            <v>117</v>
          </cell>
        </row>
        <row r="613">
          <cell r="E613">
            <v>163.44</v>
          </cell>
        </row>
        <row r="640">
          <cell r="E640">
            <v>198.14</v>
          </cell>
        </row>
        <row r="651">
          <cell r="E651">
            <v>25.18</v>
          </cell>
        </row>
        <row r="652">
          <cell r="E652">
            <v>29.24</v>
          </cell>
        </row>
        <row r="660">
          <cell r="E660">
            <v>2300</v>
          </cell>
        </row>
        <row r="661">
          <cell r="E661">
            <v>45</v>
          </cell>
        </row>
        <row r="708">
          <cell r="D708">
            <v>9078.8799999999992</v>
          </cell>
        </row>
        <row r="755">
          <cell r="E755">
            <v>7.85</v>
          </cell>
        </row>
        <row r="758">
          <cell r="E758">
            <v>31.18</v>
          </cell>
        </row>
        <row r="766">
          <cell r="E766">
            <v>35.4</v>
          </cell>
        </row>
        <row r="767">
          <cell r="E767">
            <v>35.4</v>
          </cell>
        </row>
        <row r="784">
          <cell r="E784">
            <v>47.68</v>
          </cell>
        </row>
        <row r="785">
          <cell r="E785">
            <v>100.9</v>
          </cell>
        </row>
        <row r="786">
          <cell r="E786">
            <v>166.72</v>
          </cell>
        </row>
        <row r="787">
          <cell r="E787">
            <v>85.22</v>
          </cell>
        </row>
        <row r="788">
          <cell r="E788">
            <v>254</v>
          </cell>
        </row>
        <row r="817">
          <cell r="E817">
            <v>209.39</v>
          </cell>
        </row>
        <row r="822">
          <cell r="E822">
            <v>36.340000000000003</v>
          </cell>
        </row>
        <row r="823">
          <cell r="E823">
            <v>85.41</v>
          </cell>
        </row>
        <row r="881">
          <cell r="E881">
            <v>3487.52</v>
          </cell>
        </row>
      </sheetData>
      <sheetData sheetId="2" refreshError="1">
        <row r="4">
          <cell r="C4">
            <v>433</v>
          </cell>
        </row>
        <row r="8">
          <cell r="C8">
            <v>825</v>
          </cell>
        </row>
        <row r="9">
          <cell r="C9">
            <v>1032</v>
          </cell>
        </row>
        <row r="10">
          <cell r="C10">
            <v>1300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Ins 2"/>
      <sheetName val="FA"/>
      <sheetName val="Rndmto"/>
      <sheetName val="M.O."/>
      <sheetName val="Ana"/>
      <sheetName val="Resu"/>
      <sheetName val="Indice"/>
      <sheetName val="2006 precios Mayo"/>
    </sheetNames>
    <sheetDataSet>
      <sheetData sheetId="0" refreshError="1">
        <row r="1">
          <cell r="F1" t="str">
            <v>GUIA DE ANALISIS DE COSTOS EDIFICACIONES EN SANTO DOMINGO, REP. DOM.</v>
          </cell>
        </row>
        <row r="8">
          <cell r="E8">
            <v>1100</v>
          </cell>
        </row>
        <row r="9">
          <cell r="E9">
            <v>1700</v>
          </cell>
        </row>
        <row r="10">
          <cell r="E10">
            <v>1700</v>
          </cell>
        </row>
        <row r="11">
          <cell r="E11">
            <v>1700</v>
          </cell>
        </row>
        <row r="12">
          <cell r="E12">
            <v>1700</v>
          </cell>
        </row>
        <row r="17">
          <cell r="E17">
            <v>1700</v>
          </cell>
        </row>
        <row r="18">
          <cell r="E18">
            <v>1700</v>
          </cell>
        </row>
        <row r="19">
          <cell r="E19">
            <v>1700</v>
          </cell>
        </row>
        <row r="25">
          <cell r="E25">
            <v>565</v>
          </cell>
        </row>
        <row r="26">
          <cell r="E26">
            <v>500</v>
          </cell>
        </row>
        <row r="158">
          <cell r="E158">
            <v>1045.03</v>
          </cell>
        </row>
        <row r="159">
          <cell r="E159">
            <v>554</v>
          </cell>
        </row>
        <row r="175">
          <cell r="E175">
            <v>5419.52</v>
          </cell>
        </row>
        <row r="194">
          <cell r="E194">
            <v>4500</v>
          </cell>
        </row>
        <row r="317">
          <cell r="E317">
            <v>200</v>
          </cell>
        </row>
        <row r="318">
          <cell r="E318">
            <v>380</v>
          </cell>
        </row>
        <row r="319">
          <cell r="E319">
            <v>125</v>
          </cell>
        </row>
        <row r="582">
          <cell r="E582">
            <v>116</v>
          </cell>
        </row>
        <row r="584">
          <cell r="E584">
            <v>470000</v>
          </cell>
        </row>
        <row r="592">
          <cell r="E592">
            <v>600000</v>
          </cell>
        </row>
        <row r="730">
          <cell r="E730">
            <v>2720</v>
          </cell>
        </row>
        <row r="731">
          <cell r="E731">
            <v>2880</v>
          </cell>
        </row>
        <row r="732">
          <cell r="E732">
            <v>2990</v>
          </cell>
        </row>
        <row r="733">
          <cell r="E733">
            <v>3030</v>
          </cell>
        </row>
        <row r="734">
          <cell r="E734">
            <v>3090</v>
          </cell>
        </row>
        <row r="735">
          <cell r="E735">
            <v>3160</v>
          </cell>
        </row>
        <row r="736">
          <cell r="E736">
            <v>3240</v>
          </cell>
        </row>
        <row r="737">
          <cell r="E737">
            <v>3315</v>
          </cell>
        </row>
        <row r="738">
          <cell r="E738">
            <v>3420</v>
          </cell>
        </row>
        <row r="739">
          <cell r="E739">
            <v>3550</v>
          </cell>
        </row>
        <row r="740">
          <cell r="E740">
            <v>3800</v>
          </cell>
        </row>
        <row r="741">
          <cell r="E741">
            <v>4080</v>
          </cell>
        </row>
        <row r="854">
          <cell r="E854">
            <v>359</v>
          </cell>
        </row>
        <row r="858">
          <cell r="E858">
            <v>859.03029400000003</v>
          </cell>
        </row>
        <row r="859">
          <cell r="E859">
            <v>186.69528199999999</v>
          </cell>
        </row>
        <row r="860">
          <cell r="E860">
            <v>527.71</v>
          </cell>
        </row>
        <row r="862">
          <cell r="E862">
            <v>260.68</v>
          </cell>
        </row>
      </sheetData>
      <sheetData sheetId="1"/>
      <sheetData sheetId="2"/>
      <sheetData sheetId="3">
        <row r="72">
          <cell r="D72">
            <v>322</v>
          </cell>
        </row>
      </sheetData>
      <sheetData sheetId="4"/>
      <sheetData sheetId="5"/>
      <sheetData sheetId="6"/>
      <sheetData sheetId="7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Mat"/>
      <sheetName val="anal term"/>
      <sheetName val="Jornal"/>
      <sheetName val="Anal. horm."/>
      <sheetName val="PU-Elect."/>
      <sheetName val="Ana-Sanit."/>
      <sheetName val="Pu-Sanit."/>
      <sheetName val="ANALISIS STO DGO"/>
      <sheetName val="Precio_de_Vigas"/>
      <sheetName val="Hss_10&quot;_x_3&quot;_x__125&quot;"/>
      <sheetName val="C_5&quot;_x_10&quot;_x_2_mm"/>
      <sheetName val="C_2&quot;_x_10&quot;_x_2mm"/>
      <sheetName val="Precio_de_Vigas1"/>
      <sheetName val="Hss_10&quot;_x_3&quot;_x__125&quot;1"/>
      <sheetName val="C_5&quot;_x_10&quot;_x_2_mm1"/>
      <sheetName val="C_2&quot;_x_10&quot;_x_2mm1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>
            <v>0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2" refreshError="1"/>
      <sheetData sheetId="3" refreshError="1"/>
      <sheetData sheetId="4">
        <row r="7">
          <cell r="C7" t="str">
            <v>Cant.</v>
          </cell>
        </row>
      </sheetData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  <sheetName val="Sheet5"/>
    </sheetNames>
    <sheetDataSet>
      <sheetData sheetId="0"/>
      <sheetData sheetId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>
        <row r="51">
          <cell r="E51">
            <v>4.5</v>
          </cell>
        </row>
      </sheetData>
      <sheetData sheetId="3"/>
      <sheetData sheetId="4"/>
      <sheetData sheetId="5"/>
      <sheetData sheetId="6"/>
      <sheetData sheetId="7"/>
      <sheetData sheetId="8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  <sheetName val="Ana"/>
      <sheetName val="Ins"/>
      <sheetName val="Ins 2"/>
    </sheetNames>
    <sheetDataSet>
      <sheetData sheetId="0" refreshError="1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  <sheetName val="Preci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  <sheetName val="lista de materiales"/>
      <sheetName val="Análisis costo SEE- KfW"/>
      <sheetName val="Lista P.U."/>
      <sheetName val="Sheet1"/>
      <sheetName val="Sheet2"/>
      <sheetName val="Sheet3"/>
    </sheetNames>
    <sheetDataSet>
      <sheetData sheetId="0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  <sheetName val="Insumos"/>
      <sheetName val="Materiales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ANALISIS STO DGO"/>
      <sheetName val="V.Tierras A"/>
      <sheetName val="materiales (2)"/>
      <sheetName val="Dato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Mat"/>
      <sheetName val="anal term"/>
      <sheetName val="Jornal"/>
      <sheetName val="Insumos"/>
      <sheetName val="Análisis"/>
      <sheetName val="Ana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.O."/>
      <sheetName val="Ins"/>
      <sheetName val="Análisis de 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  <sheetName val="LISTADO INSUMOS DEL 2000"/>
      <sheetName val="Presup."/>
      <sheetName val="Resumen Precio Equipos"/>
      <sheetName val="O.M. y Salarios"/>
      <sheetName val="Materiale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ALISIS STO DGO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  <sheetName val="Análisis de 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MO ELECTRICISTA"/>
      <sheetName val="MO JORNAL"/>
      <sheetName val="MO ALBAÑIL"/>
      <sheetName val="MO PLOMERO"/>
      <sheetName val="MO CARPINTERO"/>
      <sheetName val="MO VARILLA"/>
      <sheetName val="MO PINTURA"/>
      <sheetName val="ANALISIS"/>
      <sheetName val="ANALISIS 2"/>
      <sheetName val="Hoja1"/>
      <sheetName val="Accesorios Electrico"/>
    </sheetNames>
    <sheetDataSet>
      <sheetData sheetId="0">
        <row r="7">
          <cell r="H7">
            <v>672.6</v>
          </cell>
        </row>
        <row r="685">
          <cell r="G685">
            <v>17.513999999999999</v>
          </cell>
        </row>
        <row r="1150">
          <cell r="H1150">
            <v>2106.3000000000002</v>
          </cell>
        </row>
      </sheetData>
      <sheetData sheetId="1">
        <row r="17">
          <cell r="B17">
            <v>449.78</v>
          </cell>
        </row>
      </sheetData>
      <sheetData sheetId="2">
        <row r="10">
          <cell r="B10">
            <v>647.33500000000004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Ana"/>
      <sheetName val="Análi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Crono adic"/>
      <sheetName val="Laudiseo"/>
      <sheetName val="Sheet1"/>
      <sheetName val="Pres,"/>
      <sheetName val="Cub.#1"/>
      <sheetName val="Analisis II"/>
      <sheetName val="Pres, Elec."/>
      <sheetName val="Pres. adic."/>
      <sheetName val="Cub. #1 (52mm)"/>
      <sheetName val="Cub. #2 (52mm)"/>
      <sheetName val="Cub. #3 (52mm)"/>
      <sheetName val="Cub. #4"/>
      <sheetName val="Cub. #5 proyectada"/>
      <sheetName val="Cub. #5 Auditoria"/>
      <sheetName val="Auditoria Mayo 2011"/>
      <sheetName val="Cub #6 Proyectada espera"/>
      <sheetName val="Cub #7"/>
      <sheetName val="Cub #8"/>
      <sheetName val="Cub #8 (ok)"/>
      <sheetName val="Cub #9"/>
      <sheetName val="Imp. Cub. Final"/>
      <sheetName val="Adicional"/>
      <sheetName val="Parte Vieja"/>
      <sheetName val="Pres, Term."/>
      <sheetName val="Hoja1"/>
      <sheetName val="Alta Tension"/>
      <sheetName val="Adic. Laudi"/>
      <sheetName val="Adicional (2)"/>
    </sheetNames>
    <sheetDataSet>
      <sheetData sheetId="0" refreshError="1">
        <row r="106">
          <cell r="F106">
            <v>418.90000000000009</v>
          </cell>
        </row>
        <row r="128">
          <cell r="F128">
            <v>578.02</v>
          </cell>
        </row>
        <row r="139">
          <cell r="F139">
            <v>471.55000000000007</v>
          </cell>
        </row>
        <row r="399">
          <cell r="F399">
            <v>159.57</v>
          </cell>
        </row>
        <row r="443">
          <cell r="F443">
            <v>51.629999999999995</v>
          </cell>
        </row>
        <row r="1866">
          <cell r="F1866">
            <v>15941.63</v>
          </cell>
        </row>
        <row r="3019">
          <cell r="F3019">
            <v>4227.08</v>
          </cell>
        </row>
        <row r="3138">
          <cell r="F3138">
            <v>3487.91</v>
          </cell>
        </row>
        <row r="3148">
          <cell r="F3148">
            <v>3796.28</v>
          </cell>
        </row>
        <row r="3153">
          <cell r="F3153">
            <v>3845.97</v>
          </cell>
        </row>
        <row r="3158">
          <cell r="F3158">
            <v>3911.97</v>
          </cell>
        </row>
        <row r="3281">
          <cell r="F3281">
            <v>2126.27</v>
          </cell>
        </row>
        <row r="3288">
          <cell r="F3288">
            <v>1866.57</v>
          </cell>
        </row>
        <row r="3295">
          <cell r="F3295">
            <v>2133.6499999999996</v>
          </cell>
        </row>
        <row r="3302">
          <cell r="F3302">
            <v>2325.88</v>
          </cell>
        </row>
        <row r="3309">
          <cell r="F3309">
            <v>2071.8200000000002</v>
          </cell>
        </row>
        <row r="3316">
          <cell r="F3316">
            <v>2333.1000000000004</v>
          </cell>
        </row>
        <row r="4392">
          <cell r="F4392">
            <v>2106.84</v>
          </cell>
        </row>
        <row r="4397">
          <cell r="F4397">
            <v>1335.3</v>
          </cell>
        </row>
        <row r="4403">
          <cell r="F4403">
            <v>2859.63</v>
          </cell>
        </row>
        <row r="4410">
          <cell r="F4410">
            <v>3586.33</v>
          </cell>
        </row>
        <row r="4415">
          <cell r="F4415">
            <v>1269</v>
          </cell>
        </row>
        <row r="4421">
          <cell r="F4421">
            <v>2651.7599999999998</v>
          </cell>
        </row>
        <row r="5386">
          <cell r="F5386">
            <v>159.37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  <sheetName val="Col.Carga"/>
      <sheetName val="Col.Carga (2)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Pedido"/>
      <sheetName val="Ana. blocks y termin."/>
      <sheetName val="Costos Mano de Obra"/>
      <sheetName val="Insumos materiales"/>
      <sheetName val="Ana. Horm mexc mort"/>
    </sheetNames>
    <sheetDataSet>
      <sheetData sheetId="0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1" refreshError="1">
        <row r="16">
          <cell r="I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  <sheetName val="Soportes Grales.Controles de Ob"/>
      <sheetName val="Hoja1"/>
      <sheetName val="Hoja2"/>
      <sheetName val="Hoja3"/>
      <sheetName val="Ins1"/>
      <sheetName val="Ins2"/>
      <sheetName val="InsOfic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Col.Amarre"/>
      <sheetName val="Escalera"/>
      <sheetName val="Mu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  <sheetName val="Hoja1"/>
      <sheetName val="Hoja2"/>
      <sheetName val="Presupuesto"/>
      <sheetName val="Analisis albañileria"/>
      <sheetName val="Analisis Electrico"/>
      <sheetName val="qqLosa1 "/>
      <sheetName val="qqEscalera"/>
      <sheetName val="Cotz."/>
    </sheetNames>
    <sheetDataSet>
      <sheetData sheetId="0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Resu"/>
      <sheetName val="Indice"/>
      <sheetName val="Med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qqVgas"/>
      <sheetName val="O.M. y Salarios"/>
      <sheetName val="Resumen Precio Equipos"/>
      <sheetName val="Materiales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Cargas Sociales"/>
      <sheetName val="Analisis Unit. "/>
      <sheetName val="Analisis Unitarios"/>
      <sheetName val="Tarifas de Alquiler de Equipo"/>
      <sheetName val="ANALISIS HORMIGON ARMADO"/>
      <sheetName val="Programa_de_Trabajo"/>
      <sheetName val="Uso_de_Equipo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  <sheetName val="M.O."/>
      <sheetName val="Ins"/>
      <sheetName val="MO"/>
      <sheetName val="EQUIPOS"/>
      <sheetName val="PRE Desvio Alcant.  Po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  <sheetName val="Insumos materiales"/>
      <sheetName val="Costos Mano de Obra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no"/>
      <sheetName val="Cub#1"/>
      <sheetName val="Pres completo correcc. sanchez"/>
      <sheetName val="Pres completo"/>
      <sheetName val="Analisis"/>
    </sheetNames>
    <sheetDataSet>
      <sheetData sheetId="0" refreshError="1">
        <row r="115">
          <cell r="E115">
            <v>9249.3764088485095</v>
          </cell>
        </row>
        <row r="116">
          <cell r="E116">
            <v>19440.109112220878</v>
          </cell>
        </row>
        <row r="118">
          <cell r="E118">
            <v>10203.858199999999</v>
          </cell>
        </row>
        <row r="119">
          <cell r="E119">
            <v>15749.533300000001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</sheetNames>
    <sheetDataSet>
      <sheetData sheetId="0" refreshError="1">
        <row r="14">
          <cell r="D14">
            <v>1240</v>
          </cell>
        </row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>
        <row r="1512">
          <cell r="G1512">
            <v>3526.1216021874998</v>
          </cell>
        </row>
      </sheetData>
      <sheetData sheetId="3"/>
      <sheetData sheetId="4"/>
      <sheetData sheetId="5"/>
      <sheetData sheetId="6"/>
      <sheetData sheetId="7"/>
      <sheetData sheetId="8">
        <row r="391">
          <cell r="F391">
            <v>14781.061545997285</v>
          </cell>
        </row>
      </sheetData>
      <sheetData sheetId="9">
        <row r="14">
          <cell r="D14">
            <v>1240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  <sheetName val="BASICA EL MA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ALUZINC"/>
      <sheetName val="ANALISIS ACERO"/>
      <sheetName val="propuesta"/>
      <sheetName val="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  <sheetName val="B1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2da parte"/>
      <sheetName val="Pres."/>
      <sheetName val="Pres. (2)"/>
    </sheetNames>
    <sheetDataSet>
      <sheetData sheetId="0" refreshError="1">
        <row r="22">
          <cell r="F22">
            <v>4833.63</v>
          </cell>
        </row>
        <row r="36">
          <cell r="F36">
            <v>4825.16</v>
          </cell>
        </row>
        <row r="44">
          <cell r="F44">
            <v>7531.56</v>
          </cell>
        </row>
        <row r="58">
          <cell r="F58">
            <v>3361.68</v>
          </cell>
        </row>
        <row r="156">
          <cell r="E156">
            <v>300</v>
          </cell>
        </row>
        <row r="157">
          <cell r="E157">
            <v>350</v>
          </cell>
        </row>
        <row r="408">
          <cell r="F408">
            <v>13466.71</v>
          </cell>
        </row>
        <row r="1024">
          <cell r="F1024">
            <v>3965.32</v>
          </cell>
        </row>
        <row r="1048">
          <cell r="F1048">
            <v>4644.07</v>
          </cell>
        </row>
        <row r="1187">
          <cell r="F1187">
            <v>1436.859048</v>
          </cell>
        </row>
        <row r="1515">
          <cell r="E1515">
            <v>150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  <sheetName val="Anali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Resu"/>
      <sheetName val="Indice"/>
      <sheetName val="Hoja1"/>
      <sheetName val="Hoja3"/>
      <sheetName val="Med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  <sheetName val="analisis unitarios"/>
      <sheetName val="V.Tierras 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  <sheetName val="mov. tierr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r"/>
      <sheetName val="Ins"/>
      <sheetName val="Ins 2"/>
      <sheetName val="FA"/>
      <sheetName val="Rndmto"/>
      <sheetName val="M.O."/>
      <sheetName val="Resu"/>
      <sheetName val="Indice"/>
    </sheetNames>
    <sheetDataSet>
      <sheetData sheetId="0" refreshError="1">
        <row r="2042">
          <cell r="F2042">
            <v>12758.96</v>
          </cell>
        </row>
        <row r="3890">
          <cell r="F3890">
            <v>5463.67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Análisis"/>
      <sheetName val="Configuración"/>
      <sheetName val="Ana"/>
      <sheetName val="01_000_00"/>
      <sheetName val="02_000_00"/>
      <sheetName val="03_000_00"/>
      <sheetName val="04_000_00"/>
      <sheetName val="05_000_00"/>
      <sheetName val="007_000_00"/>
      <sheetName val="08_000_00"/>
      <sheetName val="09_000_00"/>
      <sheetName val="13_000_00"/>
      <sheetName val="15_000_00"/>
      <sheetName val="16_000_00"/>
      <sheetName val="V_Tierras_A"/>
      <sheetName val="ANALISIS_SEÑAL"/>
      <sheetName val="01_000_001"/>
      <sheetName val="02_000_001"/>
      <sheetName val="03_000_001"/>
      <sheetName val="04_000_001"/>
      <sheetName val="05_000_001"/>
      <sheetName val="007_000_001"/>
      <sheetName val="08_000_001"/>
      <sheetName val="09_000_001"/>
      <sheetName val="13_000_001"/>
      <sheetName val="15_000_001"/>
      <sheetName val="16_000_001"/>
      <sheetName val="V_Tierras_A1"/>
      <sheetName val="ANALISIS_SEÑA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r"/>
      <sheetName val="Ins"/>
      <sheetName val="Ins 2"/>
      <sheetName val="FA"/>
      <sheetName val="Rndmto"/>
      <sheetName val="M.O."/>
      <sheetName val="Indice"/>
      <sheetName val="Resu"/>
      <sheetName val="Chart1"/>
    </sheetNames>
    <sheetDataSet>
      <sheetData sheetId="0" refreshError="1">
        <row r="683">
          <cell r="F683">
            <v>15916.210000000001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r"/>
      <sheetName val="Ins"/>
      <sheetName val="Ins 2"/>
      <sheetName val="FA"/>
      <sheetName val="Rndmto"/>
      <sheetName val="M.O."/>
      <sheetName val="Indice"/>
      <sheetName val="Resu"/>
      <sheetName val="Chart1"/>
    </sheetNames>
    <sheetDataSet>
      <sheetData sheetId="0" refreshError="1">
        <row r="1605">
          <cell r="F1605">
            <v>12113.289999999999</v>
          </cell>
        </row>
        <row r="2673">
          <cell r="F2673">
            <v>4960.93</v>
          </cell>
        </row>
        <row r="4203">
          <cell r="F4203">
            <v>2221.3599999999997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  <sheetName val="crono"/>
      <sheetName val="Volumenes"/>
      <sheetName val="Pres. (2)"/>
      <sheetName val="Pres. Adic."/>
      <sheetName val="Pres. Mod."/>
      <sheetName val="Cub 1"/>
      <sheetName val="Cub 2 proyectada"/>
      <sheetName val="Cub 2 proyectada (2)"/>
      <sheetName val="Cub 2 real Feb09"/>
      <sheetName val="Cub 2 real Feb09 (2)"/>
      <sheetName val="Cub 3 proyect."/>
      <sheetName val="Cub 3 Real"/>
      <sheetName val="Cub 3 Real (6-04-10)"/>
      <sheetName val="Cub 4 Proyect."/>
      <sheetName val="Cub #5"/>
      <sheetName val="Cub #6"/>
      <sheetName val="Adiconal"/>
      <sheetName val="Analisis 2"/>
      <sheetName val="Hoja1"/>
      <sheetName val="Trabajo bani"/>
      <sheetName val="SCH"/>
      <sheetName val="SCH (2)"/>
      <sheetName val="AIRES"/>
      <sheetName val="Analisis2"/>
      <sheetName val="Caseta Manifol"/>
      <sheetName val="Rep. Verja"/>
      <sheetName val=" Rep. Techo "/>
    </sheetNames>
    <sheetDataSet>
      <sheetData sheetId="0">
        <row r="13">
          <cell r="E13">
            <v>3953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DULO 6"/>
      <sheetName val="MODULO 5"/>
      <sheetName val="MODULO 4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>
        <row r="2">
          <cell r="G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Analisis"/>
      <sheetName val="Insumos (2)"/>
      <sheetName val="M.O."/>
      <sheetName val="Insumos"/>
      <sheetName val="Análisis"/>
      <sheetName val="via"/>
      <sheetName val="PRESENTACION_(2)"/>
      <sheetName val="PRESUPUESTO_(2)"/>
      <sheetName val="P_U__Con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ergencia-cirugia"/>
      <sheetName val="Rep. varias"/>
      <sheetName val="Ampliación Farmacia"/>
      <sheetName val="Consultorio VIH"/>
      <sheetName val="Parqueo-vertedero"/>
      <sheetName val="Verja"/>
      <sheetName val="crono"/>
      <sheetName val="Pres "/>
      <sheetName val="Cub. #1"/>
      <sheetName val="Cub. #2"/>
      <sheetName val="AUD. DESPUES DE CUB. #2"/>
      <sheetName val="Pres Nuevo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</sheetNames>
    <sheetDataSet>
      <sheetData sheetId="0" refreshError="1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Car"/>
      <sheetName val="Rndmto"/>
      <sheetName val="M.O."/>
      <sheetName val="Ana"/>
      <sheetName val="Indice"/>
      <sheetName val="Modelo Presup."/>
    </sheetNames>
    <sheetDataSet>
      <sheetData sheetId="0" refreshError="1">
        <row r="1">
          <cell r="F1" t="str">
            <v>GUIA DE ANALISIS DE COSTOS EDIFICACIONES EN SANTO DOMINGO, REP. DOM.</v>
          </cell>
        </row>
        <row r="534">
          <cell r="E534">
            <v>928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ARTIDAS"/>
      <sheetName val="analisis "/>
      <sheetName val="insumos"/>
    </sheetNames>
    <sheetDataSet>
      <sheetData sheetId="0" refreshError="1"/>
      <sheetData sheetId="1" refreshError="1"/>
      <sheetData sheetId="2" refreshError="1"/>
      <sheetData sheetId="3" refreshError="1">
        <row r="295">
          <cell r="D295">
            <v>17.8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analisis1"/>
      <sheetName val="Presupuesto"/>
      <sheetName val="Materiales"/>
      <sheetName val="med_mov_de_tierras"/>
      <sheetName val="med_superestruc_"/>
      <sheetName val="analisis_unitarios"/>
      <sheetName val="MOVIMIENTO_DE_TIERRAS"/>
      <sheetName val="med_terminacion"/>
      <sheetName val="RESUMEN_"/>
      <sheetName val="med_mov_de_tierras1"/>
      <sheetName val="med_superestruc_1"/>
      <sheetName val="analisis_unitarios1"/>
      <sheetName val="MOVIMIENTO_DE_TIERRAS1"/>
      <sheetName val="med_terminacion1"/>
      <sheetName val="RESUMEN_1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  <sheetName val="anal term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  <sheetName val="APROB. SEOPC"/>
      <sheetName val="APROB. SEOPC (2)"/>
      <sheetName val="PASARELA OZORIA"/>
      <sheetName val="Hoja1"/>
      <sheetName val="TUNEL CHARLES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"/>
    </sheetNames>
    <sheetDataSet>
      <sheetData sheetId="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  <sheetName val=" pintura"/>
      <sheetName val="Varios"/>
      <sheetName val="Herr+Equip"/>
      <sheetName val="M.O instalacion"/>
      <sheetName val="M.O Fabricacion"/>
      <sheetName val="Corte+Sold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  <sheetName val="Pres."/>
      <sheetName val="Cubicacion"/>
      <sheetName val="Laurel(OBINSA)"/>
      <sheetName val="Pasarela de L=6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  <sheetName val="caseta de planta (2)"/>
      <sheetName val="cisterna "/>
      <sheetName val="Relacion de proyecto"/>
      <sheetName val="Presupuesto"/>
      <sheetName val="Sheet11"/>
      <sheetName val="Sheet12"/>
      <sheetName val="Sheet13"/>
      <sheetName val="Sheet14"/>
      <sheetName val="Sheet15"/>
      <sheetName val="Sheet16"/>
      <sheetName val="M.O."/>
      <sheetName val="analisis"/>
    </sheetNames>
    <sheetDataSet>
      <sheetData sheetId="0" refreshError="1"/>
      <sheetData sheetId="1" refreshError="1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2" refreshError="1"/>
      <sheetData sheetId="3" refreshError="1"/>
      <sheetData sheetId="4" refreshError="1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Cubicación"/>
      <sheetName val="Pagos"/>
      <sheetName val="Res-Financiero"/>
      <sheetName val="Senalizacion"/>
      <sheetName val="Precios"/>
      <sheetName val="LISTADO MATERIALES"/>
      <sheetName val="Sheet4"/>
      <sheetName val="Sheet5"/>
      <sheetName val="Insumos"/>
      <sheetName val="Análisis de Precios"/>
      <sheetName val="caseta de plan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</sheetNames>
    <sheetDataSet>
      <sheetData sheetId="0" refreshError="1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C96"/>
  <sheetViews>
    <sheetView tabSelected="1" view="pageBreakPreview" zoomScaleSheetLayoutView="100" workbookViewId="0">
      <selection activeCell="H9" sqref="H9"/>
    </sheetView>
  </sheetViews>
  <sheetFormatPr baseColWidth="10" defaultColWidth="11.42578125" defaultRowHeight="15" x14ac:dyDescent="0.25"/>
  <cols>
    <col min="1" max="1" width="5.7109375" style="99" customWidth="1"/>
    <col min="2" max="2" width="43.5703125" style="10" customWidth="1"/>
    <col min="3" max="3" width="10.28515625" style="97" customWidth="1"/>
    <col min="4" max="4" width="4.7109375" style="11" customWidth="1"/>
    <col min="5" max="5" width="13.28515625" style="97" customWidth="1"/>
    <col min="6" max="6" width="12.5703125" style="97" customWidth="1"/>
    <col min="7" max="7" width="16.28515625" style="98" customWidth="1"/>
    <col min="8" max="8" width="21.28515625" style="3" customWidth="1"/>
    <col min="9" max="9" width="13.42578125" style="3" customWidth="1"/>
    <col min="10" max="10" width="17.140625" style="5" customWidth="1"/>
    <col min="11" max="11" width="17.42578125" style="5" customWidth="1"/>
    <col min="12" max="12" width="17.140625" style="5" customWidth="1"/>
    <col min="13" max="13" width="18.28515625" style="3" customWidth="1"/>
    <col min="14" max="14" width="11.42578125" style="3"/>
    <col min="15" max="15" width="13.42578125" style="3" bestFit="1" customWidth="1"/>
    <col min="16" max="16" width="11.42578125" style="3"/>
    <col min="17" max="17" width="15" style="3" bestFit="1" customWidth="1"/>
    <col min="18" max="16384" width="11.42578125" style="3"/>
  </cols>
  <sheetData>
    <row r="1" spans="1:12" s="4" customFormat="1" ht="15.75" x14ac:dyDescent="0.25">
      <c r="A1" s="102" t="s">
        <v>0</v>
      </c>
      <c r="B1" s="102"/>
      <c r="C1" s="102"/>
      <c r="D1" s="102"/>
      <c r="E1" s="102"/>
      <c r="F1" s="1"/>
      <c r="G1" s="2"/>
      <c r="H1" s="3"/>
      <c r="J1" s="5"/>
      <c r="K1" s="5"/>
      <c r="L1" s="5"/>
    </row>
    <row r="2" spans="1:12" s="4" customFormat="1" x14ac:dyDescent="0.25">
      <c r="A2" s="103" t="s">
        <v>1</v>
      </c>
      <c r="B2" s="103"/>
      <c r="C2" s="103"/>
      <c r="D2" s="6"/>
      <c r="E2" s="1"/>
      <c r="F2" s="1"/>
      <c r="G2" s="2"/>
      <c r="H2" s="3"/>
      <c r="J2" s="5"/>
      <c r="K2" s="5"/>
      <c r="L2" s="5"/>
    </row>
    <row r="3" spans="1:12" s="4" customFormat="1" x14ac:dyDescent="0.25">
      <c r="A3" s="103" t="s">
        <v>2</v>
      </c>
      <c r="B3" s="103"/>
      <c r="C3" s="103"/>
      <c r="D3" s="6"/>
      <c r="E3" s="1"/>
      <c r="F3" s="1"/>
      <c r="G3" s="2"/>
      <c r="H3" s="3"/>
      <c r="J3" s="5"/>
      <c r="K3" s="5"/>
      <c r="L3" s="5"/>
    </row>
    <row r="4" spans="1:12" x14ac:dyDescent="0.25">
      <c r="A4" s="7"/>
      <c r="B4" s="104"/>
      <c r="C4" s="104"/>
      <c r="D4" s="104"/>
      <c r="E4" s="104"/>
      <c r="F4" s="8"/>
      <c r="G4" s="2"/>
    </row>
    <row r="5" spans="1:12" s="4" customFormat="1" x14ac:dyDescent="0.25">
      <c r="A5" s="105" t="s">
        <v>82</v>
      </c>
      <c r="B5" s="105"/>
      <c r="C5" s="105"/>
      <c r="D5" s="105"/>
      <c r="E5" s="105"/>
      <c r="F5" s="105"/>
      <c r="G5" s="105"/>
      <c r="H5" s="3"/>
      <c r="J5" s="5"/>
      <c r="K5" s="5"/>
      <c r="L5" s="5"/>
    </row>
    <row r="6" spans="1:12" s="4" customFormat="1" x14ac:dyDescent="0.25">
      <c r="A6" s="105" t="s">
        <v>83</v>
      </c>
      <c r="B6" s="105"/>
      <c r="C6" s="105"/>
      <c r="D6" s="105"/>
      <c r="E6" s="105"/>
      <c r="F6" s="105"/>
      <c r="G6" s="105"/>
      <c r="H6" s="3"/>
      <c r="J6" s="5"/>
      <c r="K6" s="5"/>
      <c r="L6" s="5"/>
    </row>
    <row r="7" spans="1:12" ht="15.75" thickBot="1" x14ac:dyDescent="0.3">
      <c r="A7" s="9"/>
      <c r="C7" s="8"/>
      <c r="E7" s="8"/>
      <c r="F7" s="8"/>
      <c r="G7" s="2"/>
    </row>
    <row r="8" spans="1:12" s="19" customFormat="1" ht="15.75" thickBot="1" x14ac:dyDescent="0.3">
      <c r="A8" s="12" t="s">
        <v>3</v>
      </c>
      <c r="B8" s="13" t="s">
        <v>4</v>
      </c>
      <c r="C8" s="14" t="s">
        <v>5</v>
      </c>
      <c r="D8" s="15" t="s">
        <v>6</v>
      </c>
      <c r="E8" s="16" t="s">
        <v>7</v>
      </c>
      <c r="F8" s="16" t="s">
        <v>8</v>
      </c>
      <c r="G8" s="17" t="s">
        <v>9</v>
      </c>
      <c r="H8" s="18"/>
      <c r="J8" s="5"/>
      <c r="K8" s="5"/>
      <c r="L8" s="5"/>
    </row>
    <row r="9" spans="1:12" s="21" customFormat="1" ht="15" customHeight="1" x14ac:dyDescent="0.2">
      <c r="A9" s="20"/>
      <c r="C9" s="22"/>
      <c r="D9" s="22"/>
      <c r="E9" s="23"/>
      <c r="F9" s="24"/>
      <c r="G9" s="25"/>
      <c r="H9" s="26"/>
    </row>
    <row r="10" spans="1:12" s="21" customFormat="1" ht="15" customHeight="1" x14ac:dyDescent="0.25">
      <c r="A10" s="20"/>
      <c r="B10" s="27" t="s">
        <v>10</v>
      </c>
      <c r="C10" s="22"/>
      <c r="D10" s="22"/>
      <c r="E10" s="23"/>
      <c r="F10" s="24"/>
      <c r="G10" s="25"/>
      <c r="H10" s="26"/>
    </row>
    <row r="11" spans="1:12" s="21" customFormat="1" ht="15" customHeight="1" x14ac:dyDescent="0.2">
      <c r="A11" s="20"/>
      <c r="C11" s="22"/>
      <c r="D11" s="22"/>
      <c r="E11" s="23"/>
      <c r="F11" s="24"/>
      <c r="G11" s="25"/>
      <c r="H11" s="26"/>
    </row>
    <row r="12" spans="1:12" s="21" customFormat="1" ht="15" customHeight="1" x14ac:dyDescent="0.2">
      <c r="A12" s="20" t="s">
        <v>11</v>
      </c>
      <c r="B12" s="28" t="s">
        <v>12</v>
      </c>
      <c r="C12" s="29"/>
      <c r="D12" s="30"/>
      <c r="E12" s="31"/>
      <c r="F12" s="32"/>
      <c r="G12" s="32"/>
      <c r="H12" s="26"/>
    </row>
    <row r="13" spans="1:12" s="21" customFormat="1" ht="32.25" customHeight="1" x14ac:dyDescent="0.25">
      <c r="A13" s="33" t="s">
        <v>13</v>
      </c>
      <c r="B13" s="34" t="s">
        <v>14</v>
      </c>
      <c r="C13" s="35">
        <v>4538.2</v>
      </c>
      <c r="D13" s="35" t="s">
        <v>15</v>
      </c>
      <c r="E13" s="36"/>
      <c r="F13" s="37">
        <f t="shared" ref="F13:F20" si="0">ROUND(C13*E13,2)</f>
        <v>0</v>
      </c>
      <c r="G13" s="38"/>
      <c r="H13" s="26"/>
    </row>
    <row r="14" spans="1:12" s="21" customFormat="1" ht="38.25" customHeight="1" x14ac:dyDescent="0.25">
      <c r="A14" s="33" t="s">
        <v>16</v>
      </c>
      <c r="B14" s="34" t="s">
        <v>17</v>
      </c>
      <c r="C14" s="35">
        <v>675.26</v>
      </c>
      <c r="D14" s="35" t="s">
        <v>15</v>
      </c>
      <c r="E14" s="36"/>
      <c r="F14" s="37">
        <f t="shared" si="0"/>
        <v>0</v>
      </c>
      <c r="G14" s="38"/>
      <c r="H14" s="26"/>
    </row>
    <row r="15" spans="1:12" s="21" customFormat="1" ht="15" customHeight="1" x14ac:dyDescent="0.25">
      <c r="A15" s="33" t="s">
        <v>18</v>
      </c>
      <c r="B15" s="39" t="s">
        <v>19</v>
      </c>
      <c r="C15" s="35">
        <v>7565.38</v>
      </c>
      <c r="D15" s="35" t="s">
        <v>15</v>
      </c>
      <c r="E15" s="36"/>
      <c r="F15" s="37">
        <f t="shared" si="0"/>
        <v>0</v>
      </c>
      <c r="G15" s="32"/>
      <c r="H15" s="26"/>
    </row>
    <row r="16" spans="1:12" s="21" customFormat="1" ht="33.75" customHeight="1" x14ac:dyDescent="0.25">
      <c r="A16" s="33" t="s">
        <v>20</v>
      </c>
      <c r="B16" s="34" t="s">
        <v>21</v>
      </c>
      <c r="C16" s="35">
        <f>+C14</f>
        <v>675.26</v>
      </c>
      <c r="D16" s="35" t="s">
        <v>15</v>
      </c>
      <c r="E16" s="36"/>
      <c r="F16" s="37">
        <f t="shared" si="0"/>
        <v>0</v>
      </c>
      <c r="G16" s="38"/>
      <c r="H16" s="26"/>
    </row>
    <row r="17" spans="1:8" s="21" customFormat="1" ht="15" customHeight="1" x14ac:dyDescent="0.25">
      <c r="A17" s="33" t="s">
        <v>22</v>
      </c>
      <c r="B17" s="34" t="s">
        <v>23</v>
      </c>
      <c r="C17" s="35">
        <f>1485.54337*0.3</f>
        <v>445.66301100000004</v>
      </c>
      <c r="D17" s="35" t="s">
        <v>24</v>
      </c>
      <c r="E17" s="36"/>
      <c r="F17" s="37">
        <f t="shared" si="0"/>
        <v>0</v>
      </c>
      <c r="G17" s="38"/>
      <c r="H17" s="26"/>
    </row>
    <row r="18" spans="1:8" s="21" customFormat="1" ht="15" customHeight="1" x14ac:dyDescent="0.25">
      <c r="A18" s="33" t="s">
        <v>25</v>
      </c>
      <c r="B18" s="39" t="s">
        <v>26</v>
      </c>
      <c r="C18" s="35">
        <v>20</v>
      </c>
      <c r="D18" s="35" t="s">
        <v>27</v>
      </c>
      <c r="E18" s="36"/>
      <c r="F18" s="37">
        <f t="shared" si="0"/>
        <v>0</v>
      </c>
      <c r="G18" s="32"/>
      <c r="H18" s="26"/>
    </row>
    <row r="19" spans="1:8" s="21" customFormat="1" ht="54.75" customHeight="1" x14ac:dyDescent="0.25">
      <c r="A19" s="33" t="s">
        <v>28</v>
      </c>
      <c r="B19" s="34" t="s">
        <v>29</v>
      </c>
      <c r="C19" s="35">
        <v>7566.38</v>
      </c>
      <c r="D19" s="35" t="s">
        <v>30</v>
      </c>
      <c r="E19" s="36"/>
      <c r="F19" s="37">
        <f t="shared" si="0"/>
        <v>0</v>
      </c>
      <c r="G19" s="38"/>
      <c r="H19" s="26"/>
    </row>
    <row r="20" spans="1:8" s="21" customFormat="1" ht="15" customHeight="1" x14ac:dyDescent="0.25">
      <c r="A20" s="33" t="s">
        <v>31</v>
      </c>
      <c r="B20" s="34" t="s">
        <v>32</v>
      </c>
      <c r="C20" s="35">
        <f>+C14*0.1*1.35</f>
        <v>91.1601</v>
      </c>
      <c r="D20" s="35" t="s">
        <v>30</v>
      </c>
      <c r="E20" s="36"/>
      <c r="F20" s="37">
        <f t="shared" si="0"/>
        <v>0</v>
      </c>
      <c r="G20" s="38">
        <f>SUM(F13:F20)</f>
        <v>0</v>
      </c>
      <c r="H20" s="26"/>
    </row>
    <row r="21" spans="1:8" s="21" customFormat="1" ht="15" customHeight="1" x14ac:dyDescent="0.2">
      <c r="A21" s="20"/>
      <c r="C21" s="22"/>
      <c r="D21" s="22"/>
      <c r="E21" s="23"/>
      <c r="F21" s="24"/>
      <c r="G21" s="25"/>
      <c r="H21" s="26"/>
    </row>
    <row r="22" spans="1:8" s="21" customFormat="1" ht="15" customHeight="1" x14ac:dyDescent="0.2">
      <c r="A22" s="20" t="s">
        <v>33</v>
      </c>
      <c r="B22" s="28" t="s">
        <v>34</v>
      </c>
      <c r="C22" s="29"/>
      <c r="D22" s="30"/>
      <c r="E22" s="31"/>
      <c r="F22" s="38"/>
      <c r="G22" s="32"/>
      <c r="H22" s="26"/>
    </row>
    <row r="23" spans="1:8" s="21" customFormat="1" ht="32.25" customHeight="1" x14ac:dyDescent="0.25">
      <c r="A23" s="33" t="s">
        <v>13</v>
      </c>
      <c r="B23" s="34" t="s">
        <v>35</v>
      </c>
      <c r="C23" s="35">
        <v>1030</v>
      </c>
      <c r="D23" s="35" t="s">
        <v>15</v>
      </c>
      <c r="E23" s="36"/>
      <c r="F23" s="37">
        <f>ROUND(C23*E23,2)</f>
        <v>0</v>
      </c>
      <c r="G23" s="38"/>
      <c r="H23" s="26"/>
    </row>
    <row r="24" spans="1:8" s="21" customFormat="1" ht="15" customHeight="1" x14ac:dyDescent="0.25">
      <c r="A24" s="33" t="s">
        <v>16</v>
      </c>
      <c r="B24" s="34" t="s">
        <v>36</v>
      </c>
      <c r="C24" s="35">
        <v>5518.29</v>
      </c>
      <c r="D24" s="35" t="s">
        <v>15</v>
      </c>
      <c r="E24" s="36"/>
      <c r="F24" s="37">
        <f>ROUND(C24*E24,2)</f>
        <v>0</v>
      </c>
      <c r="G24" s="38"/>
      <c r="H24" s="26"/>
    </row>
    <row r="25" spans="1:8" s="21" customFormat="1" ht="15" customHeight="1" x14ac:dyDescent="0.25">
      <c r="A25" s="33" t="s">
        <v>18</v>
      </c>
      <c r="B25" s="39" t="s">
        <v>37</v>
      </c>
      <c r="C25" s="35">
        <v>12229.2</v>
      </c>
      <c r="D25" s="35" t="s">
        <v>15</v>
      </c>
      <c r="E25" s="36"/>
      <c r="F25" s="37">
        <f>ROUND(C25*E25,2)</f>
        <v>0</v>
      </c>
      <c r="G25" s="38"/>
      <c r="H25" s="26"/>
    </row>
    <row r="26" spans="1:8" s="21" customFormat="1" ht="35.25" customHeight="1" x14ac:dyDescent="0.25">
      <c r="A26" s="33" t="s">
        <v>20</v>
      </c>
      <c r="B26" s="34" t="s">
        <v>38</v>
      </c>
      <c r="C26" s="35">
        <v>7200.6200000000008</v>
      </c>
      <c r="D26" s="35" t="s">
        <v>15</v>
      </c>
      <c r="E26" s="36"/>
      <c r="F26" s="37">
        <f>ROUND(C26*E26,2)</f>
        <v>0</v>
      </c>
      <c r="G26" s="38">
        <f>SUM(F23:F26)</f>
        <v>0</v>
      </c>
      <c r="H26" s="26"/>
    </row>
    <row r="27" spans="1:8" s="21" customFormat="1" ht="15" customHeight="1" x14ac:dyDescent="0.2">
      <c r="A27" s="20"/>
      <c r="C27" s="22"/>
      <c r="D27" s="22"/>
      <c r="E27" s="23"/>
      <c r="F27" s="24"/>
      <c r="G27" s="25"/>
      <c r="H27" s="26"/>
    </row>
    <row r="28" spans="1:8" s="21" customFormat="1" ht="15" customHeight="1" x14ac:dyDescent="0.2">
      <c r="A28" s="20" t="s">
        <v>39</v>
      </c>
      <c r="B28" s="28" t="s">
        <v>40</v>
      </c>
      <c r="C28" s="29"/>
      <c r="D28" s="30"/>
      <c r="E28" s="31"/>
      <c r="F28" s="38"/>
      <c r="G28" s="32"/>
      <c r="H28" s="26"/>
    </row>
    <row r="29" spans="1:8" s="21" customFormat="1" ht="30.75" customHeight="1" x14ac:dyDescent="0.25">
      <c r="A29" s="33" t="s">
        <v>13</v>
      </c>
      <c r="B29" s="34" t="s">
        <v>41</v>
      </c>
      <c r="C29" s="35">
        <v>850</v>
      </c>
      <c r="D29" s="35" t="s">
        <v>15</v>
      </c>
      <c r="E29" s="36"/>
      <c r="F29" s="37">
        <f>ROUND(C29*E29,2)</f>
        <v>0</v>
      </c>
      <c r="G29" s="38"/>
      <c r="H29" s="26"/>
    </row>
    <row r="30" spans="1:8" s="21" customFormat="1" ht="38.25" customHeight="1" x14ac:dyDescent="0.25">
      <c r="A30" s="33" t="s">
        <v>16</v>
      </c>
      <c r="B30" s="34" t="s">
        <v>42</v>
      </c>
      <c r="C30" s="35">
        <f>+C29</f>
        <v>850</v>
      </c>
      <c r="D30" s="35" t="s">
        <v>15</v>
      </c>
      <c r="E30" s="36"/>
      <c r="F30" s="37">
        <f>ROUND(C30*E30,2)</f>
        <v>0</v>
      </c>
      <c r="G30" s="38">
        <f>SUM(F29:F30)</f>
        <v>0</v>
      </c>
      <c r="H30" s="26"/>
    </row>
    <row r="31" spans="1:8" s="21" customFormat="1" ht="15" customHeight="1" x14ac:dyDescent="0.2">
      <c r="A31" s="20"/>
      <c r="C31" s="22"/>
      <c r="D31" s="22"/>
      <c r="E31" s="23"/>
      <c r="F31" s="24"/>
      <c r="G31" s="25"/>
      <c r="H31" s="26"/>
    </row>
    <row r="32" spans="1:8" s="21" customFormat="1" ht="15" customHeight="1" x14ac:dyDescent="0.2">
      <c r="A32" s="20" t="s">
        <v>43</v>
      </c>
      <c r="B32" s="28" t="s">
        <v>44</v>
      </c>
      <c r="C32" s="29"/>
      <c r="D32" s="30"/>
      <c r="E32" s="31"/>
      <c r="F32" s="38"/>
      <c r="G32" s="32"/>
      <c r="H32" s="26"/>
    </row>
    <row r="33" spans="1:14" s="21" customFormat="1" ht="15" customHeight="1" x14ac:dyDescent="0.25">
      <c r="A33" s="33" t="s">
        <v>13</v>
      </c>
      <c r="B33" s="34" t="s">
        <v>45</v>
      </c>
      <c r="C33" s="35">
        <v>16</v>
      </c>
      <c r="D33" s="35" t="s">
        <v>27</v>
      </c>
      <c r="E33" s="36"/>
      <c r="F33" s="37">
        <f>ROUND(C33*E33,2)</f>
        <v>0</v>
      </c>
      <c r="G33" s="38"/>
      <c r="H33" s="26"/>
    </row>
    <row r="34" spans="1:14" s="21" customFormat="1" ht="29.25" customHeight="1" x14ac:dyDescent="0.25">
      <c r="A34" s="33" t="s">
        <v>16</v>
      </c>
      <c r="B34" s="34" t="s">
        <v>46</v>
      </c>
      <c r="C34" s="35">
        <f>72+43</f>
        <v>115</v>
      </c>
      <c r="D34" s="35" t="s">
        <v>27</v>
      </c>
      <c r="E34" s="36"/>
      <c r="F34" s="37">
        <f>ROUND(C34*E34,2)</f>
        <v>0</v>
      </c>
      <c r="G34" s="38"/>
      <c r="H34" s="26"/>
    </row>
    <row r="35" spans="1:14" s="21" customFormat="1" ht="15" customHeight="1" x14ac:dyDescent="0.25">
      <c r="A35" s="33" t="s">
        <v>18</v>
      </c>
      <c r="B35" s="39" t="s">
        <v>47</v>
      </c>
      <c r="C35" s="35">
        <v>16</v>
      </c>
      <c r="D35" s="35" t="s">
        <v>27</v>
      </c>
      <c r="E35" s="36"/>
      <c r="F35" s="37">
        <f>ROUND(C35*E35,2)</f>
        <v>0</v>
      </c>
      <c r="G35" s="38">
        <f>SUM(F33:F35)</f>
        <v>0</v>
      </c>
      <c r="H35" s="26"/>
    </row>
    <row r="36" spans="1:14" s="21" customFormat="1" ht="15" customHeight="1" x14ac:dyDescent="0.2">
      <c r="A36" s="20"/>
      <c r="C36" s="22"/>
      <c r="D36" s="22"/>
      <c r="E36" s="23"/>
      <c r="F36" s="24"/>
      <c r="G36" s="25"/>
      <c r="H36" s="26"/>
    </row>
    <row r="37" spans="1:14" s="21" customFormat="1" ht="15" customHeight="1" x14ac:dyDescent="0.2">
      <c r="A37" s="20"/>
      <c r="C37" s="22"/>
      <c r="D37" s="22"/>
      <c r="E37" s="23"/>
      <c r="F37" s="24"/>
      <c r="G37" s="25"/>
      <c r="H37" s="26"/>
    </row>
    <row r="38" spans="1:14" s="21" customFormat="1" ht="15" customHeight="1" x14ac:dyDescent="0.25">
      <c r="A38" s="40"/>
      <c r="B38" s="106" t="s">
        <v>48</v>
      </c>
      <c r="C38" s="106"/>
      <c r="D38" s="106"/>
      <c r="E38" s="106"/>
      <c r="F38" s="41" t="s">
        <v>49</v>
      </c>
      <c r="G38" s="42">
        <f>SUM(G20:G35)</f>
        <v>0</v>
      </c>
      <c r="H38" s="26"/>
    </row>
    <row r="39" spans="1:14" s="21" customFormat="1" ht="20.100000000000001" customHeight="1" x14ac:dyDescent="0.2">
      <c r="A39" s="33"/>
      <c r="B39" s="43"/>
      <c r="C39" s="44"/>
      <c r="D39" s="44"/>
      <c r="E39" s="45"/>
      <c r="F39" s="46"/>
      <c r="G39" s="47"/>
      <c r="H39" s="48"/>
      <c r="I39" s="43"/>
      <c r="J39" s="43"/>
      <c r="K39" s="43"/>
      <c r="L39" s="43"/>
      <c r="M39" s="43"/>
      <c r="N39" s="43"/>
    </row>
    <row r="40" spans="1:14" s="21" customFormat="1" ht="20.100000000000001" customHeight="1" x14ac:dyDescent="0.2">
      <c r="A40" s="33"/>
      <c r="B40" s="43"/>
      <c r="C40" s="44"/>
      <c r="D40" s="44"/>
      <c r="E40" s="45"/>
      <c r="F40" s="46"/>
      <c r="G40" s="47"/>
      <c r="H40" s="48"/>
      <c r="I40" s="43"/>
      <c r="J40" s="43"/>
      <c r="K40" s="43"/>
      <c r="L40" s="43"/>
      <c r="M40" s="43"/>
      <c r="N40" s="43"/>
    </row>
    <row r="41" spans="1:14" s="54" customFormat="1" x14ac:dyDescent="0.25">
      <c r="A41" s="49"/>
      <c r="B41" s="107" t="s">
        <v>50</v>
      </c>
      <c r="C41" s="107"/>
      <c r="D41" s="107"/>
      <c r="E41" s="107"/>
      <c r="F41" s="50" t="s">
        <v>49</v>
      </c>
      <c r="G41" s="42">
        <f>G38</f>
        <v>0</v>
      </c>
      <c r="H41" s="51"/>
      <c r="I41" s="52"/>
      <c r="J41" s="53"/>
      <c r="K41" s="53"/>
      <c r="L41" s="53"/>
      <c r="M41" s="52"/>
      <c r="N41" s="52"/>
    </row>
    <row r="42" spans="1:14" s="21" customFormat="1" ht="20.100000000000001" customHeight="1" x14ac:dyDescent="0.2">
      <c r="A42" s="33"/>
      <c r="B42" s="43"/>
      <c r="C42" s="44"/>
      <c r="D42" s="44"/>
      <c r="E42" s="45"/>
      <c r="F42" s="46"/>
      <c r="G42" s="47"/>
      <c r="H42" s="48"/>
      <c r="I42" s="43"/>
      <c r="J42" s="43"/>
      <c r="K42" s="43"/>
      <c r="L42" s="43"/>
      <c r="M42" s="43"/>
      <c r="N42" s="43"/>
    </row>
    <row r="43" spans="1:14" s="21" customFormat="1" ht="20.100000000000001" customHeight="1" x14ac:dyDescent="0.2">
      <c r="A43" s="33"/>
      <c r="B43" s="43"/>
      <c r="C43" s="44"/>
      <c r="D43" s="44"/>
      <c r="E43" s="45"/>
      <c r="F43" s="46"/>
      <c r="G43" s="47"/>
      <c r="H43" s="48"/>
      <c r="I43" s="43"/>
      <c r="J43" s="43"/>
      <c r="K43" s="43"/>
      <c r="L43" s="43"/>
      <c r="M43" s="43"/>
      <c r="N43" s="43"/>
    </row>
    <row r="44" spans="1:14" s="54" customFormat="1" x14ac:dyDescent="0.25">
      <c r="A44" s="49"/>
      <c r="B44" s="107" t="s">
        <v>50</v>
      </c>
      <c r="C44" s="107"/>
      <c r="D44" s="107"/>
      <c r="E44" s="107"/>
      <c r="F44" s="50" t="s">
        <v>49</v>
      </c>
      <c r="G44" s="42">
        <f>G41</f>
        <v>0</v>
      </c>
      <c r="H44" s="51"/>
      <c r="I44" s="52"/>
      <c r="J44" s="53"/>
      <c r="K44" s="53"/>
      <c r="L44" s="53"/>
      <c r="M44" s="52"/>
      <c r="N44" s="52"/>
    </row>
    <row r="45" spans="1:14" s="21" customFormat="1" ht="20.100000000000001" customHeight="1" x14ac:dyDescent="0.2">
      <c r="A45" s="33"/>
      <c r="B45" s="43"/>
      <c r="C45" s="44"/>
      <c r="D45" s="44"/>
      <c r="E45" s="45"/>
      <c r="F45" s="46"/>
      <c r="G45" s="47"/>
      <c r="H45" s="48"/>
      <c r="I45" s="43"/>
      <c r="J45" s="43"/>
      <c r="K45" s="43"/>
      <c r="L45" s="43"/>
      <c r="M45" s="43"/>
      <c r="N45" s="43"/>
    </row>
    <row r="46" spans="1:14" s="54" customFormat="1" x14ac:dyDescent="0.25">
      <c r="A46" s="49"/>
      <c r="B46" s="55" t="s">
        <v>51</v>
      </c>
      <c r="C46" s="56"/>
      <c r="D46" s="57"/>
      <c r="E46" s="56"/>
      <c r="F46" s="56"/>
      <c r="G46" s="50"/>
      <c r="H46" s="52"/>
      <c r="I46" s="52"/>
      <c r="J46" s="53"/>
      <c r="K46" s="53"/>
      <c r="L46" s="53"/>
      <c r="M46" s="52"/>
      <c r="N46" s="52"/>
    </row>
    <row r="47" spans="1:14" s="54" customFormat="1" x14ac:dyDescent="0.25">
      <c r="A47" s="49" t="s">
        <v>52</v>
      </c>
      <c r="B47" s="58" t="s">
        <v>53</v>
      </c>
      <c r="C47" s="56">
        <v>1</v>
      </c>
      <c r="D47" s="57" t="s">
        <v>54</v>
      </c>
      <c r="E47" s="56"/>
      <c r="F47" s="59">
        <f>ROUND(C47*E47,2)</f>
        <v>0</v>
      </c>
      <c r="G47" s="50">
        <f>SUM(F47)</f>
        <v>0</v>
      </c>
      <c r="H47" s="60"/>
      <c r="I47" s="52"/>
      <c r="J47" s="53"/>
      <c r="K47" s="53"/>
      <c r="L47" s="53"/>
      <c r="M47" s="52"/>
      <c r="N47" s="52"/>
    </row>
    <row r="48" spans="1:14" s="21" customFormat="1" ht="20.100000000000001" customHeight="1" x14ac:dyDescent="0.2">
      <c r="A48" s="33"/>
      <c r="B48" s="43"/>
      <c r="C48" s="44"/>
      <c r="D48" s="44"/>
      <c r="E48" s="45"/>
      <c r="F48" s="46"/>
      <c r="G48" s="47"/>
      <c r="H48" s="48"/>
      <c r="I48" s="43"/>
      <c r="J48" s="43"/>
      <c r="K48" s="43"/>
      <c r="L48" s="43"/>
      <c r="M48" s="43"/>
      <c r="N48" s="43"/>
    </row>
    <row r="49" spans="1:17" s="54" customFormat="1" x14ac:dyDescent="0.25">
      <c r="A49" s="49"/>
      <c r="B49" s="107" t="s">
        <v>55</v>
      </c>
      <c r="C49" s="107"/>
      <c r="D49" s="107"/>
      <c r="E49" s="107"/>
      <c r="F49" s="50" t="s">
        <v>49</v>
      </c>
      <c r="G49" s="50">
        <f>SUM(G47)</f>
        <v>0</v>
      </c>
      <c r="H49" s="52"/>
      <c r="I49" s="52"/>
      <c r="J49" s="53"/>
      <c r="K49" s="53"/>
      <c r="L49" s="53"/>
      <c r="M49" s="52"/>
      <c r="N49" s="52"/>
    </row>
    <row r="50" spans="1:17" s="21" customFormat="1" ht="20.100000000000001" customHeight="1" x14ac:dyDescent="0.2">
      <c r="A50" s="33"/>
      <c r="B50" s="43"/>
      <c r="C50" s="44"/>
      <c r="D50" s="44"/>
      <c r="E50" s="45"/>
      <c r="F50" s="46"/>
      <c r="G50" s="47"/>
      <c r="H50" s="48"/>
      <c r="I50" s="43"/>
      <c r="J50" s="43"/>
      <c r="K50" s="43"/>
      <c r="L50" s="43"/>
      <c r="M50" s="43"/>
      <c r="N50" s="43"/>
    </row>
    <row r="51" spans="1:17" s="54" customFormat="1" x14ac:dyDescent="0.25">
      <c r="A51" s="49"/>
      <c r="B51" s="107" t="s">
        <v>56</v>
      </c>
      <c r="C51" s="107"/>
      <c r="D51" s="107"/>
      <c r="E51" s="107"/>
      <c r="F51" s="50" t="s">
        <v>49</v>
      </c>
      <c r="G51" s="50">
        <f>G41+G49</f>
        <v>0</v>
      </c>
      <c r="H51" s="52"/>
      <c r="I51" s="52"/>
      <c r="J51" s="53"/>
      <c r="K51" s="53"/>
      <c r="L51" s="53"/>
      <c r="M51" s="52"/>
      <c r="N51" s="52"/>
    </row>
    <row r="52" spans="1:17" s="54" customFormat="1" x14ac:dyDescent="0.25">
      <c r="A52" s="49"/>
      <c r="B52" s="61"/>
      <c r="C52" s="61"/>
      <c r="D52" s="61"/>
      <c r="E52" s="61"/>
      <c r="F52" s="50"/>
      <c r="G52" s="50"/>
      <c r="H52" s="52"/>
      <c r="I52" s="52"/>
      <c r="J52" s="53"/>
      <c r="K52" s="53"/>
      <c r="L52" s="53"/>
      <c r="M52" s="52"/>
      <c r="N52" s="52"/>
    </row>
    <row r="53" spans="1:17" s="54" customFormat="1" x14ac:dyDescent="0.25">
      <c r="A53" s="7"/>
      <c r="B53" s="62" t="s">
        <v>57</v>
      </c>
      <c r="C53" s="8"/>
      <c r="D53" s="11"/>
      <c r="E53" s="8"/>
      <c r="F53" s="8"/>
      <c r="G53" s="2"/>
      <c r="H53" s="52"/>
      <c r="I53" s="52"/>
      <c r="J53" s="53"/>
      <c r="K53" s="53"/>
      <c r="L53" s="53"/>
      <c r="M53" s="52"/>
      <c r="N53" s="52"/>
    </row>
    <row r="54" spans="1:17" s="54" customFormat="1" x14ac:dyDescent="0.25">
      <c r="A54" s="7"/>
      <c r="B54" s="101" t="s">
        <v>58</v>
      </c>
      <c r="C54" s="101"/>
      <c r="D54" s="63"/>
      <c r="E54" s="64">
        <v>0.1</v>
      </c>
      <c r="F54" s="65"/>
      <c r="G54" s="2">
        <f t="shared" ref="G54:G61" si="1">$G$51*E54</f>
        <v>0</v>
      </c>
      <c r="H54" s="52"/>
      <c r="I54" s="52"/>
      <c r="J54" s="53"/>
      <c r="K54" s="66"/>
      <c r="L54" s="53"/>
      <c r="M54" s="52"/>
      <c r="N54" s="52"/>
    </row>
    <row r="55" spans="1:17" s="54" customFormat="1" x14ac:dyDescent="0.25">
      <c r="A55" s="7"/>
      <c r="B55" s="101" t="s">
        <v>59</v>
      </c>
      <c r="C55" s="101"/>
      <c r="D55" s="63"/>
      <c r="E55" s="64">
        <v>0.1</v>
      </c>
      <c r="F55" s="65"/>
      <c r="G55" s="2">
        <f t="shared" si="1"/>
        <v>0</v>
      </c>
      <c r="H55" s="52"/>
      <c r="I55" s="52"/>
      <c r="J55" s="53"/>
      <c r="K55" s="66"/>
      <c r="L55" s="53"/>
      <c r="M55" s="52"/>
      <c r="N55" s="52"/>
    </row>
    <row r="56" spans="1:17" s="54" customFormat="1" x14ac:dyDescent="0.25">
      <c r="A56" s="7"/>
      <c r="B56" s="67" t="s">
        <v>60</v>
      </c>
      <c r="C56" s="68"/>
      <c r="D56" s="63"/>
      <c r="E56" s="64">
        <v>0.05</v>
      </c>
      <c r="F56" s="65"/>
      <c r="G56" s="2">
        <f t="shared" si="1"/>
        <v>0</v>
      </c>
      <c r="H56" s="52"/>
      <c r="I56" s="52"/>
      <c r="J56" s="53"/>
      <c r="K56" s="66"/>
      <c r="L56" s="53"/>
      <c r="M56" s="52"/>
      <c r="N56" s="52"/>
    </row>
    <row r="57" spans="1:17" s="54" customFormat="1" x14ac:dyDescent="0.25">
      <c r="A57" s="7"/>
      <c r="B57" s="101" t="s">
        <v>61</v>
      </c>
      <c r="C57" s="101"/>
      <c r="D57" s="63"/>
      <c r="E57" s="64">
        <v>4.4999999999999998E-2</v>
      </c>
      <c r="F57" s="65"/>
      <c r="G57" s="2">
        <f t="shared" si="1"/>
        <v>0</v>
      </c>
      <c r="H57" s="52"/>
      <c r="I57" s="52"/>
      <c r="J57" s="53"/>
      <c r="K57" s="66"/>
      <c r="L57" s="53"/>
      <c r="M57" s="52"/>
      <c r="N57" s="52"/>
    </row>
    <row r="58" spans="1:17" s="54" customFormat="1" x14ac:dyDescent="0.25">
      <c r="A58" s="7"/>
      <c r="B58" s="101" t="s">
        <v>62</v>
      </c>
      <c r="C58" s="101"/>
      <c r="D58" s="63"/>
      <c r="E58" s="64">
        <v>0.03</v>
      </c>
      <c r="F58" s="65"/>
      <c r="G58" s="2">
        <f t="shared" si="1"/>
        <v>0</v>
      </c>
      <c r="H58" s="52"/>
      <c r="I58" s="52"/>
      <c r="J58" s="53"/>
      <c r="K58" s="66"/>
      <c r="L58" s="53"/>
      <c r="M58" s="52"/>
      <c r="N58" s="52"/>
    </row>
    <row r="59" spans="1:17" s="54" customFormat="1" x14ac:dyDescent="0.25">
      <c r="A59" s="7"/>
      <c r="B59" s="101" t="s">
        <v>63</v>
      </c>
      <c r="C59" s="101"/>
      <c r="D59" s="63"/>
      <c r="E59" s="64">
        <v>1.7500000000000002E-2</v>
      </c>
      <c r="F59" s="65"/>
      <c r="G59" s="2">
        <f t="shared" si="1"/>
        <v>0</v>
      </c>
      <c r="H59" s="52"/>
      <c r="I59" s="52"/>
      <c r="J59" s="53"/>
      <c r="K59" s="66"/>
      <c r="L59" s="53"/>
      <c r="M59" s="52"/>
      <c r="N59" s="52"/>
    </row>
    <row r="60" spans="1:17" s="54" customFormat="1" ht="45" customHeight="1" x14ac:dyDescent="0.25">
      <c r="A60" s="7"/>
      <c r="B60" s="109" t="s">
        <v>64</v>
      </c>
      <c r="C60" s="109"/>
      <c r="D60" s="63"/>
      <c r="E60" s="64">
        <v>0.01</v>
      </c>
      <c r="F60" s="65"/>
      <c r="G60" s="2">
        <f t="shared" si="1"/>
        <v>0</v>
      </c>
      <c r="H60" s="52"/>
      <c r="I60" s="69"/>
      <c r="J60" s="53"/>
      <c r="K60" s="66"/>
      <c r="L60" s="53"/>
      <c r="M60" s="52"/>
      <c r="N60" s="52"/>
      <c r="Q60" s="70"/>
    </row>
    <row r="61" spans="1:17" s="70" customFormat="1" x14ac:dyDescent="0.25">
      <c r="A61" s="7"/>
      <c r="B61" s="101" t="s">
        <v>65</v>
      </c>
      <c r="C61" s="101"/>
      <c r="D61" s="63"/>
      <c r="E61" s="64">
        <v>1E-3</v>
      </c>
      <c r="F61" s="65"/>
      <c r="G61" s="2">
        <f t="shared" si="1"/>
        <v>0</v>
      </c>
      <c r="H61" s="52"/>
      <c r="I61" s="52"/>
      <c r="J61" s="53"/>
      <c r="K61" s="66"/>
      <c r="L61" s="53"/>
      <c r="M61" s="69"/>
      <c r="N61" s="69"/>
      <c r="Q61" s="54"/>
    </row>
    <row r="62" spans="1:17" s="54" customFormat="1" ht="15" customHeight="1" x14ac:dyDescent="0.25">
      <c r="A62" s="7"/>
      <c r="B62" s="110" t="s">
        <v>66</v>
      </c>
      <c r="C62" s="110"/>
      <c r="D62" s="63"/>
      <c r="E62" s="64">
        <v>0.18</v>
      </c>
      <c r="F62" s="65"/>
      <c r="G62" s="2">
        <f>G54*E62</f>
        <v>0</v>
      </c>
      <c r="H62" s="52"/>
      <c r="I62" s="52"/>
      <c r="J62" s="53"/>
      <c r="K62" s="66"/>
      <c r="L62" s="53"/>
      <c r="M62" s="52"/>
      <c r="N62" s="52"/>
    </row>
    <row r="63" spans="1:17" s="54" customFormat="1" ht="18" customHeight="1" x14ac:dyDescent="0.25">
      <c r="A63" s="49"/>
      <c r="B63" s="58" t="s">
        <v>67</v>
      </c>
      <c r="C63" s="56"/>
      <c r="D63" s="57"/>
      <c r="E63" s="56" t="s">
        <v>68</v>
      </c>
      <c r="F63" s="56"/>
      <c r="G63" s="2">
        <v>0</v>
      </c>
      <c r="H63" s="52"/>
      <c r="I63" s="52"/>
      <c r="J63" s="53"/>
      <c r="K63" s="66"/>
      <c r="L63" s="53"/>
      <c r="M63" s="52"/>
      <c r="N63" s="52"/>
    </row>
    <row r="64" spans="1:17" s="54" customFormat="1" x14ac:dyDescent="0.25">
      <c r="A64" s="7"/>
      <c r="B64" s="107" t="s">
        <v>69</v>
      </c>
      <c r="C64" s="107"/>
      <c r="D64" s="107"/>
      <c r="E64" s="107"/>
      <c r="F64" s="2" t="s">
        <v>49</v>
      </c>
      <c r="G64" s="2">
        <f>SUM(G54:G63)</f>
        <v>0</v>
      </c>
      <c r="H64" s="52"/>
      <c r="I64" s="52"/>
      <c r="J64" s="53"/>
      <c r="K64" s="66"/>
      <c r="L64" s="53"/>
      <c r="M64" s="52"/>
      <c r="N64" s="52"/>
    </row>
    <row r="65" spans="1:185" s="54" customFormat="1" x14ac:dyDescent="0.25">
      <c r="A65" s="7"/>
      <c r="B65" s="61"/>
      <c r="C65" s="61"/>
      <c r="D65" s="61"/>
      <c r="E65" s="61"/>
      <c r="F65" s="2"/>
      <c r="G65" s="2"/>
      <c r="H65" s="66"/>
      <c r="I65" s="52"/>
      <c r="J65" s="53"/>
      <c r="K65" s="66"/>
      <c r="L65" s="53"/>
      <c r="M65" s="52"/>
      <c r="N65" s="52"/>
    </row>
    <row r="66" spans="1:185" s="54" customFormat="1" x14ac:dyDescent="0.25">
      <c r="A66" s="7"/>
      <c r="B66" s="107" t="s">
        <v>70</v>
      </c>
      <c r="C66" s="107"/>
      <c r="D66" s="107"/>
      <c r="E66" s="107"/>
      <c r="F66" s="2" t="s">
        <v>49</v>
      </c>
      <c r="G66" s="2">
        <f>SUM(G64+G51)</f>
        <v>0</v>
      </c>
      <c r="H66" s="71"/>
      <c r="I66" s="52"/>
      <c r="J66" s="72"/>
      <c r="K66" s="66"/>
      <c r="L66" s="66"/>
      <c r="M66" s="52"/>
      <c r="N66" s="52"/>
    </row>
    <row r="67" spans="1:185" s="54" customFormat="1" x14ac:dyDescent="0.25">
      <c r="A67" s="7"/>
      <c r="B67" s="61"/>
      <c r="C67" s="61"/>
      <c r="D67" s="61"/>
      <c r="E67" s="61"/>
      <c r="F67" s="2"/>
      <c r="G67" s="2"/>
      <c r="H67" s="52"/>
      <c r="I67" s="52"/>
      <c r="J67" s="53"/>
      <c r="K67" s="66"/>
      <c r="L67" s="53"/>
      <c r="M67" s="52"/>
      <c r="N67" s="52"/>
    </row>
    <row r="68" spans="1:185" ht="30" customHeight="1" x14ac:dyDescent="0.25">
      <c r="A68" s="49" t="s">
        <v>13</v>
      </c>
      <c r="B68" s="111" t="s">
        <v>71</v>
      </c>
      <c r="C68" s="111"/>
      <c r="D68" s="111"/>
      <c r="E68" s="111"/>
      <c r="F68" s="111"/>
      <c r="G68" s="111"/>
      <c r="H68" s="73"/>
      <c r="I68" s="73"/>
      <c r="J68" s="66"/>
      <c r="K68" s="53"/>
      <c r="L68" s="53"/>
      <c r="M68" s="73"/>
      <c r="N68" s="73"/>
    </row>
    <row r="69" spans="1:185" ht="30" customHeight="1" x14ac:dyDescent="0.25">
      <c r="A69" s="74" t="s">
        <v>16</v>
      </c>
      <c r="B69" s="112" t="s">
        <v>72</v>
      </c>
      <c r="C69" s="112"/>
      <c r="D69" s="112"/>
      <c r="E69" s="112"/>
      <c r="F69" s="112"/>
      <c r="G69" s="112"/>
      <c r="H69" s="73"/>
      <c r="I69" s="73"/>
      <c r="J69" s="53"/>
      <c r="K69" s="53"/>
      <c r="L69" s="53"/>
      <c r="M69" s="73"/>
      <c r="N69" s="73"/>
    </row>
    <row r="70" spans="1:185" ht="15" customHeight="1" x14ac:dyDescent="0.25">
      <c r="A70" s="49" t="s">
        <v>18</v>
      </c>
      <c r="B70" s="108" t="s">
        <v>73</v>
      </c>
      <c r="C70" s="108"/>
      <c r="D70" s="108"/>
      <c r="E70" s="108"/>
      <c r="F70" s="108"/>
      <c r="G70" s="108"/>
      <c r="H70" s="73"/>
      <c r="I70" s="73"/>
      <c r="J70" s="53"/>
      <c r="K70" s="53"/>
      <c r="L70" s="53"/>
      <c r="M70" s="73"/>
      <c r="N70" s="73"/>
    </row>
    <row r="71" spans="1:185" ht="15" customHeight="1" x14ac:dyDescent="0.25">
      <c r="A71" s="74" t="s">
        <v>20</v>
      </c>
      <c r="B71" s="112" t="s">
        <v>74</v>
      </c>
      <c r="C71" s="112"/>
      <c r="D71" s="112"/>
      <c r="E71" s="112"/>
      <c r="F71" s="112"/>
      <c r="G71" s="112"/>
      <c r="H71" s="73"/>
      <c r="I71" s="73"/>
      <c r="J71" s="75"/>
      <c r="K71" s="53"/>
      <c r="L71" s="53"/>
      <c r="M71" s="73"/>
      <c r="N71" s="73"/>
    </row>
    <row r="72" spans="1:185" ht="15" customHeight="1" x14ac:dyDescent="0.25">
      <c r="A72" s="74" t="s">
        <v>22</v>
      </c>
      <c r="B72" s="108" t="s">
        <v>75</v>
      </c>
      <c r="C72" s="108"/>
      <c r="D72" s="108"/>
      <c r="E72" s="108"/>
      <c r="F72" s="108"/>
      <c r="G72" s="108"/>
      <c r="H72" s="73"/>
      <c r="I72" s="73"/>
      <c r="J72" s="53"/>
      <c r="K72" s="53"/>
      <c r="L72" s="53"/>
      <c r="M72" s="73"/>
      <c r="N72" s="73"/>
    </row>
    <row r="73" spans="1:185" x14ac:dyDescent="0.25">
      <c r="A73" s="74"/>
      <c r="B73" s="76"/>
      <c r="C73" s="77"/>
      <c r="D73" s="77"/>
      <c r="E73" s="77"/>
      <c r="F73" s="77"/>
      <c r="G73" s="77"/>
      <c r="H73" s="73"/>
      <c r="I73" s="73"/>
      <c r="J73" s="53"/>
      <c r="K73" s="53"/>
      <c r="L73" s="53"/>
      <c r="M73" s="73"/>
      <c r="N73" s="73"/>
    </row>
    <row r="74" spans="1:185" x14ac:dyDescent="0.25">
      <c r="A74" s="113" t="s">
        <v>76</v>
      </c>
      <c r="B74" s="113"/>
      <c r="C74" s="113"/>
      <c r="D74" s="113"/>
      <c r="E74" s="113"/>
      <c r="F74" s="113"/>
      <c r="G74" s="113"/>
    </row>
    <row r="75" spans="1:185" x14ac:dyDescent="0.25">
      <c r="A75" s="78"/>
      <c r="B75" s="79"/>
      <c r="C75" s="80"/>
      <c r="D75" s="81"/>
      <c r="E75" s="80"/>
      <c r="F75" s="80"/>
      <c r="G75" s="80"/>
    </row>
    <row r="76" spans="1:185" x14ac:dyDescent="0.25">
      <c r="A76" s="82"/>
      <c r="B76" s="83"/>
      <c r="C76" s="84"/>
      <c r="D76" s="85"/>
      <c r="E76" s="84"/>
      <c r="F76" s="84"/>
      <c r="G76" s="86"/>
      <c r="H76" s="87"/>
      <c r="I76" s="87"/>
      <c r="Q76" s="87"/>
    </row>
    <row r="77" spans="1:185" s="87" customFormat="1" x14ac:dyDescent="0.25">
      <c r="A77" s="114" t="s">
        <v>77</v>
      </c>
      <c r="B77" s="114"/>
      <c r="C77" s="114"/>
      <c r="D77" s="114"/>
      <c r="E77" s="114"/>
      <c r="F77" s="114"/>
      <c r="G77" s="114"/>
      <c r="J77" s="5"/>
      <c r="K77" s="5"/>
      <c r="L77" s="5"/>
    </row>
    <row r="78" spans="1:185" s="87" customFormat="1" x14ac:dyDescent="0.25">
      <c r="A78" s="114" t="s">
        <v>78</v>
      </c>
      <c r="B78" s="114"/>
      <c r="C78" s="114"/>
      <c r="D78" s="114"/>
      <c r="E78" s="114"/>
      <c r="F78" s="114"/>
      <c r="G78" s="114"/>
      <c r="H78" s="88"/>
      <c r="I78" s="88"/>
      <c r="J78" s="5"/>
      <c r="K78" s="5"/>
      <c r="L78" s="5"/>
      <c r="Q78" s="88"/>
    </row>
    <row r="79" spans="1:185" x14ac:dyDescent="0.25">
      <c r="A79" s="89"/>
      <c r="B79" s="90"/>
      <c r="C79" s="90"/>
      <c r="D79" s="90"/>
      <c r="E79" s="90"/>
      <c r="F79" s="90"/>
      <c r="G79" s="91"/>
      <c r="H79" s="88"/>
      <c r="I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88"/>
      <c r="DU79" s="88"/>
      <c r="DV79" s="88"/>
      <c r="DW79" s="88"/>
      <c r="DX79" s="88"/>
      <c r="DY79" s="88"/>
      <c r="DZ79" s="88"/>
      <c r="EA79" s="88"/>
      <c r="EB79" s="88"/>
      <c r="EC79" s="88"/>
      <c r="ED79" s="88"/>
      <c r="EE79" s="88"/>
      <c r="EF79" s="88"/>
      <c r="EG79" s="88"/>
      <c r="EH79" s="88"/>
      <c r="EI79" s="88"/>
      <c r="EJ79" s="88"/>
      <c r="EK79" s="88"/>
      <c r="EL79" s="88"/>
      <c r="EM79" s="88"/>
      <c r="EN79" s="88"/>
      <c r="EO79" s="88"/>
      <c r="EP79" s="88"/>
      <c r="EQ79" s="88"/>
      <c r="ER79" s="88"/>
      <c r="ES79" s="88"/>
      <c r="ET79" s="88"/>
      <c r="EU79" s="88"/>
      <c r="EV79" s="88"/>
      <c r="EW79" s="88"/>
      <c r="EX79" s="88"/>
      <c r="EY79" s="88"/>
      <c r="EZ79" s="88"/>
      <c r="FA79" s="88"/>
      <c r="FB79" s="88"/>
      <c r="FC79" s="88"/>
      <c r="FD79" s="88"/>
      <c r="FE79" s="88"/>
      <c r="FF79" s="88"/>
      <c r="FG79" s="88"/>
      <c r="FH79" s="88"/>
      <c r="FI79" s="88"/>
      <c r="FJ79" s="88"/>
      <c r="FK79" s="88"/>
      <c r="FL79" s="88"/>
      <c r="FM79" s="88"/>
      <c r="FN79" s="88"/>
      <c r="FO79" s="88"/>
      <c r="FP79" s="88"/>
      <c r="FQ79" s="88"/>
      <c r="FR79" s="88"/>
      <c r="FS79" s="88"/>
      <c r="FT79" s="88"/>
      <c r="FU79" s="88"/>
      <c r="FV79" s="88"/>
      <c r="FW79" s="88"/>
      <c r="FX79" s="88"/>
      <c r="FY79" s="88"/>
      <c r="FZ79" s="88"/>
      <c r="GA79" s="88"/>
      <c r="GB79" s="88"/>
      <c r="GC79" s="88"/>
    </row>
    <row r="80" spans="1:185" x14ac:dyDescent="0.25">
      <c r="A80" s="92" t="s">
        <v>79</v>
      </c>
      <c r="B80" s="92"/>
      <c r="C80" s="93"/>
      <c r="D80" s="94"/>
      <c r="E80" s="93"/>
      <c r="F80" s="93"/>
      <c r="G80" s="95"/>
      <c r="H80" s="88"/>
      <c r="I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8"/>
      <c r="DF80" s="88"/>
      <c r="DG80" s="88"/>
      <c r="DH80" s="88"/>
      <c r="DI80" s="88"/>
      <c r="DJ80" s="88"/>
      <c r="DK80" s="88"/>
      <c r="DL80" s="88"/>
      <c r="DM80" s="88"/>
      <c r="DN80" s="88"/>
      <c r="DO80" s="88"/>
      <c r="DP80" s="88"/>
      <c r="DQ80" s="88"/>
      <c r="DR80" s="88"/>
      <c r="DS80" s="88"/>
      <c r="DT80" s="88"/>
      <c r="DU80" s="88"/>
      <c r="DV80" s="88"/>
      <c r="DW80" s="88"/>
      <c r="DX80" s="88"/>
      <c r="DY80" s="88"/>
      <c r="DZ80" s="88"/>
      <c r="EA80" s="88"/>
      <c r="EB80" s="88"/>
      <c r="EC80" s="88"/>
      <c r="ED80" s="88"/>
      <c r="EE80" s="88"/>
      <c r="EF80" s="88"/>
      <c r="EG80" s="88"/>
      <c r="EH80" s="88"/>
      <c r="EI80" s="88"/>
      <c r="EJ80" s="88"/>
      <c r="EK80" s="88"/>
      <c r="EL80" s="88"/>
      <c r="EM80" s="88"/>
      <c r="EN80" s="88"/>
      <c r="EO80" s="88"/>
      <c r="EP80" s="88"/>
      <c r="EQ80" s="88"/>
      <c r="ER80" s="88"/>
      <c r="ES80" s="88"/>
      <c r="ET80" s="88"/>
      <c r="EU80" s="88"/>
      <c r="EV80" s="88"/>
      <c r="EW80" s="88"/>
      <c r="EX80" s="88"/>
      <c r="EY80" s="88"/>
      <c r="EZ80" s="88"/>
      <c r="FA80" s="88"/>
      <c r="FB80" s="88"/>
      <c r="FC80" s="88"/>
      <c r="FD80" s="88"/>
      <c r="FE80" s="88"/>
      <c r="FF80" s="88"/>
      <c r="FG80" s="88"/>
      <c r="FH80" s="88"/>
      <c r="FI80" s="88"/>
      <c r="FJ80" s="88"/>
      <c r="FK80" s="88"/>
      <c r="FL80" s="88"/>
      <c r="FM80" s="88"/>
      <c r="FN80" s="88"/>
      <c r="FO80" s="88"/>
      <c r="FP80" s="88"/>
      <c r="FQ80" s="88"/>
      <c r="FR80" s="88"/>
      <c r="FS80" s="88"/>
      <c r="FT80" s="88"/>
      <c r="FU80" s="88"/>
      <c r="FV80" s="88"/>
      <c r="FW80" s="88"/>
      <c r="FX80" s="88"/>
      <c r="FY80" s="88"/>
      <c r="FZ80" s="88"/>
      <c r="GA80" s="88"/>
      <c r="GB80" s="88"/>
      <c r="GC80" s="88"/>
    </row>
    <row r="81" spans="1:185" x14ac:dyDescent="0.25">
      <c r="A81" s="96" t="s">
        <v>80</v>
      </c>
      <c r="B81" s="96"/>
      <c r="C81" s="93"/>
      <c r="D81" s="63"/>
      <c r="H81" s="88"/>
      <c r="I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88"/>
      <c r="DM81" s="88"/>
      <c r="DN81" s="88"/>
      <c r="DO81" s="88"/>
      <c r="DP81" s="88"/>
      <c r="DQ81" s="88"/>
      <c r="DR81" s="88"/>
      <c r="DS81" s="88"/>
      <c r="DT81" s="88"/>
      <c r="DU81" s="88"/>
      <c r="DV81" s="88"/>
      <c r="DW81" s="88"/>
      <c r="DX81" s="88"/>
      <c r="DY81" s="88"/>
      <c r="DZ81" s="88"/>
      <c r="EA81" s="88"/>
      <c r="EB81" s="88"/>
      <c r="EC81" s="88"/>
      <c r="ED81" s="88"/>
      <c r="EE81" s="88"/>
      <c r="EF81" s="88"/>
      <c r="EG81" s="88"/>
      <c r="EH81" s="88"/>
      <c r="EI81" s="88"/>
      <c r="EJ81" s="88"/>
      <c r="EK81" s="88"/>
      <c r="EL81" s="88"/>
      <c r="EM81" s="88"/>
      <c r="EN81" s="88"/>
      <c r="EO81" s="88"/>
      <c r="EP81" s="88"/>
      <c r="EQ81" s="88"/>
      <c r="ER81" s="88"/>
      <c r="ES81" s="88"/>
      <c r="ET81" s="88"/>
      <c r="EU81" s="88"/>
      <c r="EV81" s="88"/>
      <c r="EW81" s="88"/>
      <c r="EX81" s="88"/>
      <c r="EY81" s="88"/>
      <c r="EZ81" s="88"/>
      <c r="FA81" s="88"/>
      <c r="FB81" s="88"/>
      <c r="FC81" s="88"/>
      <c r="FD81" s="88"/>
      <c r="FE81" s="88"/>
      <c r="FF81" s="88"/>
      <c r="FG81" s="88"/>
      <c r="FH81" s="88"/>
      <c r="FI81" s="88"/>
      <c r="FJ81" s="88"/>
      <c r="FK81" s="88"/>
      <c r="FL81" s="88"/>
      <c r="FM81" s="88"/>
      <c r="FN81" s="88"/>
      <c r="FO81" s="88"/>
      <c r="FP81" s="88"/>
      <c r="FQ81" s="88"/>
      <c r="FR81" s="88"/>
      <c r="FS81" s="88"/>
      <c r="FT81" s="88"/>
      <c r="FU81" s="88"/>
      <c r="FV81" s="88"/>
      <c r="FW81" s="88"/>
      <c r="FX81" s="88"/>
      <c r="FY81" s="88"/>
      <c r="FZ81" s="88"/>
      <c r="GA81" s="88"/>
      <c r="GB81" s="88"/>
      <c r="GC81" s="88"/>
    </row>
    <row r="82" spans="1:185" x14ac:dyDescent="0.25">
      <c r="A82" s="96" t="s">
        <v>81</v>
      </c>
      <c r="B82" s="96"/>
      <c r="H82" s="88"/>
      <c r="I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  <c r="DB82" s="88"/>
      <c r="DC82" s="88"/>
      <c r="DD82" s="88"/>
      <c r="DE82" s="88"/>
      <c r="DF82" s="88"/>
      <c r="DG82" s="88"/>
      <c r="DH82" s="88"/>
      <c r="DI82" s="88"/>
      <c r="DJ82" s="88"/>
      <c r="DK82" s="88"/>
      <c r="DL82" s="88"/>
      <c r="DM82" s="88"/>
      <c r="DN82" s="88"/>
      <c r="DO82" s="88"/>
      <c r="DP82" s="88"/>
      <c r="DQ82" s="88"/>
      <c r="DR82" s="88"/>
      <c r="DS82" s="88"/>
      <c r="DT82" s="88"/>
      <c r="DU82" s="88"/>
      <c r="DV82" s="88"/>
      <c r="DW82" s="88"/>
      <c r="DX82" s="88"/>
      <c r="DY82" s="88"/>
      <c r="DZ82" s="88"/>
      <c r="EA82" s="88"/>
      <c r="EB82" s="88"/>
      <c r="EC82" s="88"/>
      <c r="ED82" s="88"/>
      <c r="EE82" s="88"/>
      <c r="EF82" s="88"/>
      <c r="EG82" s="88"/>
      <c r="EH82" s="88"/>
      <c r="EI82" s="88"/>
      <c r="EJ82" s="88"/>
      <c r="EK82" s="88"/>
      <c r="EL82" s="88"/>
      <c r="EM82" s="88"/>
      <c r="EN82" s="88"/>
      <c r="EO82" s="88"/>
      <c r="EP82" s="88"/>
      <c r="EQ82" s="88"/>
      <c r="ER82" s="88"/>
      <c r="ES82" s="88"/>
      <c r="ET82" s="88"/>
      <c r="EU82" s="88"/>
      <c r="EV82" s="88"/>
      <c r="EW82" s="88"/>
      <c r="EX82" s="88"/>
      <c r="EY82" s="88"/>
      <c r="EZ82" s="88"/>
      <c r="FA82" s="88"/>
      <c r="FB82" s="88"/>
      <c r="FC82" s="88"/>
      <c r="FD82" s="88"/>
      <c r="FE82" s="88"/>
      <c r="FF82" s="88"/>
      <c r="FG82" s="88"/>
      <c r="FH82" s="88"/>
      <c r="FI82" s="88"/>
      <c r="FJ82" s="88"/>
      <c r="FK82" s="88"/>
      <c r="FL82" s="88"/>
      <c r="FM82" s="88"/>
      <c r="FN82" s="88"/>
      <c r="FO82" s="88"/>
      <c r="FP82" s="88"/>
      <c r="FQ82" s="88"/>
      <c r="FR82" s="88"/>
      <c r="FS82" s="88"/>
      <c r="FT82" s="88"/>
      <c r="FU82" s="88"/>
      <c r="FV82" s="88"/>
      <c r="FW82" s="88"/>
      <c r="FX82" s="88"/>
      <c r="FY82" s="88"/>
      <c r="FZ82" s="88"/>
      <c r="GA82" s="88"/>
      <c r="GB82" s="88"/>
      <c r="GC82" s="88"/>
    </row>
    <row r="83" spans="1:185" x14ac:dyDescent="0.25">
      <c r="H83" s="88"/>
      <c r="I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88"/>
      <c r="DD83" s="88"/>
      <c r="DE83" s="88"/>
      <c r="DF83" s="88"/>
      <c r="DG83" s="88"/>
      <c r="DH83" s="88"/>
      <c r="DI83" s="88"/>
      <c r="DJ83" s="88"/>
      <c r="DK83" s="88"/>
      <c r="DL83" s="88"/>
      <c r="DM83" s="88"/>
      <c r="DN83" s="88"/>
      <c r="DO83" s="88"/>
      <c r="DP83" s="88"/>
      <c r="DQ83" s="88"/>
      <c r="DR83" s="88"/>
      <c r="DS83" s="88"/>
      <c r="DT83" s="88"/>
      <c r="DU83" s="88"/>
      <c r="DV83" s="88"/>
      <c r="DW83" s="88"/>
      <c r="DX83" s="88"/>
      <c r="DY83" s="88"/>
      <c r="DZ83" s="88"/>
      <c r="EA83" s="88"/>
      <c r="EB83" s="88"/>
      <c r="EC83" s="88"/>
      <c r="ED83" s="88"/>
      <c r="EE83" s="88"/>
      <c r="EF83" s="88"/>
      <c r="EG83" s="88"/>
      <c r="EH83" s="88"/>
      <c r="EI83" s="88"/>
      <c r="EJ83" s="88"/>
      <c r="EK83" s="88"/>
      <c r="EL83" s="88"/>
      <c r="EM83" s="88"/>
      <c r="EN83" s="88"/>
      <c r="EO83" s="88"/>
      <c r="EP83" s="88"/>
      <c r="EQ83" s="88"/>
      <c r="ER83" s="88"/>
      <c r="ES83" s="88"/>
      <c r="ET83" s="88"/>
      <c r="EU83" s="88"/>
      <c r="EV83" s="88"/>
      <c r="EW83" s="88"/>
      <c r="EX83" s="88"/>
      <c r="EY83" s="88"/>
      <c r="EZ83" s="88"/>
      <c r="FA83" s="88"/>
      <c r="FB83" s="88"/>
      <c r="FC83" s="88"/>
      <c r="FD83" s="88"/>
      <c r="FE83" s="88"/>
      <c r="FF83" s="88"/>
      <c r="FG83" s="88"/>
      <c r="FH83" s="88"/>
      <c r="FI83" s="88"/>
      <c r="FJ83" s="88"/>
      <c r="FK83" s="88"/>
      <c r="FL83" s="88"/>
      <c r="FM83" s="88"/>
      <c r="FN83" s="88"/>
      <c r="FO83" s="88"/>
      <c r="FP83" s="88"/>
      <c r="FQ83" s="88"/>
      <c r="FR83" s="88"/>
      <c r="FS83" s="88"/>
      <c r="FT83" s="88"/>
      <c r="FU83" s="88"/>
      <c r="FV83" s="88"/>
      <c r="FW83" s="88"/>
      <c r="FX83" s="88"/>
      <c r="FY83" s="88"/>
      <c r="FZ83" s="88"/>
      <c r="GA83" s="88"/>
      <c r="GB83" s="88"/>
      <c r="GC83" s="88"/>
    </row>
    <row r="84" spans="1:185" x14ac:dyDescent="0.25">
      <c r="H84" s="88"/>
      <c r="I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8"/>
      <c r="DF84" s="88"/>
      <c r="DG84" s="88"/>
      <c r="DH84" s="88"/>
      <c r="DI84" s="88"/>
      <c r="DJ84" s="88"/>
      <c r="DK84" s="88"/>
      <c r="DL84" s="88"/>
      <c r="DM84" s="88"/>
      <c r="DN84" s="88"/>
      <c r="DO84" s="88"/>
      <c r="DP84" s="88"/>
      <c r="DQ84" s="88"/>
      <c r="DR84" s="88"/>
      <c r="DS84" s="88"/>
      <c r="DT84" s="88"/>
      <c r="DU84" s="88"/>
      <c r="DV84" s="88"/>
      <c r="DW84" s="88"/>
      <c r="DX84" s="88"/>
      <c r="DY84" s="88"/>
      <c r="DZ84" s="88"/>
      <c r="EA84" s="88"/>
      <c r="EB84" s="88"/>
      <c r="EC84" s="88"/>
      <c r="ED84" s="88"/>
      <c r="EE84" s="88"/>
      <c r="EF84" s="88"/>
      <c r="EG84" s="88"/>
      <c r="EH84" s="88"/>
      <c r="EI84" s="88"/>
      <c r="EJ84" s="88"/>
      <c r="EK84" s="88"/>
      <c r="EL84" s="88"/>
      <c r="EM84" s="88"/>
      <c r="EN84" s="88"/>
      <c r="EO84" s="88"/>
      <c r="EP84" s="88"/>
      <c r="EQ84" s="88"/>
      <c r="ER84" s="88"/>
      <c r="ES84" s="88"/>
      <c r="ET84" s="88"/>
      <c r="EU84" s="88"/>
      <c r="EV84" s="88"/>
      <c r="EW84" s="88"/>
      <c r="EX84" s="88"/>
      <c r="EY84" s="88"/>
      <c r="EZ84" s="88"/>
      <c r="FA84" s="88"/>
      <c r="FB84" s="88"/>
      <c r="FC84" s="88"/>
      <c r="FD84" s="88"/>
      <c r="FE84" s="88"/>
      <c r="FF84" s="88"/>
      <c r="FG84" s="88"/>
      <c r="FH84" s="88"/>
      <c r="FI84" s="88"/>
      <c r="FJ84" s="88"/>
      <c r="FK84" s="88"/>
      <c r="FL84" s="88"/>
      <c r="FM84" s="88"/>
      <c r="FN84" s="88"/>
      <c r="FO84" s="88"/>
      <c r="FP84" s="88"/>
      <c r="FQ84" s="88"/>
      <c r="FR84" s="88"/>
      <c r="FS84" s="88"/>
      <c r="FT84" s="88"/>
      <c r="FU84" s="88"/>
      <c r="FV84" s="88"/>
      <c r="FW84" s="88"/>
      <c r="FX84" s="88"/>
      <c r="FY84" s="88"/>
      <c r="FZ84" s="88"/>
      <c r="GA84" s="88"/>
      <c r="GB84" s="88"/>
      <c r="GC84" s="88"/>
    </row>
    <row r="85" spans="1:185" x14ac:dyDescent="0.25">
      <c r="H85" s="88"/>
      <c r="I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  <c r="CZ85" s="88"/>
      <c r="DA85" s="88"/>
      <c r="DB85" s="88"/>
      <c r="DC85" s="88"/>
      <c r="DD85" s="88"/>
      <c r="DE85" s="88"/>
      <c r="DF85" s="88"/>
      <c r="DG85" s="88"/>
      <c r="DH85" s="88"/>
      <c r="DI85" s="88"/>
      <c r="DJ85" s="88"/>
      <c r="DK85" s="88"/>
      <c r="DL85" s="88"/>
      <c r="DM85" s="88"/>
      <c r="DN85" s="88"/>
      <c r="DO85" s="88"/>
      <c r="DP85" s="88"/>
      <c r="DQ85" s="88"/>
      <c r="DR85" s="88"/>
      <c r="DS85" s="88"/>
      <c r="DT85" s="88"/>
      <c r="DU85" s="88"/>
      <c r="DV85" s="88"/>
      <c r="DW85" s="88"/>
      <c r="DX85" s="88"/>
      <c r="DY85" s="88"/>
      <c r="DZ85" s="88"/>
      <c r="EA85" s="88"/>
      <c r="EB85" s="88"/>
      <c r="EC85" s="88"/>
      <c r="ED85" s="88"/>
      <c r="EE85" s="88"/>
      <c r="EF85" s="88"/>
      <c r="EG85" s="88"/>
      <c r="EH85" s="88"/>
      <c r="EI85" s="88"/>
      <c r="EJ85" s="88"/>
      <c r="EK85" s="88"/>
      <c r="EL85" s="88"/>
      <c r="EM85" s="88"/>
      <c r="EN85" s="88"/>
      <c r="EO85" s="88"/>
      <c r="EP85" s="88"/>
      <c r="EQ85" s="88"/>
      <c r="ER85" s="88"/>
      <c r="ES85" s="88"/>
      <c r="ET85" s="88"/>
      <c r="EU85" s="88"/>
      <c r="EV85" s="88"/>
      <c r="EW85" s="88"/>
      <c r="EX85" s="88"/>
      <c r="EY85" s="88"/>
      <c r="EZ85" s="88"/>
      <c r="FA85" s="88"/>
      <c r="FB85" s="88"/>
      <c r="FC85" s="88"/>
      <c r="FD85" s="88"/>
      <c r="FE85" s="88"/>
      <c r="FF85" s="88"/>
      <c r="FG85" s="88"/>
      <c r="FH85" s="88"/>
      <c r="FI85" s="88"/>
      <c r="FJ85" s="88"/>
      <c r="FK85" s="88"/>
      <c r="FL85" s="88"/>
      <c r="FM85" s="88"/>
      <c r="FN85" s="88"/>
      <c r="FO85" s="88"/>
      <c r="FP85" s="88"/>
      <c r="FQ85" s="88"/>
      <c r="FR85" s="88"/>
      <c r="FS85" s="88"/>
      <c r="FT85" s="88"/>
      <c r="FU85" s="88"/>
      <c r="FV85" s="88"/>
      <c r="FW85" s="88"/>
      <c r="FX85" s="88"/>
      <c r="FY85" s="88"/>
      <c r="FZ85" s="88"/>
      <c r="GA85" s="88"/>
      <c r="GB85" s="88"/>
      <c r="GC85" s="88"/>
    </row>
    <row r="86" spans="1:185" x14ac:dyDescent="0.25">
      <c r="H86" s="88"/>
      <c r="I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C86" s="88"/>
      <c r="DD86" s="88"/>
      <c r="DE86" s="88"/>
      <c r="DF86" s="88"/>
      <c r="DG86" s="88"/>
      <c r="DH86" s="88"/>
      <c r="DI86" s="88"/>
      <c r="DJ86" s="88"/>
      <c r="DK86" s="88"/>
      <c r="DL86" s="88"/>
      <c r="DM86" s="88"/>
      <c r="DN86" s="88"/>
      <c r="DO86" s="88"/>
      <c r="DP86" s="88"/>
      <c r="DQ86" s="88"/>
      <c r="DR86" s="88"/>
      <c r="DS86" s="88"/>
      <c r="DT86" s="88"/>
      <c r="DU86" s="88"/>
      <c r="DV86" s="88"/>
      <c r="DW86" s="88"/>
      <c r="DX86" s="88"/>
      <c r="DY86" s="88"/>
      <c r="DZ86" s="88"/>
      <c r="EA86" s="88"/>
      <c r="EB86" s="88"/>
      <c r="EC86" s="88"/>
      <c r="ED86" s="88"/>
      <c r="EE86" s="88"/>
      <c r="EF86" s="88"/>
      <c r="EG86" s="88"/>
      <c r="EH86" s="88"/>
      <c r="EI86" s="88"/>
      <c r="EJ86" s="88"/>
      <c r="EK86" s="88"/>
      <c r="EL86" s="88"/>
      <c r="EM86" s="88"/>
      <c r="EN86" s="88"/>
      <c r="EO86" s="88"/>
      <c r="EP86" s="88"/>
      <c r="EQ86" s="88"/>
      <c r="ER86" s="88"/>
      <c r="ES86" s="88"/>
      <c r="ET86" s="88"/>
      <c r="EU86" s="88"/>
      <c r="EV86" s="88"/>
      <c r="EW86" s="88"/>
      <c r="EX86" s="88"/>
      <c r="EY86" s="88"/>
      <c r="EZ86" s="88"/>
      <c r="FA86" s="88"/>
      <c r="FB86" s="88"/>
      <c r="FC86" s="88"/>
      <c r="FD86" s="88"/>
      <c r="FE86" s="88"/>
      <c r="FF86" s="88"/>
      <c r="FG86" s="88"/>
      <c r="FH86" s="88"/>
      <c r="FI86" s="88"/>
      <c r="FJ86" s="88"/>
      <c r="FK86" s="88"/>
      <c r="FL86" s="88"/>
      <c r="FM86" s="88"/>
      <c r="FN86" s="88"/>
      <c r="FO86" s="88"/>
      <c r="FP86" s="88"/>
      <c r="FQ86" s="88"/>
      <c r="FR86" s="88"/>
      <c r="FS86" s="88"/>
      <c r="FT86" s="88"/>
      <c r="FU86" s="88"/>
      <c r="FV86" s="88"/>
      <c r="FW86" s="88"/>
      <c r="FX86" s="88"/>
      <c r="FY86" s="88"/>
      <c r="FZ86" s="88"/>
      <c r="GA86" s="88"/>
      <c r="GB86" s="88"/>
      <c r="GC86" s="88"/>
    </row>
    <row r="87" spans="1:185" x14ac:dyDescent="0.25">
      <c r="H87" s="88"/>
      <c r="I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  <c r="DB87" s="88"/>
      <c r="DC87" s="88"/>
      <c r="DD87" s="88"/>
      <c r="DE87" s="88"/>
      <c r="DF87" s="88"/>
      <c r="DG87" s="88"/>
      <c r="DH87" s="88"/>
      <c r="DI87" s="88"/>
      <c r="DJ87" s="88"/>
      <c r="DK87" s="88"/>
      <c r="DL87" s="88"/>
      <c r="DM87" s="88"/>
      <c r="DN87" s="88"/>
      <c r="DO87" s="88"/>
      <c r="DP87" s="88"/>
      <c r="DQ87" s="88"/>
      <c r="DR87" s="88"/>
      <c r="DS87" s="88"/>
      <c r="DT87" s="88"/>
      <c r="DU87" s="88"/>
      <c r="DV87" s="88"/>
      <c r="DW87" s="88"/>
      <c r="DX87" s="88"/>
      <c r="DY87" s="88"/>
      <c r="DZ87" s="88"/>
      <c r="EA87" s="88"/>
      <c r="EB87" s="88"/>
      <c r="EC87" s="88"/>
      <c r="ED87" s="88"/>
      <c r="EE87" s="88"/>
      <c r="EF87" s="88"/>
      <c r="EG87" s="88"/>
      <c r="EH87" s="88"/>
      <c r="EI87" s="88"/>
      <c r="EJ87" s="88"/>
      <c r="EK87" s="88"/>
      <c r="EL87" s="88"/>
      <c r="EM87" s="88"/>
      <c r="EN87" s="88"/>
      <c r="EO87" s="88"/>
      <c r="EP87" s="88"/>
      <c r="EQ87" s="88"/>
      <c r="ER87" s="88"/>
      <c r="ES87" s="88"/>
      <c r="ET87" s="88"/>
      <c r="EU87" s="88"/>
      <c r="EV87" s="88"/>
      <c r="EW87" s="88"/>
      <c r="EX87" s="88"/>
      <c r="EY87" s="88"/>
      <c r="EZ87" s="88"/>
      <c r="FA87" s="88"/>
      <c r="FB87" s="88"/>
      <c r="FC87" s="88"/>
      <c r="FD87" s="88"/>
      <c r="FE87" s="88"/>
      <c r="FF87" s="88"/>
      <c r="FG87" s="88"/>
      <c r="FH87" s="88"/>
      <c r="FI87" s="88"/>
      <c r="FJ87" s="88"/>
      <c r="FK87" s="88"/>
      <c r="FL87" s="88"/>
      <c r="FM87" s="88"/>
      <c r="FN87" s="88"/>
      <c r="FO87" s="88"/>
      <c r="FP87" s="88"/>
      <c r="FQ87" s="88"/>
      <c r="FR87" s="88"/>
      <c r="FS87" s="88"/>
      <c r="FT87" s="88"/>
      <c r="FU87" s="88"/>
      <c r="FV87" s="88"/>
      <c r="FW87" s="88"/>
      <c r="FX87" s="88"/>
      <c r="FY87" s="88"/>
      <c r="FZ87" s="88"/>
      <c r="GA87" s="88"/>
      <c r="GB87" s="88"/>
      <c r="GC87" s="88"/>
    </row>
    <row r="88" spans="1:185" x14ac:dyDescent="0.25">
      <c r="H88" s="88"/>
      <c r="I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  <c r="CZ88" s="88"/>
      <c r="DA88" s="88"/>
      <c r="DB88" s="88"/>
      <c r="DC88" s="88"/>
      <c r="DD88" s="88"/>
      <c r="DE88" s="88"/>
      <c r="DF88" s="88"/>
      <c r="DG88" s="88"/>
      <c r="DH88" s="88"/>
      <c r="DI88" s="88"/>
      <c r="DJ88" s="88"/>
      <c r="DK88" s="88"/>
      <c r="DL88" s="88"/>
      <c r="DM88" s="88"/>
      <c r="DN88" s="88"/>
      <c r="DO88" s="88"/>
      <c r="DP88" s="88"/>
      <c r="DQ88" s="88"/>
      <c r="DR88" s="88"/>
      <c r="DS88" s="88"/>
      <c r="DT88" s="88"/>
      <c r="DU88" s="88"/>
      <c r="DV88" s="88"/>
      <c r="DW88" s="88"/>
      <c r="DX88" s="88"/>
      <c r="DY88" s="88"/>
      <c r="DZ88" s="88"/>
      <c r="EA88" s="88"/>
      <c r="EB88" s="88"/>
      <c r="EC88" s="88"/>
      <c r="ED88" s="88"/>
      <c r="EE88" s="88"/>
      <c r="EF88" s="88"/>
      <c r="EG88" s="88"/>
      <c r="EH88" s="88"/>
      <c r="EI88" s="88"/>
      <c r="EJ88" s="88"/>
      <c r="EK88" s="88"/>
      <c r="EL88" s="88"/>
      <c r="EM88" s="88"/>
      <c r="EN88" s="88"/>
      <c r="EO88" s="88"/>
      <c r="EP88" s="88"/>
      <c r="EQ88" s="88"/>
      <c r="ER88" s="88"/>
      <c r="ES88" s="88"/>
      <c r="ET88" s="88"/>
      <c r="EU88" s="88"/>
      <c r="EV88" s="88"/>
      <c r="EW88" s="88"/>
      <c r="EX88" s="88"/>
      <c r="EY88" s="88"/>
      <c r="EZ88" s="88"/>
      <c r="FA88" s="88"/>
      <c r="FB88" s="88"/>
      <c r="FC88" s="88"/>
      <c r="FD88" s="88"/>
      <c r="FE88" s="88"/>
      <c r="FF88" s="88"/>
      <c r="FG88" s="88"/>
      <c r="FH88" s="88"/>
      <c r="FI88" s="88"/>
      <c r="FJ88" s="88"/>
      <c r="FK88" s="88"/>
      <c r="FL88" s="88"/>
      <c r="FM88" s="88"/>
      <c r="FN88" s="88"/>
      <c r="FO88" s="88"/>
      <c r="FP88" s="88"/>
      <c r="FQ88" s="88"/>
      <c r="FR88" s="88"/>
      <c r="FS88" s="88"/>
      <c r="FT88" s="88"/>
      <c r="FU88" s="88"/>
      <c r="FV88" s="88"/>
      <c r="FW88" s="88"/>
      <c r="FX88" s="88"/>
      <c r="FY88" s="88"/>
      <c r="FZ88" s="88"/>
      <c r="GA88" s="88"/>
      <c r="GB88" s="88"/>
      <c r="GC88" s="88"/>
    </row>
    <row r="89" spans="1:185" x14ac:dyDescent="0.25">
      <c r="H89" s="88"/>
      <c r="I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  <c r="CZ89" s="88"/>
      <c r="DA89" s="88"/>
      <c r="DB89" s="88"/>
      <c r="DC89" s="88"/>
      <c r="DD89" s="88"/>
      <c r="DE89" s="88"/>
      <c r="DF89" s="88"/>
      <c r="DG89" s="88"/>
      <c r="DH89" s="88"/>
      <c r="DI89" s="88"/>
      <c r="DJ89" s="88"/>
      <c r="DK89" s="88"/>
      <c r="DL89" s="88"/>
      <c r="DM89" s="88"/>
      <c r="DN89" s="88"/>
      <c r="DO89" s="88"/>
      <c r="DP89" s="88"/>
      <c r="DQ89" s="88"/>
      <c r="DR89" s="88"/>
      <c r="DS89" s="88"/>
      <c r="DT89" s="88"/>
      <c r="DU89" s="88"/>
      <c r="DV89" s="88"/>
      <c r="DW89" s="88"/>
      <c r="DX89" s="88"/>
      <c r="DY89" s="88"/>
      <c r="DZ89" s="88"/>
      <c r="EA89" s="88"/>
      <c r="EB89" s="88"/>
      <c r="EC89" s="88"/>
      <c r="ED89" s="88"/>
      <c r="EE89" s="88"/>
      <c r="EF89" s="88"/>
      <c r="EG89" s="88"/>
      <c r="EH89" s="88"/>
      <c r="EI89" s="88"/>
      <c r="EJ89" s="88"/>
      <c r="EK89" s="88"/>
      <c r="EL89" s="88"/>
      <c r="EM89" s="88"/>
      <c r="EN89" s="88"/>
      <c r="EO89" s="88"/>
      <c r="EP89" s="88"/>
      <c r="EQ89" s="88"/>
      <c r="ER89" s="88"/>
      <c r="ES89" s="88"/>
      <c r="ET89" s="88"/>
      <c r="EU89" s="88"/>
      <c r="EV89" s="88"/>
      <c r="EW89" s="88"/>
      <c r="EX89" s="88"/>
      <c r="EY89" s="88"/>
      <c r="EZ89" s="88"/>
      <c r="FA89" s="88"/>
      <c r="FB89" s="88"/>
      <c r="FC89" s="88"/>
      <c r="FD89" s="88"/>
      <c r="FE89" s="88"/>
      <c r="FF89" s="88"/>
      <c r="FG89" s="88"/>
      <c r="FH89" s="88"/>
      <c r="FI89" s="88"/>
      <c r="FJ89" s="88"/>
      <c r="FK89" s="88"/>
      <c r="FL89" s="88"/>
      <c r="FM89" s="88"/>
      <c r="FN89" s="88"/>
      <c r="FO89" s="88"/>
      <c r="FP89" s="88"/>
      <c r="FQ89" s="88"/>
      <c r="FR89" s="88"/>
      <c r="FS89" s="88"/>
      <c r="FT89" s="88"/>
      <c r="FU89" s="88"/>
      <c r="FV89" s="88"/>
      <c r="FW89" s="88"/>
      <c r="FX89" s="88"/>
      <c r="FY89" s="88"/>
      <c r="FZ89" s="88"/>
      <c r="GA89" s="88"/>
      <c r="GB89" s="88"/>
      <c r="GC89" s="88"/>
    </row>
    <row r="90" spans="1:185" x14ac:dyDescent="0.25">
      <c r="H90" s="100"/>
      <c r="I90" s="100"/>
      <c r="M90" s="88"/>
      <c r="N90" s="88"/>
      <c r="O90" s="88"/>
      <c r="P90" s="88"/>
      <c r="Q90" s="100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  <c r="CZ90" s="88"/>
      <c r="DA90" s="88"/>
      <c r="DB90" s="88"/>
      <c r="DC90" s="88"/>
      <c r="DD90" s="88"/>
      <c r="DE90" s="88"/>
      <c r="DF90" s="88"/>
      <c r="DG90" s="88"/>
      <c r="DH90" s="88"/>
      <c r="DI90" s="88"/>
      <c r="DJ90" s="88"/>
      <c r="DK90" s="88"/>
      <c r="DL90" s="88"/>
      <c r="DM90" s="88"/>
      <c r="DN90" s="88"/>
      <c r="DO90" s="88"/>
      <c r="DP90" s="88"/>
      <c r="DQ90" s="88"/>
      <c r="DR90" s="88"/>
      <c r="DS90" s="88"/>
      <c r="DT90" s="88"/>
      <c r="DU90" s="88"/>
      <c r="DV90" s="88"/>
      <c r="DW90" s="88"/>
      <c r="DX90" s="88"/>
      <c r="DY90" s="88"/>
      <c r="DZ90" s="88"/>
      <c r="EA90" s="88"/>
      <c r="EB90" s="88"/>
      <c r="EC90" s="88"/>
      <c r="ED90" s="88"/>
      <c r="EE90" s="88"/>
      <c r="EF90" s="88"/>
      <c r="EG90" s="88"/>
      <c r="EH90" s="88"/>
      <c r="EI90" s="88"/>
      <c r="EJ90" s="88"/>
      <c r="EK90" s="88"/>
      <c r="EL90" s="88"/>
      <c r="EM90" s="88"/>
      <c r="EN90" s="88"/>
      <c r="EO90" s="88"/>
      <c r="EP90" s="88"/>
      <c r="EQ90" s="88"/>
      <c r="ER90" s="88"/>
      <c r="ES90" s="88"/>
      <c r="ET90" s="88"/>
      <c r="EU90" s="88"/>
      <c r="EV90" s="88"/>
      <c r="EW90" s="88"/>
      <c r="EX90" s="88"/>
      <c r="EY90" s="88"/>
      <c r="EZ90" s="88"/>
      <c r="FA90" s="88"/>
      <c r="FB90" s="88"/>
      <c r="FC90" s="88"/>
      <c r="FD90" s="88"/>
      <c r="FE90" s="88"/>
      <c r="FF90" s="88"/>
      <c r="FG90" s="88"/>
      <c r="FH90" s="88"/>
      <c r="FI90" s="88"/>
      <c r="FJ90" s="88"/>
      <c r="FK90" s="88"/>
      <c r="FL90" s="88"/>
      <c r="FM90" s="88"/>
      <c r="FN90" s="88"/>
      <c r="FO90" s="88"/>
      <c r="FP90" s="88"/>
      <c r="FQ90" s="88"/>
      <c r="FR90" s="88"/>
      <c r="FS90" s="88"/>
      <c r="FT90" s="88"/>
      <c r="FU90" s="88"/>
      <c r="FV90" s="88"/>
      <c r="FW90" s="88"/>
      <c r="FX90" s="88"/>
      <c r="FY90" s="88"/>
      <c r="FZ90" s="88"/>
      <c r="GA90" s="88"/>
      <c r="GB90" s="88"/>
      <c r="GC90" s="88"/>
    </row>
    <row r="91" spans="1:185" x14ac:dyDescent="0.25">
      <c r="H91" s="100"/>
      <c r="I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00"/>
      <c r="CJ91" s="100"/>
      <c r="CK91" s="100"/>
      <c r="CL91" s="100"/>
      <c r="CM91" s="100"/>
      <c r="CN91" s="100"/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0"/>
      <c r="EE91" s="100"/>
      <c r="EF91" s="100"/>
      <c r="EG91" s="100"/>
      <c r="EH91" s="100"/>
      <c r="EI91" s="100"/>
      <c r="EJ91" s="100"/>
      <c r="EK91" s="100"/>
      <c r="EL91" s="100"/>
      <c r="EM91" s="100"/>
      <c r="EN91" s="100"/>
      <c r="EO91" s="100"/>
      <c r="EP91" s="100"/>
      <c r="EQ91" s="100"/>
      <c r="ER91" s="100"/>
      <c r="ES91" s="100"/>
      <c r="ET91" s="100"/>
      <c r="EU91" s="100"/>
      <c r="EV91" s="100"/>
      <c r="EW91" s="100"/>
      <c r="EX91" s="100"/>
      <c r="EY91" s="100"/>
      <c r="EZ91" s="100"/>
      <c r="FA91" s="100"/>
      <c r="FB91" s="100"/>
      <c r="FC91" s="100"/>
      <c r="FD91" s="100"/>
      <c r="FE91" s="100"/>
      <c r="FF91" s="100"/>
      <c r="FG91" s="100"/>
      <c r="FH91" s="100"/>
      <c r="FI91" s="100"/>
      <c r="FJ91" s="100"/>
      <c r="FK91" s="100"/>
      <c r="FL91" s="100"/>
      <c r="FM91" s="100"/>
      <c r="FN91" s="100"/>
      <c r="FO91" s="100"/>
      <c r="FP91" s="100"/>
      <c r="FQ91" s="100"/>
      <c r="FR91" s="100"/>
      <c r="FS91" s="100"/>
      <c r="FT91" s="100"/>
      <c r="FU91" s="100"/>
      <c r="FV91" s="100"/>
      <c r="FW91" s="100"/>
      <c r="FX91" s="100"/>
      <c r="FY91" s="100"/>
      <c r="FZ91" s="100"/>
      <c r="GA91" s="100"/>
      <c r="GB91" s="100"/>
      <c r="GC91" s="100"/>
    </row>
    <row r="92" spans="1:185" x14ac:dyDescent="0.25">
      <c r="H92" s="100"/>
      <c r="I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00"/>
      <c r="CJ92" s="100"/>
      <c r="CK92" s="100"/>
      <c r="CL92" s="100"/>
      <c r="CM92" s="100"/>
      <c r="CN92" s="100"/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0"/>
      <c r="EE92" s="100"/>
      <c r="EF92" s="100"/>
      <c r="EG92" s="100"/>
      <c r="EH92" s="100"/>
      <c r="EI92" s="100"/>
      <c r="EJ92" s="100"/>
      <c r="EK92" s="100"/>
      <c r="EL92" s="100"/>
      <c r="EM92" s="100"/>
      <c r="EN92" s="100"/>
      <c r="EO92" s="100"/>
      <c r="EP92" s="100"/>
      <c r="EQ92" s="100"/>
      <c r="ER92" s="100"/>
      <c r="ES92" s="100"/>
      <c r="ET92" s="100"/>
      <c r="EU92" s="100"/>
      <c r="EV92" s="100"/>
      <c r="EW92" s="100"/>
      <c r="EX92" s="100"/>
      <c r="EY92" s="100"/>
      <c r="EZ92" s="100"/>
      <c r="FA92" s="100"/>
      <c r="FB92" s="100"/>
      <c r="FC92" s="100"/>
      <c r="FD92" s="100"/>
      <c r="FE92" s="100"/>
      <c r="FF92" s="100"/>
      <c r="FG92" s="100"/>
      <c r="FH92" s="100"/>
      <c r="FI92" s="100"/>
      <c r="FJ92" s="100"/>
      <c r="FK92" s="100"/>
      <c r="FL92" s="100"/>
      <c r="FM92" s="100"/>
      <c r="FN92" s="100"/>
      <c r="FO92" s="100"/>
      <c r="FP92" s="100"/>
      <c r="FQ92" s="100"/>
      <c r="FR92" s="100"/>
      <c r="FS92" s="100"/>
      <c r="FT92" s="100"/>
      <c r="FU92" s="100"/>
      <c r="FV92" s="100"/>
      <c r="FW92" s="100"/>
      <c r="FX92" s="100"/>
      <c r="FY92" s="100"/>
      <c r="FZ92" s="100"/>
      <c r="GA92" s="100"/>
      <c r="GB92" s="100"/>
      <c r="GC92" s="100"/>
    </row>
    <row r="93" spans="1:185" x14ac:dyDescent="0.25">
      <c r="H93" s="100"/>
      <c r="I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00"/>
      <c r="EZ93" s="100"/>
      <c r="FA93" s="100"/>
      <c r="FB93" s="100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00"/>
      <c r="FN93" s="100"/>
      <c r="FO93" s="100"/>
      <c r="FP93" s="100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</row>
    <row r="94" spans="1:185" x14ac:dyDescent="0.25">
      <c r="I94" s="4"/>
      <c r="M94" s="100"/>
      <c r="N94" s="100"/>
      <c r="O94" s="100"/>
      <c r="P94" s="100"/>
      <c r="Q94" s="4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00"/>
      <c r="CJ94" s="100"/>
      <c r="CK94" s="100"/>
      <c r="CL94" s="100"/>
      <c r="CM94" s="100"/>
      <c r="CN94" s="100"/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0"/>
      <c r="EE94" s="100"/>
      <c r="EF94" s="100"/>
      <c r="EG94" s="100"/>
      <c r="EH94" s="100"/>
      <c r="EI94" s="100"/>
      <c r="EJ94" s="100"/>
      <c r="EK94" s="100"/>
      <c r="EL94" s="100"/>
      <c r="EM94" s="100"/>
      <c r="EN94" s="100"/>
      <c r="EO94" s="100"/>
      <c r="EP94" s="100"/>
      <c r="EQ94" s="100"/>
      <c r="ER94" s="100"/>
      <c r="ES94" s="100"/>
      <c r="ET94" s="100"/>
      <c r="EU94" s="100"/>
      <c r="EV94" s="100"/>
      <c r="EW94" s="100"/>
      <c r="EX94" s="100"/>
      <c r="EY94" s="100"/>
      <c r="EZ94" s="100"/>
      <c r="FA94" s="100"/>
      <c r="FB94" s="100"/>
      <c r="FC94" s="100"/>
      <c r="FD94" s="100"/>
      <c r="FE94" s="100"/>
      <c r="FF94" s="100"/>
      <c r="FG94" s="100"/>
      <c r="FH94" s="100"/>
      <c r="FI94" s="100"/>
      <c r="FJ94" s="100"/>
      <c r="FK94" s="100"/>
      <c r="FL94" s="100"/>
      <c r="FM94" s="100"/>
      <c r="FN94" s="100"/>
      <c r="FO94" s="100"/>
      <c r="FP94" s="100"/>
      <c r="FQ94" s="100"/>
      <c r="FR94" s="100"/>
      <c r="FS94" s="100"/>
      <c r="FT94" s="100"/>
      <c r="FU94" s="100"/>
      <c r="FV94" s="100"/>
      <c r="FW94" s="100"/>
      <c r="FX94" s="100"/>
      <c r="FY94" s="100"/>
      <c r="FZ94" s="100"/>
      <c r="GA94" s="100"/>
      <c r="GB94" s="100"/>
      <c r="GC94" s="100"/>
    </row>
    <row r="95" spans="1:185" s="4" customFormat="1" x14ac:dyDescent="0.25">
      <c r="A95" s="99"/>
      <c r="B95" s="10"/>
      <c r="C95" s="97"/>
      <c r="D95" s="11"/>
      <c r="E95" s="97"/>
      <c r="F95" s="97"/>
      <c r="G95" s="98"/>
      <c r="H95" s="3"/>
      <c r="J95" s="5"/>
      <c r="K95" s="5"/>
      <c r="L95" s="5"/>
    </row>
    <row r="96" spans="1:185" s="4" customFormat="1" x14ac:dyDescent="0.25">
      <c r="A96" s="99"/>
      <c r="B96" s="10"/>
      <c r="C96" s="97"/>
      <c r="D96" s="11"/>
      <c r="E96" s="97"/>
      <c r="F96" s="97"/>
      <c r="G96" s="98"/>
      <c r="H96" s="3"/>
      <c r="I96" s="3"/>
      <c r="J96" s="5"/>
      <c r="K96" s="5"/>
      <c r="L96" s="5"/>
      <c r="Q96" s="3"/>
    </row>
  </sheetData>
  <mergeCells count="29">
    <mergeCell ref="B71:G71"/>
    <mergeCell ref="B72:G72"/>
    <mergeCell ref="A74:G74"/>
    <mergeCell ref="A77:G77"/>
    <mergeCell ref="A78:G78"/>
    <mergeCell ref="B70:G70"/>
    <mergeCell ref="B55:C55"/>
    <mergeCell ref="B57:C57"/>
    <mergeCell ref="B58:C58"/>
    <mergeCell ref="B59:C59"/>
    <mergeCell ref="B60:C60"/>
    <mergeCell ref="B61:C61"/>
    <mergeCell ref="B62:C62"/>
    <mergeCell ref="B64:E64"/>
    <mergeCell ref="B66:E66"/>
    <mergeCell ref="B68:G68"/>
    <mergeCell ref="B69:G69"/>
    <mergeCell ref="B54:C54"/>
    <mergeCell ref="A1:E1"/>
    <mergeCell ref="A2:C2"/>
    <mergeCell ref="A3:C3"/>
    <mergeCell ref="B4:E4"/>
    <mergeCell ref="A5:G5"/>
    <mergeCell ref="A6:G6"/>
    <mergeCell ref="B38:E38"/>
    <mergeCell ref="B41:E41"/>
    <mergeCell ref="B44:E44"/>
    <mergeCell ref="B49:E49"/>
    <mergeCell ref="B51:E51"/>
  </mergeCells>
  <pageMargins left="0.70866141732283472" right="0.70866141732283472" top="0.74803149606299213" bottom="0.70866141732283472" header="0.31496062992125984" footer="0.39370078740157483"/>
  <pageSetup scale="84" orientation="portrait" r:id="rId1"/>
  <headerFooter>
    <oddFooter>&amp;C&amp;P/&amp;N&amp;RHospital Rodolfo de la Cruz , Pedro Brand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HOSPITAL D L CRUZ LORA </vt:lpstr>
      <vt:lpstr>'LISTADO HOSPITAL D L CRUZ LORA '!Área_de_impresión</vt:lpstr>
      <vt:lpstr>'LISTADO HOSPITAL D L CRUZ LORA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Eduardo Pichardo Torres</cp:lastModifiedBy>
  <dcterms:created xsi:type="dcterms:W3CDTF">2020-04-03T17:41:57Z</dcterms:created>
  <dcterms:modified xsi:type="dcterms:W3CDTF">2020-04-07T17:33:13Z</dcterms:modified>
</cp:coreProperties>
</file>