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rullon\Desktop\INFORMACION PARA TRANSPARENCIA\TRANSPARENCIA 2020 MOPC\(07) JULIO 2020\"/>
    </mc:Choice>
  </mc:AlternateContent>
  <bookViews>
    <workbookView xWindow="0" yWindow="0" windowWidth="20490" windowHeight="7365"/>
  </bookViews>
  <sheets>
    <sheet name="INGRESOS Y GASTOS JULIO 2020" sheetId="1" r:id="rId1"/>
  </sheets>
  <definedNames>
    <definedName name="_xlnm._FilterDatabase" localSheetId="0" hidden="1">'INGRESOS Y GASTOS JULIO 2020'!$B$20:$E$466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7" i="1" l="1"/>
  <c r="E467" i="1"/>
  <c r="D467" i="1"/>
  <c r="F17" i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</calcChain>
</file>

<file path=xl/sharedStrings.xml><?xml version="1.0" encoding="utf-8"?>
<sst xmlns="http://schemas.openxmlformats.org/spreadsheetml/2006/main" count="1358" uniqueCount="700">
  <si>
    <t>MINISTERIO DE OBRAS PUBLICAS Y COMUNICACIONES</t>
  </si>
  <si>
    <t>"Año de la Consolidación de la Seguridad Alimentaria"</t>
  </si>
  <si>
    <t>Libro de Banco</t>
  </si>
  <si>
    <t>Nombre del Banco</t>
  </si>
  <si>
    <t>Del 01 al 31 de julio de 2020</t>
  </si>
  <si>
    <t>Cuenta Bancaria No:</t>
  </si>
  <si>
    <t>Balance Inicial</t>
  </si>
  <si>
    <t>Fecha</t>
  </si>
  <si>
    <t>No. Ck/Transf./Lib.</t>
  </si>
  <si>
    <t>Descripcion</t>
  </si>
  <si>
    <t>Debito</t>
  </si>
  <si>
    <t xml:space="preserve">Credito </t>
  </si>
  <si>
    <t>Balance</t>
  </si>
  <si>
    <t>BALANCE JUNIO</t>
  </si>
  <si>
    <t>INGRESOS CUOTA PRESUPUESTO</t>
  </si>
  <si>
    <t xml:space="preserve">INGRESOS POR CAPTACION </t>
  </si>
  <si>
    <t>01/07/2020</t>
  </si>
  <si>
    <t>5655</t>
  </si>
  <si>
    <t>PAGO FACTURA NCF:B1500000239, COLOCACIÓN DE CAMPAÑA PUBLICITARIA DEL MINISTERIO EN EL PROGRAMA "CON ASELA", CORRESPONDIENTE  AL MES DE JUNIO-2020.</t>
  </si>
  <si>
    <t>5657</t>
  </si>
  <si>
    <t>PAGO POR COLOCACIÓN DE CAMPAÑA PUBLICITARIA DE ESTE MINISTERIO, EN EL PROGRAMA "VERSIÓN TRANSPARENTE" CORRESP. AL MES DE JUNIO-2020, SEGÚN FACTURA NCF: B1500000214</t>
  </si>
  <si>
    <t>5662</t>
  </si>
  <si>
    <t>PAGO ADQUISICION DE FILTROS PARA SER UTILIZADOS EN VEHICULOS, MAQUINARIAS Y EQUIPOS PROPIEDAD DE ESTE MOPC. O/C.003606-1, S/FACT. NCF:B1500000560</t>
  </si>
  <si>
    <t>5673</t>
  </si>
  <si>
    <t>PAGO ADQUISICION DE BOLETOS AEREOS, PARA USO DE PERSONAS DE ESTE MOPC. O/C. 00764-2019, S/FACT. NCF: B1500003159</t>
  </si>
  <si>
    <t>5675</t>
  </si>
  <si>
    <t>PAGO POR SERVICIOS DE CONSULTORIA A ESTE MOPC. CORRESPONDIENTE AL MES DE MAYO-2020 S/FACTURA NCF: B1700000012</t>
  </si>
  <si>
    <t>5676</t>
  </si>
  <si>
    <t>PAGO LINEA DE CREDITO CON C/CREDITO OTORG. POR BANCO DE RESERVAS A "MOLL, S.A." C/CARGO AL SALDO F-OP-30, NCF.B1500000166 Y PAGO FACTS. OP-31 Y 32 FINAL, NCF.B1500000245 Y 246; POR SUMINISTRO Y TRANSPORTE DE H.A.C. PARA BACHEO; ACTO 17-1-2020.</t>
  </si>
  <si>
    <t>5677</t>
  </si>
  <si>
    <t>PAGO POR SERVICIOS DE CONSULTORIA A ESTE MOPC. CORRESPONDIENTE AL MES DE JUNIO-2020 S/FACTURA NCF: B1700000013</t>
  </si>
  <si>
    <t>5679</t>
  </si>
  <si>
    <t>PAGO DEDUCCIONES CORRESP. A LINEA DE CREDITO CON BANCO DE RESERVAS, C/CARGO A SALDO FACT. OP-30, NCF.B1500000166, $3,251,032.30, 1ER. AB. LIB.9565 Y PAGO FACTS. OP-31 Y 32 FINAL, NCF.B1500000245 Y 246; POR SUMINISTRO Y TRANSPORTE DE H.A.C. PARA BACHEO.</t>
  </si>
  <si>
    <t>5680</t>
  </si>
  <si>
    <t>PAGO CONTRATACIÓN SERVICIO DE AMBIENTACIÓN SALÓN PARA PRESENTACIÓN SISTEMA DE GESTIÓN DE ESTE MOPC. O/C.00030-2020, S/FACT. NCF:B1500000198</t>
  </si>
  <si>
    <t>5683</t>
  </si>
  <si>
    <t>PAGO SERVICIO DE CONFECCIÓN DE BANDERAS DEL MOPC, Y  BANDERAS DOMINICANA, PARA USO DE LA DIRECCIÓN GENERAL DE RELACIÓNES PUBLICAS Y PROTOCOLO, O/C.00815-2019, S/FACT. NCF:B1500000349</t>
  </si>
  <si>
    <t>5690</t>
  </si>
  <si>
    <t>PAGO SERVICIOS DE CONSULTORIA EN EL ÁREA DE CONTROL INTERNO Y AUDITORIA DEL SECTOR PUBLICO, CORRESPONDIENTE AL MES MAYO DEL 2020, (S/FACTURA NCF:B1500000037)</t>
  </si>
  <si>
    <t>5692</t>
  </si>
  <si>
    <t>TRABAJOS DE RECONSTRUCCION DE LA CARRETERA PORTILLO-LA LUISA, PROV. MONTE PLATA; VALOR AVANCE INICIAL, $17,967,134.35(-) ESTE ABONO $17,000,000.00, PXP $967,134.35.</t>
  </si>
  <si>
    <t>02/07/2020</t>
  </si>
  <si>
    <t>5712</t>
  </si>
  <si>
    <t>PAGO HORAS EXTRAS (DICIEMBRE-2019) A PERSONAL DEL DEPARTAMENTO DE MAYORDOMIA DE ESTE MOPC</t>
  </si>
  <si>
    <t>5714</t>
  </si>
  <si>
    <t>PAGO VIATICOS (FEBRERO-2020) A PERS. DE DIRECCION GENERAL DE SUPERVISION Y FISCALIZACION DE OBRAS DE ESTE MOPC</t>
  </si>
  <si>
    <t>5716</t>
  </si>
  <si>
    <t>PAGO VIATICOS (ENERO-2020) A PERSONAL DEL DEPARTAMENTO DE PAVIMENTACION ASFALTICA DE ESTE MOPC</t>
  </si>
  <si>
    <t>5718</t>
  </si>
  <si>
    <t>PAGO VIATICOS (FEBRERO-2020) A PERS. DE DIFERENTES DEPARTAMENTOS DE ESTE MOPC</t>
  </si>
  <si>
    <t>5720</t>
  </si>
  <si>
    <t>PAGO VIATICOS (ENERO-2020) A PERSONAL DE LA DIRECCION DE ESTUDIO, DISEÑO Y PRESUPUESTO DE ESTE MOPC</t>
  </si>
  <si>
    <t>5722</t>
  </si>
  <si>
    <t>PAGO VIATICOS (FEBRERO-2020) A PERSONAL DE LA DIRECCION TECNICA DE ESTE MOPC</t>
  </si>
  <si>
    <t>5724</t>
  </si>
  <si>
    <t>PAGO VIATICOS (FEBRERO-2020) A PERS. DE LA DIRECCION DE ESTUDIO, DISEÑO Y PRESUSPUESTO DE ESTE MOPC</t>
  </si>
  <si>
    <t>5726</t>
  </si>
  <si>
    <t>PAGO VIATICOS (FEBRERO-2020) A PERS. DE LA DIRECCION GENERAL DE CONST. Y MANTENIMIENTO CAM. DE ESTE MOPC</t>
  </si>
  <si>
    <t>5728</t>
  </si>
  <si>
    <t>PAGO VIATICOS (ENERO-2020) A PERS. DE LA DIRECCION DE PAVIMENTACION VIAL DE ESTE MOPC</t>
  </si>
  <si>
    <t>5730</t>
  </si>
  <si>
    <t>PAGO VIATICOS (ENERO / ABRIL-2020) A PERS. DE DIFERENTES DEPARTAMENTOS DE ESTE MOPC</t>
  </si>
  <si>
    <t>5734</t>
  </si>
  <si>
    <t>PAGO COMPRA DE MEJORAS, DENTRO DEL AMBITO DE LA PARCELA No.185-171, DISTRITO CATASTRAL No.06; SEGUN INFORME DE TASACIÓN S/N; PARA EL PROY. CONSTRUCCIÓN Y MEJORAMIENTO VIAL AVENIDA ECOLOGICA, SANTO DOMINGO ESTE</t>
  </si>
  <si>
    <t>5737</t>
  </si>
  <si>
    <t>5760</t>
  </si>
  <si>
    <t>PAGO ADQUISICION DE MATERIALES PARA LA CONFECCIÓN DE LA TARIMA, TRABAJOS REALIZADOS POR ESTE MOPC. O/C. 00031/2020. S/FACTURA NCF:B1500000031</t>
  </si>
  <si>
    <t>03/07/2020</t>
  </si>
  <si>
    <t>5774</t>
  </si>
  <si>
    <t>PAGO INCENTIVO ESPECIAL (JUNIO-2020) A SERVIDORES DE ESTE MOPC, POR ACCIONES HUMANITARIAS DE MITIGACION POR EL COVID-19</t>
  </si>
  <si>
    <t>5776</t>
  </si>
  <si>
    <t>TRANSFERENCIA CORRIENTE A CII-VIVIENDAS PARA PAGO DE NOMINA DE DICHA INSTITUCIÓN, CORRESPONDIENTE AL MES DE JULIO-2020.</t>
  </si>
  <si>
    <t>5778</t>
  </si>
  <si>
    <t>TRANSFERENCIA CORRIENTE A CII-VIVIENDAS PARA PAGO DE GASTOS OPERACIONALES DE DICHA INSTITUCIÓN, CORRESPONDIENTE AL MES DE JULIO-2020</t>
  </si>
  <si>
    <t>5781</t>
  </si>
  <si>
    <t>TRANSFERENCIA CORRIENTE A INTRANT PARA PAGO DE NOMINA DE DICHA INSTITUCIÓN, CORRESPONDIENTE AL MES DE JULIO DEL 2020</t>
  </si>
  <si>
    <t>5783</t>
  </si>
  <si>
    <t>TRANSFERENCIA CORRIENTE A INTRANT, PAGO DE GASTOS OPERACIONALES DE DICHA INSTITUCIÓN, CORRESPONDIENTE AL MES DE JULIO DEL 2020.</t>
  </si>
  <si>
    <t>5788</t>
  </si>
  <si>
    <t>TRANSFERENCIA PARA SER DESTINADA AL PAGO DE OBLIGACIONES REFERENTES A LA CONSTRUCCION DE VARIOS PROYECTOS DE OBRAS VIALES QUE EJECUTA DICHA ENTIDAD.</t>
  </si>
  <si>
    <t>5789</t>
  </si>
  <si>
    <t>PAGO POR SUMINISTRO Y TRANSPORTE DE H.A.C.,P/BACHEO; (SALDO FACTURA OP-08, NCF:B1500000243, $7,552,013.45, 1ER. AB LIB.4920 Y ABONO FACT. OP-10, NCF:B1500000244, $2,319,734.03, PXP $11,470,497.92.</t>
  </si>
  <si>
    <t>5792</t>
  </si>
  <si>
    <t>PAGO POR SUMINISTRO Y TRANSPORTE DE H.A.C. PARA BACHEO; SEGUN FACTURAS OP-19 Y 20, NCF:B1500000139 Y 140.</t>
  </si>
  <si>
    <t>5793</t>
  </si>
  <si>
    <t>TRABAJOS DE PROTECCION DE APROCHES-PUENTE SOBRE EL RIO YUNA-AUTOPISTA DUARTE-BONAO, PROV. MONSEÑOR NOUEL; SALDO CUB.08, NCF.B1500000015, $2,181,581.88 Y PAGO CUBICACIONES 09 Y 10 FINAL, NCF.B1500000014 Y B1500000016.</t>
  </si>
  <si>
    <t>5794</t>
  </si>
  <si>
    <t>COMPRA DE TERRENO Y MEJORAS, DENTRO DEL AMBITO DE LA PARCELA DE LA PROVINCIA SAMANA, UBICADO ENTRE LAS ESTACIONES E 0+652.70 A LA E 0+661.40;  SEGUN INFORME DE TASACION S/N; PARA EL  PROYECTO "RECONSTRUCCION DE ACCESO ENTRADA MUNICIPIO DE SAMANA".</t>
  </si>
  <si>
    <t>06/07/2020</t>
  </si>
  <si>
    <t>5796</t>
  </si>
  <si>
    <t>PAGO VIATICOS (ENERO / MAYO-2020) A PERS. DE DIFERENTES DEPARTAMENTOS DE ESTE MOPC</t>
  </si>
  <si>
    <t>5817</t>
  </si>
  <si>
    <t>TRABAJOS DE REMODELACION DE DIFERENTES AREAS DEL MINISTERIO DE OBRAS PUBLICAS Y COMUNICACIONES; PAGO CUBICACION 03, FACTURA NCF.B1500000001.</t>
  </si>
  <si>
    <t>5821</t>
  </si>
  <si>
    <t>TRABAJOS DE CONSTRUCCION Y REPARACION DE EDIFICACIONES VARIAS EN LA PROV. DE BARAHONA, LOTE 10, ZONA l, PAGO CUBICACION 01, FACTURA NCF.B1500000001.</t>
  </si>
  <si>
    <t>5822</t>
  </si>
  <si>
    <t>TRABAJOS VARIOS EN LA PROVINCIA  Y  VARIOS  MUNICIPIOS DE SANTIAGO, (DAÑOS POR LAS LLUVIAS DE OCT. Y NOV. 2016; S/CONTRATO # 34-2017, (DECRETOS 340,341,342,344,346 Y 370 D/F.11,14,18,24 DE NOV. Y 15 DE DIC. 2016; PAGO CUB.07 Y 08 GRAL. F-NCF.B1500000137 Y 138.</t>
  </si>
  <si>
    <t>5823</t>
  </si>
  <si>
    <t>L/C. CON C/CRED. BANCO DE RESERVAS A "CONSTRUCTORA CALICHE, SRL,C/CARGO SALDO FACT.OP-8, CF.B1500000071; PAGO FACTS.OP-9 HASTA OP-16, OP-20 Y 21, CF:B1500000072 AL 76, 99, 95 AL 98, CONT.228 Y F-OP-1 Y AB. 02, CF.94 Y 88  CONT.670; SUM. TRANSP. H.A.C. P/BACHEO</t>
  </si>
  <si>
    <t>5825</t>
  </si>
  <si>
    <t>TRABAJOS VARIOS EN LAS PROVS. DUARTE, SANCHEZ RAMIREZ, HERMANAS MIRABAL Y ESPAILLAT, SEGUN CONTRATO 26-2017; DECRETOS 340,341, 342, 344, 346 Y 370 D/F 11, 14,18 Y 24 NOV.2016 Y 15/12/2016; PAGO CUB.11, FACT. NCF.B1500000216.</t>
  </si>
  <si>
    <t>5826</t>
  </si>
  <si>
    <t>PAGO DEDUCCIONES CORRESP. LINEA DE CREDITO CON BANCO DE RESERVAS,C/CARGO SALDO FACT.OP-8, CF.B1500000071; PAGO FACTS.OP-9 HASTA OP-16, OP-20 Y 21, NCF:B1500000072 AL 76, 99, 95 AL 98, CONT.228; POR SUMINISTRO Y TRANSPORTE DE H.A.C. P/BACHEO, CONTRATO 228-2019.</t>
  </si>
  <si>
    <t>07/07/2020</t>
  </si>
  <si>
    <t>5840</t>
  </si>
  <si>
    <t>PAGO DEDUCCIONES CORRESP. A LINEA DE CREDITO CON BANCO DE RESERVAS, C/CARGO PAGO FACTURA P-01, NCF.B1500000094 Y ABONO FACT. OP-02, NCF.B1500000088, $14,689,080.54, PXP $1,796,806.03; POR SUMINISTRO Y TRANSPORTE DE H.A.C. P/BACHEO, CONTRATO 670-2019.</t>
  </si>
  <si>
    <t>5841</t>
  </si>
  <si>
    <t>L/C.CON C/C.OTORG. P/EL BCO. RESERV. A L/ EMP."BYOTRANSFALTO,SRL.C/CARGO AL SALDO F-OP-26,NCF:B1500000075) P/FACTS.OP-22,23,27,28,Y 29 FINAL, NCF:B1500000124,125,126,127,128,P/SUM.Y TRANSP. DE H.A.C.P/BACHEO(C/24/19) PAGO FACTS. OP-01,02,03. NCF:0129,130,131)</t>
  </si>
  <si>
    <t>5842</t>
  </si>
  <si>
    <t>PAGO DEDUCCIONES CORRESP. A LINEA DE CRÉDITO CON BANCO DE RESERVAS, C/CARGO AL PAGO DE FACTS. OP-01,02,03, NCF:B1500000129,0130,0131,  VALOR FACT. OP-04, NCF:B1500000116 $21,131,322.44 (-) ESTE AB. $3,602.527.72 PEND. X.PAGAR $17,528,794.72</t>
  </si>
  <si>
    <t>5843</t>
  </si>
  <si>
    <t>PAGO DEDUCCIONES CORRESP. A LINEA DE CRÉDITO CON BANCO DE RESERVAS, C/CARGO AL (SALDO FACT. OP-26,NCF:B1500000075 $790,761.59 1ER. AB. DME-0522-19) PAGO FACTS. OP-22,23,27,28 Y 29 FINAL, NCF:B1500000124,0125,0126,0127,0128</t>
  </si>
  <si>
    <t>5844</t>
  </si>
  <si>
    <t>P/L/C.CON C/C.OTORG.P/BCO.D/RES.A"CONST.MAR,SRL"C/CARGO 1-AL P/FACTS.OP-01 A LA 14,NCF.00102 AL 0115 Y P/F-OP-16,NCF0116, AB.F-OP-17,NCF:0117(S/CONT.638/19)2-SALDO F-OP-37,NCF:0097,P/F-OP-38 Y 39 FINALNCF:0098,0099 (CONT.431-18) 3-P/F-OP-50,NCF:0100(C/177-18)</t>
  </si>
  <si>
    <t>5845</t>
  </si>
  <si>
    <t>P/DEDUCCIONES CORRESP. L/CRED. C/BANCO DE RESERVAS, C/CARGO AL PAGO FACTS. OP-01 HASTA OP-14 Y 16, NCF:B1500000102, 103,104,105,106,107,108,109,110,111,112,113,114,115,116, VALOR. FACT.OP-17, NCF:0117 $12,429,092.30 (-) ESTE AB.$5,470,392.69 PXP $6,958,699.61</t>
  </si>
  <si>
    <t>5848</t>
  </si>
  <si>
    <t>P/DEDUCCIONES CORRESP. L/CRED. C/BANCO DE RESERVAS, C/CARGO AL PAGO FACT. OP-50. NCF:B1500000100 $1,198,524.13, POR SUMINISTRO Y TRANSPORTE DE H.A.C. PARA BACHEO</t>
  </si>
  <si>
    <t>5849</t>
  </si>
  <si>
    <t>P/DEDUCCIONES CORRESP. L/CRED. C/BANCO DE RESERVAS, C/CARGO AL (SALDO FACT. OP-37 NCF:B1500000097 $994,382.01) PAGO FACTS. OP-38 Y 39 FINAL, NCF:B1500000098, 0099, POR SUMINISTRO Y TRANSPORTE DE H.A.C. PARA BACHEO</t>
  </si>
  <si>
    <t>5851</t>
  </si>
  <si>
    <t>PAGO FACTURA NCF.B1500001724, POR ADQUISICION DE NEUMATICOS, PARA SER UTILIZADOS EN VEHICULOS, MAQUINARIAS Y EQUIPOS DE ESTE MOPC.</t>
  </si>
  <si>
    <t>5852</t>
  </si>
  <si>
    <t>L/C.CON C/C.OTORG. P/EL BANCO DE RESERVAS A "MOLL,S.A., C/CARGO AL PAGO DE LA  FACTURA OP-01, OP-02, NCF.B1500000247 Y 248, Y ABONO A LA FACT. OP-03, NCF.B1500000168, (ACTO 16-1-2020), P/SUMINISTRO Y TRANSPORTE DE H.A.C. PARA BACHEO.</t>
  </si>
  <si>
    <t>5853</t>
  </si>
  <si>
    <t>TRABAJOS  VARIOS EN LA PROV. SANCHEZ RAMIREZ, S/CONT. #19-2017 (DECTS. #s. 340,341,342,344,346 Y 370 D/F 11,14,18,24 NOV. Y 15 DIC./2016)  (PAGO CUB.#04,NCF:B1500000033 $22,762,889.97, CUB.#05, NCF:B1500000032 $126,998,769.28)</t>
  </si>
  <si>
    <t>5854</t>
  </si>
  <si>
    <t>L/C.CON C/C.OTORG. P/EL BANCO DE RESERVAS A "MOLL,S.A., C/CARGO AL PAGO DE LA  FACTURA OP-01, OP-02, NCF.B1500000247 Y 248, Y ABONO A LA FACT. OP-03, NCF.B1500000168, $6,512,290.98, PXP $20,735,702.68; P/SUMINISTRO Y TRANSPORTE DE H.A.C. PARA BACHEO.</t>
  </si>
  <si>
    <t>5855</t>
  </si>
  <si>
    <t>TRABAJOS VARIOS EN LA PROVINCIA DE MONTECRISTI, SEGUN CONTRATO 16-2017 (DECRETOS Nos.340,341,342,344,346 Y 370 D/F 11, 14, 18 Y 24 NOV. Y 15 DE DICIEMBRE 2016; (PAGO CUBICACION No.07 Y 08, FACT. NCF.B1500000056 Y 57.</t>
  </si>
  <si>
    <t>5856</t>
  </si>
  <si>
    <t>TRABS. VARIOS EN LA PROV. D/PUERTO PLATA ,S/CONT.#.46-2017 D/F 06/02/2017 (S/DECS. #s.340,341,342,344,346 Y 370 D/F11,14,18,24 DE NOV. Y15 D/DIC./2016 (PAGO CUB. #13,NCF:B1500000025 $14,699,350.89, CUB.#14, NCF:0026 $628,082.71,CUB.15, NCF:0027 $10,579,055.29)</t>
  </si>
  <si>
    <t>5857</t>
  </si>
  <si>
    <t>TRABS. VARIOS EN LAS  PROVS. HATO MAYOR Y PUERTO PLATA. S/CONTRATO 24-2017; DEUDA HASTA CUB.13, $31,659,525.90(-) 1ER. AB.21,000,000.00, LIB.2855, ESTE PAGO SALDA, (FACTURAS NCF.B0400000008 Y B1500000019.</t>
  </si>
  <si>
    <t>5859</t>
  </si>
  <si>
    <t>TRABAJOS VARIOS EN LAS PROVINCIAS DUARTE Y LA VEGA, SEGUN CONTRATO No.20-2017, D/F 03/02/2017, (DECRETOS Nos. 340, 341,342, 344, 346 Y 370 D/F 11, 14, 18, 24 DE NOV. Y 15 DE DICIEMBRE 2016; PAGO CUBICACION No.03 Y 04, FACTURA NCF.B1500000019 Y 20.</t>
  </si>
  <si>
    <t>5860</t>
  </si>
  <si>
    <t>TRABS. VARIOS EN LAS  PROVS. PTO. PTA.,STGO, VALVERDE Y MONTECRISTI, S/CONT 52-2017 D/F 06/02/17, (DECTS.340,341,342, 344,346 Y 370 11, 14, 18 Y 24/11/2016 ,15/12/16) (PAGO CUBS.#20,21,22,23,24,25, NCF: B1500000181, 0180,0182, 0177, 0178, 0179)</t>
  </si>
  <si>
    <t>08/07/2020</t>
  </si>
  <si>
    <t>5875</t>
  </si>
  <si>
    <t>TRABAJOS VARIOS EN LA PROVINCIA HATO MAYOR, SEGUN CONTRATO No.40-2017,  D/F 06/02/2017;(DECRETOS Nos. 340, 341, 342, 344, 346 Y 370 D/F 11, 14, 18, 24 DE NOV. Y 15 DE DIC. DEL 2016.  PAGO CUBICACION 03, FACTURA NCF.B1500000009..</t>
  </si>
  <si>
    <t>5876</t>
  </si>
  <si>
    <t>TRABAJOS VARIOS EN LAS PROVINCIAS SAMANA Y MARIA TRINIDAD SANCHEZ, SEGUN CONTRATO No.56-2017 D/F 6/02/2017 (DECRETOS Nos.340, 341, 342, 344, 346 Y 370 D/F 11, 14, 18, 24 DE NOV. Y 15 DE DIC.2016.  PAGO CUBICACION 09;  FACT. NCF.B1500000007.</t>
  </si>
  <si>
    <t>5877</t>
  </si>
  <si>
    <t>TRABS. VARIOS EN LAS PROVS.,HERMANAS MIRABAL Y MONTECRISTI, S/CONT.#.22-2017,D/F 6/02/17 (DECTS. #.340,341,342,344, 346,370 D/F11,14,18 Y 24 DE NOV.,15 DIC./16) (PAGO CUB. #10, NCF:B1500000063 $11,061,975.65, CUB.#11, NCF:B1500000064 $14,064,002.18)</t>
  </si>
  <si>
    <t>5881</t>
  </si>
  <si>
    <t>PAGO SEGURIDAD SOCIAL AL PERSONAL MILITAR DEL EJERCITO, ARMADA Y FUERZA AÉREA DE LA R.D.,QUE FUERON INGRESADOS A ESAS INSTITUCIONES P/PRESTAR SERVICIOS EN LAS PATRULLAS DE CARRETERAS, D/PROGRAMA DE PROTECCIÓN Y ASISTENCIA VIAL DEL MOPC, CORRESP. MES JUNIO-2020</t>
  </si>
  <si>
    <t>5882</t>
  </si>
  <si>
    <t>TRABAJOS VARIOS EN LAS PROVS. MARIA TRINIDAD SANCHEZ Y PUERTO PLATA (DAÑOS OCASIONADOS POR VAGUADAS MES DE OCT. Y NOV.2016, S/CONT.37/2017,  DECS. 340,341,342,344,346 Y 370, D/F 11,14,18 Y 24 NOV. Y 15 DIC.2016; PAGO CUB. No.08 Y 09, FACT. NCF.B1500000016 Y 17</t>
  </si>
  <si>
    <t>5883</t>
  </si>
  <si>
    <t>TRAB. VARIOS EN LAS PROVS. DUARTE, SAMANA, SANCHEZ RAMIREZ Y HERMANAS MIRABAL, SEGUN CONSTRATO 8-2017, DECRETOS Nos. 340, 341, 342, 344, 346 Y 370 D/F 11, 14, 18, 24, NOV. Y 15 DIC. 2016.(PAGO CUB.07, NCF:B1500000006 $4,385,755.48)</t>
  </si>
  <si>
    <t>5884</t>
  </si>
  <si>
    <t>TRABAJOS VARIOS EN LAS  PROVS. LA VEGA, MONTECRISTI Y PUERTO PLATA, S/CONT. #55-2017, D/F 07/02/2017 DECS.#s. 340,341,342,344,346 Y 370 D/F.11,14,18, 24 DE NOV. Y 15 DIC.-2016;(PAGO CUB. 10 HASTA LA 14, FACT. NCF.B1500000066, 67, 68 Y 69).</t>
  </si>
  <si>
    <t>5885</t>
  </si>
  <si>
    <t>TRABAJOS VARIOS EN LAS PROVINCIAS DE LA VEGA Y ESPAILLAT, SEGUN CONTRATO No.42-2017 D/F 06/02/2017, DECRETOS #340,341,342,344,,346 Y 370 D/F 11,14,18,24 DE NOVIEMBRE Y 15  DE DICIEMBRE 2016. (PAGO CUB.#10, NCF:B1500000007 $24,233,930.16)</t>
  </si>
  <si>
    <t>5886</t>
  </si>
  <si>
    <t>PAGO COMPRA DE TERRENO Y MEJORAS, DENTRO DEL AMBITO DE LA PARCELA No.23-B (PARTE), DISTRITO CATASTRAL No.21 ; SEGUN INFORME DE TASACIÓN S/N; PARA EL PROY. CONSTRUCCIÓN CIRCUNVALACIÓN SANTO DOMINGO, TRAMO II.</t>
  </si>
  <si>
    <t>5889</t>
  </si>
  <si>
    <t>TRABS. VARIOS D/PROVS. HNAS. MIRABAL Y LA VEGA, SEGUN CONT. #.29-2017 D/F 07/02/2017 (DECRETOS Nos:340, 341, 342, 344, 346 Y 370 D/F 11, 14, 18, 24 DE NOV. Y 15 DIC. 2016.(PAGO CUB. #06, NCF:B1500000006 $ 22,479,029.53,  CUB.#07, NCF:B1500000007 $2,769,118.22)</t>
  </si>
  <si>
    <t>5897</t>
  </si>
  <si>
    <t>TRABAJOS VARIOS EN L/PROVS. STGO.,PTO.PTA.,MONTECRISTI Y VALVERDE S/CONT. #15-2017 (DECRETOS Nos.,340,341,342,344,346 y 370 d/f. 11,14,18 y 24 DE NOVIEMBRE Y 15 DE DICIEMBRE DEL 2016) (PAGO CUBICACION 07, 08 Y 09, FACT. NCF.B0400000001, B1500000077 Y 78).</t>
  </si>
  <si>
    <t>5899</t>
  </si>
  <si>
    <t>TRABS. VARIOS EN LAS PROVS. MARIA T. SANCHEZ Y SAMANA,S/CONT.# 47-2017; DECS. #s.340,341,342,344,346 Y 370; D/F.11,14,18,24 DE NOV. Y 15 DIC. 2016. (PAGO CUB. #05, NCF:B1500000110 $12,223,847.75)</t>
  </si>
  <si>
    <t>5900</t>
  </si>
  <si>
    <t>TRABAJOS VARIOS EN LA PROVINCIA DE HATO MAYOR, SEGUN CONTRATO #43-2017; DECRETOS NoS. 340, 341, 342,344,346 Y 370 D/F 11, 14, 18 Y 24 NOVIEMBRE Y 15 DICIEMBRE 2016;  (PAGO CUBICACION 08, FACTURA NCF.B1500000050).</t>
  </si>
  <si>
    <t>5901</t>
  </si>
  <si>
    <t>C/C. OTORG. POR "CONST. LAS, SRL"P/TRABS .VARIOS EN L/ PROVS. SANTIAGO Y PTO. PTA, S/CONT. #.27-17 D/F 06/02/17 (DECS. #s:340,341,342,344,346 Y 370 D/F 11,14,18, Y 24 D/NOV.Y 15 DIC.-16 (VAL.C/C.(ACTO 68-2020) $27,347,855.02 C/CARGO A CUB. 07, NCF:B1500000006)</t>
  </si>
  <si>
    <t>09/07/2020</t>
  </si>
  <si>
    <t>5912</t>
  </si>
  <si>
    <t>TRABAJOS DE RECONST. DE PUENTE HNOS. PATIÑO POR DAÑOS EN DIFERENTES ELEMENTOS ESTRUCTURALES, PROV. SANTIAGO, S/CONT. No.18-2017; DECS. Nos.340,341,342,344,346 Y 370 D/F 11,14,18 Y 24 DE NOV. Y 15 DIC, 2016 (PAGO CUB.#07 FINAL NCF:B1500000051 $59,097,726.97).</t>
  </si>
  <si>
    <t>5917</t>
  </si>
  <si>
    <t>PAGO POR SERVICIOS DE AGUA POTABLE A ESTE MOPC, DEL PERIODO JUNIO-2020 DESCRITO EN RELACIÓN ANEXA. B1500048393</t>
  </si>
  <si>
    <t>5922</t>
  </si>
  <si>
    <t>COLABORACION PARA LA TERMINACION DE LA CASA CURIAL PARROQUIAL, DE LA PARROQUIA NUESTRA SEÑORA DE FATIMA, URBANIZACION MAXIMO GOMEZ, VILLA MELLA</t>
  </si>
  <si>
    <t>5923</t>
  </si>
  <si>
    <t>TRABAJOS DE OBRAS COMPLEMENTARIAS, PARA EL FUNCIONAMIENTO DEL HOSPITAL DE LAS TERRENAS, PROV. SAMANA; PAGO AVANCE INICIAL.</t>
  </si>
  <si>
    <t>5924</t>
  </si>
  <si>
    <t>TRABAJOS DE REPARACION Y CONSTRUCCION DE EDIFICACIONES VARIAS EN LA PROV. DE SAN CRISTOBAL, LOTE 13, ZONA 3, PAGO AVANCE INICIAL.</t>
  </si>
  <si>
    <t>5933</t>
  </si>
  <si>
    <t>CONSTRUCCION DEL¨ MODULO A¨ DEL CENTRO DE ATENCION INTEGRAL PARA LA DISCAPACIDAD, (CAID), SANTO DOMINGO ESTE. LOTE III; PAGO CUB. 01, FACTURA NCF.B1500000150.</t>
  </si>
  <si>
    <t>5934</t>
  </si>
  <si>
    <t>TRABAJOS PARA LA CONSTRUCCIÓN DEL EDIFICIO 2, (LOTE 01) CENTRO DE ATENCION INTEGRAL PARA LA DISCAPACIDAD (CAID) SANTO DOMINGO ESTE. (PAGO CUB. 01 , NCF:B1500000149 $15,206,268.52)</t>
  </si>
  <si>
    <t>5936</t>
  </si>
  <si>
    <t>CONSTRUCCION DEL EDIFICIO 3  DEL CENTRO DE ATENCION INTEGRAL PARA LA DISCAPACIDAD (CAID), SANTO DOMINGO ESTE. LOTE II; PAGO CUB.01, FACTURA NCF.B1500000148.</t>
  </si>
  <si>
    <t>10/07/2020</t>
  </si>
  <si>
    <t>5942</t>
  </si>
  <si>
    <t>TRABAJOS VARIOS EN LA PROVINCIA PUERTO PLATA; SEGUN CONTRATO No.13-2017 D/F 06/02/2017, (DECRETOS Nos. 340,341,342, 344, 346 Y 370 D/F 11,14,18,24 DE NOV. Y 15 DIC. 2016 ( PAGO CUBS..08, 09,10, NCF:B1500000170, B1500000171, B1500000172)</t>
  </si>
  <si>
    <t>5945</t>
  </si>
  <si>
    <t>TRABS.VARIOS EN L/PROVS.STIAGO. Y PTO. PTA. S/CONT. #.27-17 D/F 06/02/17(DECS. #s:340,341,342,344,346 Y 370 D/F 11,14,18, Y 24 D/NOV.Y 15 DIC-16 (P/CUBS. 08,09,NCF:B1500000007,008) VAL.CUB.10,NCF:00009 $10,108,185.40 (-) ESTE AB.$7,984,852.73 PXP $2,123,332.67</t>
  </si>
  <si>
    <t>5956</t>
  </si>
  <si>
    <t>PAGO SERVICIOS DE CATERING PARA ACTIVIDADES REALIZADAS POR ESTE MOPC. S/FACT. NCF:B1500000640</t>
  </si>
  <si>
    <t>5985</t>
  </si>
  <si>
    <t>SUMINISTRO Y TRANSPORTE DE H.A.C. PARA BACHEO (PAGO FACT. OP-01, NCF:B1500000129 $20,615,198.15) VALOR FACT. OP-02. NCF:B1500000130 $24,082,419.21 (-) ESTE AB. $4,807,277.35 PEND X PAGAR $19,275,141.86</t>
  </si>
  <si>
    <t>5989</t>
  </si>
  <si>
    <t>SUMINISTRO Y TRANSPORTE DE H.A.C. PARA BACHEO (SALDO FACT. OP-16. NCF:B1500000123 $4,135,846.90 1ER. AB. S/LIB.5456) PAGO FACTS. OP-17, 18, 19, 20 Y 21 FINAL, NCF:B1500000131,00125,00126,00127,00128</t>
  </si>
  <si>
    <t>5990</t>
  </si>
  <si>
    <t>SUMINISTRO Y TRANSPORTE DE H.A.C. P/BACHEO (SALDO FACT. OP-06, NCF:B1500000212 $16,106,181.22, 1ER AB. S/LIB.5476) PAGO FACT, OP-07, NCF:B1500000215 $19,098,672.18, VAL. FACT. OP-08, NCF:B1500000214 $8,818,488.60 (-) ESTE AB.$4,795,146.60 P X P $4,023,342.00</t>
  </si>
  <si>
    <t>5993</t>
  </si>
  <si>
    <t>PAGO SUMINISTRO Y TRANSPÓRTE DE H.A.C. PARA BACHEO; SEGUN FACTURAS OP-01 HASTA LA OP-17, NCF.B1500000107, 106, 108, 109, 111, 110, 112, 113, 116, 114, 115, 117, 118, 119, 122, 120 Y 121.</t>
  </si>
  <si>
    <t>5995</t>
  </si>
  <si>
    <t>PAGO SUMINISTRO Y TRANSPÓRTE DE H.A.C. PARA BACHEO;  VALOR FACTURA OP-24, NCF.B1500000105, $12,001,209.41(-)1ER. ABONO $7,574,729.07, LIB.5445, ESTE PAGO SALDA.</t>
  </si>
  <si>
    <t>6001</t>
  </si>
  <si>
    <t>TRABS.DE RECONST. CALZADA AUT. DUARTE (TRAMO STGO.-STO. DGO.) CALZADA VIEJA (SALDO CUB.20, NCF:B1500000009 $7,153,519.41,1ER. AB.DME/0242-2020)P/CUBS. 21, 22,23,NCF:00010, 0011,0012, CUB. 24,NCF:0013 $104,640,189.88(-) ESTE AB.$84,158,627.57 PXP $20,481,562.31</t>
  </si>
  <si>
    <t>6002</t>
  </si>
  <si>
    <t>PAGO SUMINISTRO Y TRANSPÓRTE DE H.A.C. PARA BACHEO; SEGUN FACTURAS Nos.19, 20, 21, 22, 23, NCF.B1500000019, 20, 21, 22, 23 Y ABONO A FACT.24, NCF.B1500000024, USD761,257.12, PXP USD12,308.95. TOTAL USD11,959,611.11 A LA TASA 58.2599.</t>
  </si>
  <si>
    <t>11/07/2020</t>
  </si>
  <si>
    <t>6011</t>
  </si>
  <si>
    <t>SUMINISTRO Y TRANSPORTE DE H.A.C, PARA BACHEO (SALDO FACT. OP-06, NCF:B1500000056 $5,252,336.96. 1ER. AB.S/LIB.5550) PAGO FACTS. OP-02,04,07,08, NCF: B1500000057, 0058, 0059, 0060</t>
  </si>
  <si>
    <t>6017</t>
  </si>
  <si>
    <t>PAGO POR SUMINISTRO Y TRANSPORTE DE H.A.C. PARA BACHEO; SEGUN SALDO FACT. OP-18, NCF.B1500000040, $376,199.40, 1ER. AB. LIB.5447, PAGO FACTS. OP-19 HASTA LA 23, NCF.B1500000041 HASTA LA 45 Y ABONO OP-24, NCF.B1500000046, $6,741,959.41, PXP $4,374,044.40.</t>
  </si>
  <si>
    <t>6022</t>
  </si>
  <si>
    <t>SUMINISTRO Y TRANSPORTE DE H.A.C, PARA BACHEO (SALDO FACT.OP-08-NCF:B1500000008 $4,033,492.10, S/LIB.4899, Y 2DO. AB.LIB.5475) PAGO FACT. OP-09, NCF:B1500000009 $9,398,933.76</t>
  </si>
  <si>
    <t>6024</t>
  </si>
  <si>
    <t>SUMINISTRO Y TRANSPORTE DE H.A.C, PARA BACHEO (PAGO FACTS OP-18, NCF:B1500000123 $3,963,742.14, OP-19, NCF:B1500000124 $15,849,184.44)</t>
  </si>
  <si>
    <t>6031</t>
  </si>
  <si>
    <t>PAGO POR SUMINISTRO Y TRANSPORTE DE H.A.C. PARA BACHEO; (SALDO FACT. OP-14, NCF.B1500000014, $21,546,670.45, 1ER. AB. LIB.5405; PAGO FACTS. OP-16, 17, 18, NCF.B1500000016, 17, 18 Y AB. FACT. OP-19, NCF.B1500000019, $15,063,739.46, PXP $5,608,609.54.</t>
  </si>
  <si>
    <t>6032</t>
  </si>
  <si>
    <t>PAGO POR SUMINISTRO Y TRANSPORTE DE H.A.C. PARA BACHEO; (SALDO FACT. OP-10, NCF.B1500000244, $11,470,497.92, 1ER. AB. LIB.5789 Y PAGO FACTS. OP-11 Y 12, NCF.B1500000249 Y 250.</t>
  </si>
  <si>
    <t>6035</t>
  </si>
  <si>
    <t>SUMINISTRO Y TRANSPORTE DE H.A.C, PARA BACHEO (SALDO FACT.OP-08, NCF:B1500000009 $629,382.10, 1ER.AB. S/LIB.5420) VALOR FACT.OP-11, NCF:B1500000010 $24,713,146,52 (-) ESTE AB. $21,370,617.90 PEND X PAGAR $3,342,528.62</t>
  </si>
  <si>
    <t>6039</t>
  </si>
  <si>
    <t>SUMINISTRO Y TRANSP. DE H.A.C, P/BACHEO(SALDO FACT.OP-16, NCF:B1500000144 $181,867.44, 1ER.AB.S/LIB.5444) P/ FACTS. OP-17 HASTA OP-31, NCF:B1500000146 HASTA B1500000160, VAL. FACT.OP-32,NCF:B1500000161 $4,492,032.76 (-) ESTE AB. $2,208,840.35 PXP $2,283,192.41</t>
  </si>
  <si>
    <t>6040</t>
  </si>
  <si>
    <t>SUMINISTRO Y TRANSP. DE H.A.C, P/BACHEO (SALDO FACT. OP-11, NCF:B1500000132 $2.966,559.99, 1ER. AB. S/LIB.5489) PAGO FACTS. OP-10,12,14,16, NCF;B1500000133, 0134, 0135, 0136</t>
  </si>
  <si>
    <t>6044</t>
  </si>
  <si>
    <t>PAGO CONTRATACIÓN POR LOS SERVICIOS DE CATERING PARA ACTIVIDADES REALIZADAS POR ESTE MOPC. O/C.3586, S/FACT. NCF:B1500000655</t>
  </si>
  <si>
    <t>6054</t>
  </si>
  <si>
    <t>SUMINISTRO Y TRANSPORTE DE H.A.C. PARA BACHEO (SALDO FACT.OP-07, NCF:B1500000070 $23,950,928.45 1ER. AB. S/LIB.5421) PAGO FACT,OP-08, NCF:B1500000071 $23,304,431.38, VALOR FACT.OP-10, NCF:B1500000072 $7,636,614.14 (-) ESTE AB.$2,744,640.17 PXP $4,891,973.97</t>
  </si>
  <si>
    <t>6055</t>
  </si>
  <si>
    <t>SUMINISTRO Y TRANSPORTE DE H.A.C. PARA BACHEO (SALDO FACT.OP-08, NCF:B1500000105 $10,357,648.23 1ER. AB. S/LIB.5492) PAGO FACTS, OP-02,07,09,10, NCF:B1500000106, 0107,0108,0109</t>
  </si>
  <si>
    <t>6056</t>
  </si>
  <si>
    <t>PAGO POR SUMINISTRO Y TRANSPORTE DE H.A.C. PARA BACHEO; (SALDO FACT. OP-01, NCF.B1500000001, $1,718,656.03, 1ER. AB. LIB.5500; PAGO FACTS. OP-02 Y 03, NCF.B1500000002 Y 03; ABONO FACT. OP-04, NCF.B1500000004, $896,295.66, PXP $2,886,002.53.</t>
  </si>
  <si>
    <t>13/07/2020</t>
  </si>
  <si>
    <t>6073</t>
  </si>
  <si>
    <t>PAGO SUELDO (ADICIONAL) (MARZO / MAYO-2020) A PERS. FIJO PROG.01 DE ESTE MOPC</t>
  </si>
  <si>
    <t>6075</t>
  </si>
  <si>
    <t>PAGO SUELDO (ADICIONAL) (ABRIL / MAYO-2020) A PERS. FIJO PROG.17 DE ESTE MOPC</t>
  </si>
  <si>
    <t>6077</t>
  </si>
  <si>
    <t>PAGO SUELDO (ENERO / MAYO-2020) A PERSONAL CONTRATADO DE ESTE MOPC</t>
  </si>
  <si>
    <t>6079</t>
  </si>
  <si>
    <t>PAGO INDEMNIZACION A EMPLEADOS CANCELADOS DE ESTE MOPC</t>
  </si>
  <si>
    <t>6081</t>
  </si>
  <si>
    <t>PAGO VACACIONES NO DISFRUTADA (JULIO-2020) A EX-EMPLEADOS DE ESTE MOPC, EN CUMPLIMIENTO A LA LEY DE FUNCION PUBLICA 41-08</t>
  </si>
  <si>
    <t>6092</t>
  </si>
  <si>
    <t>TRANSFERENCIA CORRIENTE AL INVI, PARA EL PAGO DE SUELDOS POR SERVICIOS ESPECIALES,CORRESPONDIENTE AL MES DE JULIO- 2020.</t>
  </si>
  <si>
    <t>6111</t>
  </si>
  <si>
    <t>TRABAJOS DE CONSTRUCCIÓN  DE ESTACIONES DE PASAJEROS INTERURBANA EN EL GRAN SANTO DOMINGO Y EL D.N. (TERMINAL INTERURBANA DEL ESTE) PROV. SANTO DOMINGO ESTE; (VALOR CUB.11, FACT. NCF.B1500000185, $38,187,647.89(-)ESTE ABONO $34,728,802.88, PXP $3,458,845.01.</t>
  </si>
  <si>
    <t>6112</t>
  </si>
  <si>
    <t>PAGO COMPRA DE TERRENO Y MEJORAS, DENTRO DEL AMBITO DE LA PARCELA No.2566, DISTRITO CATASTRAL No.21; SEGUN INFORME DE TASACIÓN S/N; PARA EL PROY. CONSTRUCCIÓN CIRCUNVALACIÓN SANTO DOMINGO, TRAMO II.</t>
  </si>
  <si>
    <t>6114</t>
  </si>
  <si>
    <t>PAGO ADQUISICION DE FILTROS, PARA SER UTILIZADOS EN VEHÍCULOS, MAQUINARIAS Y EQUIPOS DE ESTE MOPC. O/C.003621-1, S/FACT. NCF:B1500000522</t>
  </si>
  <si>
    <t>6116</t>
  </si>
  <si>
    <t>PAGO ADQUISICION DE FILTROS, PARA SER UTILIZADOS EN VEHÍCULOS, MAQUINARIAS Y EQUIPOS DE ESTE MOPC. O/C.003618-1, S/FACT. NCF:B1500000537</t>
  </si>
  <si>
    <t>6117</t>
  </si>
  <si>
    <t>PAGO ADQUISICION DE FILTROS, PARA SER UTILIZADOS EN VEHÍCULOS, MAQUINARIAS Y EQUIPOS DE ESTE MOPC. O/C.003616-1, S/FACT. NCF:B1500000536</t>
  </si>
  <si>
    <t>6119</t>
  </si>
  <si>
    <t>PAGO SERVICIO DE RECOGIDA DE BASURA A ESTE MOPC, SEGÚN PERIODO DESCRITO EN FACTURAS ANEXAS NCF:B1500018301, 18304, 18302, 18290, 18387, 18291, 18098, 18298, 18297.</t>
  </si>
  <si>
    <t>6121</t>
  </si>
  <si>
    <t>PAGO POR SERVICIOS DE ENERGÍA ELÉCTRICA A ESTE MOPC. CORRESPONDIENTE A LOS PERIODOS DESCRITOS EN LA RELACION ANEXA.NCF: B1500143125, 143273, 143477, 143696, 143722, 143739, 143747, 143801, 143822, 143852, 143855, 143906, 143995, 144067, 144094, 144132, 144136</t>
  </si>
  <si>
    <t>14/07/2020</t>
  </si>
  <si>
    <t>6123</t>
  </si>
  <si>
    <t>PAGO BONO POR DESEMPEÑO, CORRESPONDIENTE AL AÑO 2019 A EMPLEADOS DE ESTE MOPC</t>
  </si>
  <si>
    <t>6130</t>
  </si>
  <si>
    <t>TRABAJOS DE CONSTRUCCIÓN Y RECONST. DE LOS CAMINOS VECINALES LA MAGUANITA-MONCION-SABANETA-LA MAGUANA-LA LEONOR, EN LA PROV. SANTIAGO RODRIGUEZ (PAGO CUB. #9, NCF:B1500000183 $14,239,589.21)</t>
  </si>
  <si>
    <t>6131</t>
  </si>
  <si>
    <t>P/SERVICIOS DE ENERGÍA ELÉCTRICA A ESTE MOPC. CORRESP. A PERIODOS DESCRITOS EN LA RELACION ANEXA. NCF:B1500151711,153745,151638,151636,154097,151713,154847,153521,151659,151266,151716,152531,154172,154736,154735,154622,151872,151616,154495,152887,154157,153586</t>
  </si>
  <si>
    <t>6132</t>
  </si>
  <si>
    <t>TRABS. CONST. D/LA AUTOPISTA CIRCUNVALACION STO. DGO. TRAMO ll, (CIBAO-VILLA MELLA); SALDO CUB.29, FACT. NCF.B1500000007, USD 3,529,428.63, Y PAGO CUBS.30 Y 31, FACT.NCF.B1500000010 Y 11; TOTAL PAGO USD 31,395,833.41 A (TASA DEL DIA) 58.2651.</t>
  </si>
  <si>
    <t>6138</t>
  </si>
  <si>
    <t>TRABS VARIOS EN MUNIC., MOCA, SAN VICTOR Y CAYETANO GERMOSEN, PROV. ESPAILLAT; CONTRATO No.33-2017, DEC. Nos.340,341,342,344, 346 Y 370 D/F 11,14,18,24 NOV. Y 15 DIC.2016;(PAGO CESION/CRED. CON GRUPO JP COSNT. Y EQU.(ACTO 533-20) C/CARGO CUB.7, NCF.B1500000017</t>
  </si>
  <si>
    <t>6146</t>
  </si>
  <si>
    <t>SUMINISTRO Y TRANSPORTE DE H.A.C. PARA BACHEO (SALDO FACT.OP-13,NCF:B1500000174 $2,098,337.05, 1ER. AB. S/LIB.5538) VALOR FACT. OP-16, NCF:B1500000176 $34,286,440.02 (-) ESTE AB. $32,901,662.95 PEND X PAGAR $1,384,777.07</t>
  </si>
  <si>
    <t>6148</t>
  </si>
  <si>
    <t>SUMINISTRO Y TRANSPORTE DE H.A.C. PARA BACHEO; (SALDO FACT.30, NCF.B1500000030, $USD22,068.09, 1ER. AB. LIB.2204; PAGO FACTS. 37, 38, NCF.B1500000037, 38 Y AB. FACT.39, NCF.039, USD166,257.82, PXP 1,713,274.46; TOTAL PAGO USD4,136,636.01 A LA TASA  58.2599.</t>
  </si>
  <si>
    <t>6158</t>
  </si>
  <si>
    <t>SUMINISTRO Y TRANSPORTE DE H.A.C, PARA BACHEO (VALOR FACT.OP-12, NCF:B1500000012 $21,789,088.52 (-) ESTE ABONO $8,000,000.00 PEND. X PAGAR $13,789,088.52)</t>
  </si>
  <si>
    <t>6159</t>
  </si>
  <si>
    <t>SUMINISTRO Y TRANSPORTE DE H.A.C. PARA BACHEO; (PAGO FACT. OP-01 HASTA OP-05, NCF.B1500000070 HASTA LA 74 Y AB. FACT. OP-06, NCF.B1500000075, $1,178,320.10, PXP $7,519,529.36.</t>
  </si>
  <si>
    <t>6163</t>
  </si>
  <si>
    <t>SUMINISTRO Y TRANSPORTE DE H.A.C. PARA BACHEO; (SALDO FACT. OP-01, NCF.B1500000049, $1,892,845.27, 1ER. AB. LIB.5402 Y ABONO A FACT. OP-02, NCF.B1500000051, $20,107,154.73, PXP  $22,748,183.94.</t>
  </si>
  <si>
    <t>6174</t>
  </si>
  <si>
    <t>SUMINISTRO Y TRANSPORTE DE H.A.C. PARA BACHEO (SALDO FACT.OP-03, NCF:B1500000018 $1,258,328.46, 1ER.AB. S/LIB.5510) VALOR FACT. OP-02, NCF:B1500000019 $11,082,142.29 (-) ESTE AB. $6,741,671.54 PEND X PAGAR $4,340,470.75</t>
  </si>
  <si>
    <t>6176</t>
  </si>
  <si>
    <t>SUMINISTRO Y TRANSPORTE DE H.A.C. PARA BACHEO, (SALDO FACT. OP-22, NCF.B1500000168, $12,420,328.62, 1ER. AB. LIB.5522 Y ABONO A FACT. OP-20, NCF.B1500000173, $7,579,671.38, PXP $17,639,822.66.</t>
  </si>
  <si>
    <t>6187</t>
  </si>
  <si>
    <t>SUMINISTRO Y TRANSPORTE DE H.A.C., PARA BACHEO (PAGO FACT. OP-50 FINAL, NCF:B1500000212 $5,610,356.22)</t>
  </si>
  <si>
    <t>6188</t>
  </si>
  <si>
    <t>SUMINISTRO Y TRANSPORTE DE H.A.C. PARA BACHEO; (SALDO FACT. OP-01, NCF.B1500000041, $8,103,280.60, 1ER. AB. LIB.5450 Y ABONO A FACT. OP-03, NCF.B1500000042, $6,896,719.40, PXP $6,702,468.93.</t>
  </si>
  <si>
    <t>6189</t>
  </si>
  <si>
    <t>SUMINISTRO Y TRANSPORTE DE H.A.C., PARA BACHEO (PAGO FACT. OP-07 NCF:B1500000213 $6,191,009.43)</t>
  </si>
  <si>
    <t>6191</t>
  </si>
  <si>
    <t>SUMINISTRO Y TRANSPORTE DE H.A.C. PARA BACHEO; (SALDO FACT. OP-07, NCF.B1500000055, $8,003,751.63, 1ER. AB. LIB.4964, PAGO FACT. OP-06, NCF.B1500000061 Y ABONO FACT. OP-08, NCF.B1500000062, $12,016,041.08, PXP $29,120,584.05.</t>
  </si>
  <si>
    <t>6198</t>
  </si>
  <si>
    <t>PAGO POR SUMINISTRO Y TRANSPORTE DE HAC PARA BACHEO; VALOR FACTURA OP-01, NCF.B1500000004, $33,448,306.37(-) 1ER. ABONO $6,308,350.58 S/LIB.5541 (-) ESTE 2DO AB.$10,000,000.00 PEND X PAGAR $17,139,955.79.</t>
  </si>
  <si>
    <t>6199</t>
  </si>
  <si>
    <t>SUMINISTRO Y TRANSPORTE DE H.A.C. PARA BACHEO; (SALDO FACT. OP-23, NCF.B1500000028, $4.111,507.46, 1ER. AB. LIB.5477 Y PAGO FACTS. OP-22, 24 Y 25, NCF.B1500000029, 30 Y 31.</t>
  </si>
  <si>
    <t>6205</t>
  </si>
  <si>
    <t>SUMINISTRO Y TRANSPORTE DE H.A.C. PARA BACHEO; VALOR FACTURA OP-37, NCF.B1500000167, VALOR $19,142,140.43 (-) 1ER. ABONO $2,228,826.50, LIB.4974, (-) 2DO. AB.$6,961,851.01 S/LIB.5521 (-) ESTE PAGO  $9,951,462.92. (SALDA)</t>
  </si>
  <si>
    <t>6209</t>
  </si>
  <si>
    <t>SUMINISTRO Y TRANSPORTE DE H.A.C. PARA BACHEO; (VALOR FACT. OP-25, NCF.B1500000024, $27,089,631.61(-) ESTE ABONO $25,000,000.00, PXP $2,089,631.61).</t>
  </si>
  <si>
    <t>6210</t>
  </si>
  <si>
    <t>SUMINISTRO Y TRANSPORTE DE HAC PARA BACHEO. (SALDO FACT.OP-16, NCF:B1500000029 $201,321.27, 1ER. AB. S/LIB.5523) VALOR FACT.OP-15, NCF:B1500000030 $9,638,026.32 (-) ESTE AB. $7,798,678.73 PEND X PAGAR $1,839,347.59</t>
  </si>
  <si>
    <t>15/07/2020</t>
  </si>
  <si>
    <t>6217</t>
  </si>
  <si>
    <t>PAGO POR SERVICIOS DE ENERGIA ELECTRICA A ESTE MOPC, CORRESPONDIENTE AL PERIODO DESCRITO EN RELACION ANEXA. NCF: B1500107259,108096,107876,108916,109003,107571</t>
  </si>
  <si>
    <t>6230</t>
  </si>
  <si>
    <t>SUMINISTRO Y TRANSPORTE DE H.A.C. PARA BACHEO, ( VALOR FACT. OP-23, NCF:B1500000066,$9,383,280.88 (-) 1ER. AB. $9,274,126.79, S/LIB.5446 (-) ESTE PAGO $109,154.09 (SALDA)</t>
  </si>
  <si>
    <t>6236</t>
  </si>
  <si>
    <t>TRABAJOS DE RECONSTRUCCION DE LA CARRETERA PORTILLO - LA LUISA, PROV. MONTE PLATA; PAGO CUBICACION 01, FACTURA NCF.B1500000070.</t>
  </si>
  <si>
    <t>6237</t>
  </si>
  <si>
    <t>TRABAJOS EN EL PLAN NACIONAL DE ASFALTADO ZONA NORTE (PARTE 1) PROV. DE PUERTO PLATA (PAGO CUB. #s19. 20, Y 21 FINAL, NCF:B1500000001, B1500000010, B1500000011)</t>
  </si>
  <si>
    <t>6239</t>
  </si>
  <si>
    <t>CONSTRUCCION DE ESTACIONES DE PASAJEROS INTERURBANA EN EL GRAN SANTO DOMINGO Y EL DISTRITO NACIONAL (TERMINAL INTERURBANA DEL CIBAO, LOS ALCARRIZOS); PAGO CUBICACION 01, FACTURA NCF.B1500000001.</t>
  </si>
  <si>
    <t>16/07/2020</t>
  </si>
  <si>
    <t>6251</t>
  </si>
  <si>
    <t>P/EXPROP. D/TERRENO DENTRO D/AMBITO DE L/PARC.#30,DIST.CATAST. #21,S/INF.D/TAS. S/N, P/ PROY:CONST. AV. CIRCUNV. STO.DGO.TRAMO ll (V.EXP.$66,580,950.00(-)Cks. #s.20508605 Y20527728 C/U 4,000,000.00(-)$15,000,000.00 S/L.5077 (-) $20,000,000.00 PXP$23,580.950.00</t>
  </si>
  <si>
    <t>6252</t>
  </si>
  <si>
    <t>PAGO POR SERVICIO DE AGUA POTABLE A ESTE MINISTERIO, CORRESPONDIENTE AL DE JUNIO 2020; (SEGÚN FACTURAS ANEXAS NCF: B1500126992,127024,127022,127056,126998,127073,127125,127127,127150,127161,127140,127136,127522,127466,128119).</t>
  </si>
  <si>
    <t>6253</t>
  </si>
  <si>
    <t>SUMINISTRO Y TRANSPORTE DE H.A.C. PARA BACHEO; (SALDO FACT. OP-06, NCF.B1500000138, $23,933,111.87, 1ER. AB. LIB. 5499; PAGO FACT.OP-07, 08, 09, NCF.B1500000139, 140, 141 Y AB. FACT. OP-10, NCF.B1500000142, $21,387,656.60, PXP 8,244,174.43.</t>
  </si>
  <si>
    <t>17/07/2020</t>
  </si>
  <si>
    <t>6285</t>
  </si>
  <si>
    <t>SUMINISTRO Y TRANSPORTE DE H.A.C. PARA BACHEO; (PAGO FACTURA OP-08, NCF.B1500000064 Y ABONO FACT. OP-09, B1500000065, $11,956,229.14, PXP $11,349,824.60).</t>
  </si>
  <si>
    <t>6290</t>
  </si>
  <si>
    <t>P/ADQ.DE(50)CAMS.MARCA HYUNDAI,TIPO VOLTEO,MONTO FACTS.$107,932,500.00(-)1ER. AB.$10,000,000.00,S/L.3647(-)2DO.AB.$10,000,000.00 S/L4026(-)ESTE 3ER.AB.C/CARGO A SAL/F-NCF:002615 $1,586,500.00)P/FACTS.NCF:2616 A LA 2623 $17,269,200.00,AB.FACT.2624 $1,144,300.00</t>
  </si>
  <si>
    <t>6301</t>
  </si>
  <si>
    <t>TRABAJOS DE SUPERVISION EN EL PROYECTO AVENIDA ECOLOGICA Y PLAN DE MEJORAMIENTO VIAL, PROV. SANTO DOMINGO ESTE (LOTE II) PAGO FACTS. #s.01, 02, NCF:B1500000006, B1500000007</t>
  </si>
  <si>
    <t>6305</t>
  </si>
  <si>
    <t>PAGO POR SERVICIOS DE CONSULTORIA ESPECIAL EN MATERIA LEGAL Y ADMINISTRACIÓN FIDUCIARIA CORRESP. A LOS MESES DE FEBREO Y MARZO-2020,  SEGÚN FACTS. NCF: B1500000060, B1500000061, B150000062</t>
  </si>
  <si>
    <t>6308</t>
  </si>
  <si>
    <t>PAGO POR SERVICIOS DE AGUA POTABLE A ESTE MOPC, CORRESPONDIENTE AL MES DE JUNIO-2020, S/FACT: B1500008451</t>
  </si>
  <si>
    <t>6310</t>
  </si>
  <si>
    <t>PAGO POR SERVICIOS DE MODEM DE INTERNET USADO EN ESTE MOPC, CORRESPONDIENTE AL MES DE JUNIO-2020, PARA SER APLICADO A LA CUENTA No.735902097 S/FACT. B1500070886</t>
  </si>
  <si>
    <t>6311</t>
  </si>
  <si>
    <t>PAGO POR SERVICIOS DE TELÉFONO (ALAMBRICOS) USADO POR ESTE MOPC, CORRESPONDE AL MES DE JUNIO-2020 (PARA SER APLICADO A LA CUENTA 713644407) S/FACT: B1500070437</t>
  </si>
  <si>
    <t>6312</t>
  </si>
  <si>
    <t>PAGO POR SERVICIOS DE AGUA POTABLE A ESTE MOPC,CORRESPONDIENTE A LOS PERIODOS DESCRITOS EN RELACION ANEXA. S/FACTS: B1500046144, 46141, 46149, 46139, 46148, 46147,46152, 46150,45425, 45426,45597.</t>
  </si>
  <si>
    <t>6316</t>
  </si>
  <si>
    <t>"PAGO SERVICIOS PROFESIONALES DE CONSULTORIA EN MATERIA JURIDICA, CORRESPONDIENTES A LOS MESES MARZO, ABRIL Y MAYO DEL 2020 S/FACTS. _x000D_
 NCF:B1500000195, B1500000196, B1500000197</t>
  </si>
  <si>
    <t>6318</t>
  </si>
  <si>
    <t>PAGO POR SERVICIOS DE NOTARIZACION DE OCHENTA (80) TRASLADO ACTOS DE ALGUACIL, SEGUN FACTURA NCF:B1500000102</t>
  </si>
  <si>
    <t>6331</t>
  </si>
  <si>
    <t>PAGO POR SERVICIOS DE LEGALIZACIÓN DE DIECISÉIS (16) CONTRATOS DIVERSOS A ESTE MINISTERIO, SEGÚN FACTURAS NCF:B1500000051, B1500000052</t>
  </si>
  <si>
    <t>6334</t>
  </si>
  <si>
    <t>PAGO POR SERVICIOS DE NOTARIZACION  DE DIEZ (10) CONTRATOS DIVERSOS A ESTE MINISTERIO, SEGÚN FACTURA NCF:B1500000011</t>
  </si>
  <si>
    <t>6336</t>
  </si>
  <si>
    <t>PAGO SUELDO (JULIO-2020) A PERSONAL FIJO PROG.01 DE ESTE MOPC</t>
  </si>
  <si>
    <t>6338</t>
  </si>
  <si>
    <t>PAGO SUELDO (JULIO-2020) A PERSONAL FIJO PROG.11 DE ESTE MOPC</t>
  </si>
  <si>
    <t>6340</t>
  </si>
  <si>
    <t>PAGO SUELDO (JULIO-2020) A PERSONAL FIJO PROG.17 DE ESTE MOPC</t>
  </si>
  <si>
    <t>6342</t>
  </si>
  <si>
    <t>PAGO SUELDO (JULIO-2020) A PERSONAL EN TRAMITE PARA PENSION DE ESTE MOPC</t>
  </si>
  <si>
    <t>6344</t>
  </si>
  <si>
    <t>PAGO SUELDO (JULIO-2020) A PERSONAL CONTRATADO (GRATIFICACION POR PASANTIA) DE ESTE MOPC</t>
  </si>
  <si>
    <t>6346</t>
  </si>
  <si>
    <t>PAGO SUELDO (JULIO-2020) A PERSONAL CONTRATADO DE ESTE MOPC</t>
  </si>
  <si>
    <t>6349</t>
  </si>
  <si>
    <t>PAGO SUELDO (JULIO-2020) A PERSONAL CONTRATADO PROYECTO DE LAS ESCUELAS DE ESTE MOPC</t>
  </si>
  <si>
    <t>6351</t>
  </si>
  <si>
    <t>PAGO COMPENSACION SEGURIDAD (JULIO-2020) A PERS. SEGURIDAD MILITAR DE ESTE MOPC</t>
  </si>
  <si>
    <t>6353</t>
  </si>
  <si>
    <t>PAGO COMPENSACION SEGURIDAD (JULIO-2020) A PERS. MILITAR (TECNICO) DE ESTE MOPC</t>
  </si>
  <si>
    <t>6355</t>
  </si>
  <si>
    <t>PAGO SUELDO (ADICIONAL) (MARZO / MAYO-2020) A PERS. FIJO PROG.19 DE ESTE MOPC</t>
  </si>
  <si>
    <t>6357</t>
  </si>
  <si>
    <t>PAGO COMPENSACION SEGURIDAD (JULIO-2020) A PERSONAL DE LA COMISION MILITAR Y POLICIAL (ASPIRANTE II) DE ESTE MOPC</t>
  </si>
  <si>
    <t>6359</t>
  </si>
  <si>
    <t>PAGO SERVICIOS ESPECIALES (JUNIO-2020) A PERSONAL DE ASISTENCIA Y PROTECCION VIAL DE ESTE MOPC</t>
  </si>
  <si>
    <t>6362</t>
  </si>
  <si>
    <t>PAGO SERVICIOS ESPECIALES (JUNIO-2020) A PERS. DE MANTENIMIENTOS DE TUNELES Y PASO A DESNIVEL DE ESTE MOPC</t>
  </si>
  <si>
    <t>6372</t>
  </si>
  <si>
    <t>PAGO POR SERVICIOS DE NOTARIZACION DE DIEZ (10) CONTRATOS DE PERSONAL, SEGUN FACTURA NCF.B1500000011.</t>
  </si>
  <si>
    <t>6373</t>
  </si>
  <si>
    <t>PAGO SERVICIOS DE LEGALIZACIÓN DE CUARENTA Y NUEVE (49) CONTRATOS DE EXPROPIACION,  SEGUN FACTURA NCF:B1500000015.</t>
  </si>
  <si>
    <t>6379</t>
  </si>
  <si>
    <t>PAGO COMPENSACION SEGURIDAD (JULIO-2020) A PERS. DE LA COMISION MILITAR Y POLICIAL DE ESTE MOPC</t>
  </si>
  <si>
    <t>6381</t>
  </si>
  <si>
    <t>PAGO COMPENSACION SEGURIDAD (JULIO-2020) A PERS. DE LA DIVISION DE ASISTENCIA VIAL DE ESTE MOPC</t>
  </si>
  <si>
    <t>6386</t>
  </si>
  <si>
    <t>PAGO COMPENSACION SEGURIDAD (JULIO-2020) A PERS. DE LA COMISION MILITAR Y POLICIAL (ASPIRANTE I) DE ESTE MOPC</t>
  </si>
  <si>
    <t>6389</t>
  </si>
  <si>
    <t>PAGO SERVICIO DE PARTICIPACIÓN COMO NOTARIO EN DIFERENTES PROCESOS Y NOTARIZACION DE CONTRATOS, SEGUN FACTS. NCF:B1500000098, B1500000101, 112  Y 114.</t>
  </si>
  <si>
    <t>6390</t>
  </si>
  <si>
    <t>PAGO POR SERVICIOS DE NOTARIZACION DE DIEZ (10) CONTRATOS DE PERSONAL Y CUARENTA Y DOS (42) DE EXPROPIACION, SEGUN FACTURAS NCF.B1500000016 Y B1500000017.</t>
  </si>
  <si>
    <t>6392</t>
  </si>
  <si>
    <t>PAGO SERVICIO DE PARTICIPACIÓN COMO NOTARIO EN DIFERENTES PROCESOS (LICITACION PUBLICA NACIONAL, COMPARACION DE PRECIOS Y PROCEDIMIENTO DE EMERGENCIA);  SEGUN FACTURAS NCF:B1500000125, 119, 120, 127, 121, 126.</t>
  </si>
  <si>
    <t>6393</t>
  </si>
  <si>
    <t>PAGO POR SERVICIOS  NOTARIALES EN LOS DIFERENTES PROCESOS DE LICITACIÓN PUBLICA NACIONAL Y COMPARACIÓN DE PRECIOS, S/FACTS. NCF: B1500000042,0040, 0039,0038,0037,0036,0041,0044,0045,0046</t>
  </si>
  <si>
    <t>6394</t>
  </si>
  <si>
    <t>PAGO SERVICIOS DE NOTARIZACION DE OCHENTA Y NUEVE (89) CONTRATOS DIVERSOS DE ESTE MOPC, S/FACTS. NCF:B1500000125, B1500000128, B1500000131</t>
  </si>
  <si>
    <t>6396</t>
  </si>
  <si>
    <t>PAGO POR SERVICIOS DE LEGALIZACIÓN DE NOVENTA Y CINCO (95) CONTRATOS DIVERSOS DE ESTE MOPC. S/FACTS.NCF:B1500000102, B1500000126, B1500000142</t>
  </si>
  <si>
    <t>20/07/2020</t>
  </si>
  <si>
    <t>6415</t>
  </si>
  <si>
    <t>TRANSFERENCIA CORRIENTE A INAVI PARA CUBRIR PAGO DE NOMINA DE SUELDOS DE DICHA INSTITUCION, CORRESPONDIENTE AL MES DE JULIO DE 2020.</t>
  </si>
  <si>
    <t>6417</t>
  </si>
  <si>
    <t>TRANSFERENCIA CORRIENTE A INAVI PARA EL PAGO DE GASTOS OPERACIONALES DE DICHA INSTITUCION,   CORRESPONDIENTE AL MES JULIO DE 2020.</t>
  </si>
  <si>
    <t>6418</t>
  </si>
  <si>
    <t>TRANSFERENCIA CORRIENTE A INPOSDOM PARA EL PAGO DE NOMINA DE SUELDOS DE DICHA INSTITUCCION, CORRESPONDIENTE AL MES DE JULIO DE 2020.</t>
  </si>
  <si>
    <t>6421</t>
  </si>
  <si>
    <t>TRANFERENCIA CORRIENTE A INPOSDOM PARA GASTOS OPERACIONALES DE DICHA INSTITUCIÓN, CORRESPONDIENTE AL MES DE JULIO DE 2020.</t>
  </si>
  <si>
    <t>21/07/2020</t>
  </si>
  <si>
    <t>6477</t>
  </si>
  <si>
    <t>TRABAJOS DE CONSTRUCCION DE LA AVENIDA ECOLOGICA Y PLAN MEJORAMIENTO VIAL; (VALOR CUB.08, NCF.B1500000063, $328,442,384.62(-)1ER. AB. 149,270,024.30, LIB.5087, 2DO. $100,000,000.00, LIB.5540, ESTE PAGO SALDA $79,172,360.32).</t>
  </si>
  <si>
    <t>6478</t>
  </si>
  <si>
    <t>TRANSFERENCIA DE CAPITAL AL INVI, PROGRAMA DE POBREZA EXTREMA, SEPTIMA PARTIDA JULIO- 2020. (RECURSOS ASIGNADOS PARA LAS LINEAS PROGRAMÁTICAS DE ERRADICACIÓN DE PISOS DE TIERRA POR PISOS DE CEMENTO,MEJORAMIENTO DE SERVICIOS SANITARIOS Y MEJORA DE VIVIENDAS)</t>
  </si>
  <si>
    <t>6479</t>
  </si>
  <si>
    <t>TRANSFERENCIA DE CAPITAL AL INVI, PARA LAS INVERSIONES EN LA REPARACIÓN Y CONSTRUCCIÓN DE VIVIENDAS NUEVAS A NIVEL NACIONAL, CORRESPONDIENTE  MES DE JULIO- 2020.</t>
  </si>
  <si>
    <t>6485</t>
  </si>
  <si>
    <t>TRABAJOS DE CONSTRUCCION DE LA AVENIDA ECOLOGICA Y PLAN MEJORAMIENTO VIAL; (VALOR CUB.09, NCF.B1500000071, $330,348,714.59(-) ESTE ABONO $173,827,639.68, PXP $156,521,074.91).</t>
  </si>
  <si>
    <t>22/07/2020</t>
  </si>
  <si>
    <t>6500</t>
  </si>
  <si>
    <t>P/LINEA DE CRED. CON C/CRED. OTORG. P/BANCO DE RESERVAS A "ASFALTO DEL NORTE, SRL." C/CARGO AL (SALDO F-OP-17 ,NCF.B1500000014) Y P/FACTS. OP-18 ,19 Y 20 NCF.B1500000016 ,73,74, AB. FACT.OP-21,NCF:0061, P/SUM. Y TRANSPORTE DE H.A.C. P/BACHEO, (ACTO-121-1-2020)</t>
  </si>
  <si>
    <t>6502</t>
  </si>
  <si>
    <t>PAGO SERVICIOS ESPECIALES (ABRIL-2020) A PERS. DE BRIGADAS DE LA DIRECCION GENERAL DE MANTENIMIENTO (PROVINCIAS SUR) DE ESTE MOPC</t>
  </si>
  <si>
    <t>6504</t>
  </si>
  <si>
    <t>PAGO SERVICIOS ESPECIALES (MAYO-2020) APERS. DE BRIGADAS DE LA DIRECCION GENERAL (PROVINCIA BARAHONA/SUR) DE ESTE MOPC</t>
  </si>
  <si>
    <t>6506</t>
  </si>
  <si>
    <t>PAGO HORAS EXTRAS (JUNIO-2020) A PERS. DE PRESUPUESTO FINANCIERO DE ESTE MOPC</t>
  </si>
  <si>
    <t>6508</t>
  </si>
  <si>
    <t>PAGO HORAS EXTRAS (MARZO-2020) A PERSONAL PAVIMENTACION VIAL DE ESTE MOPC</t>
  </si>
  <si>
    <t>6510</t>
  </si>
  <si>
    <t>PAGO HORAS EXTRAS (MAYO-2020) A PERSONAL DE PAVIMENTACION VIAL DE ESTE MOPC</t>
  </si>
  <si>
    <t>6512</t>
  </si>
  <si>
    <t>PAGO HORAS EXTRAS (MARZO / MAYO-2020) A PERS. DE DIFERENTES DEPARTAMENTOS DE ESTE MOPC</t>
  </si>
  <si>
    <t>6514</t>
  </si>
  <si>
    <t>PAGO SUPLENCIA SALARIAL (JULIO-2020) A PERSONAL FIJO PROG.01 DE ESTE MOPC</t>
  </si>
  <si>
    <t>6516</t>
  </si>
  <si>
    <t>PAGO SUELDO (JULIO-2020) A PERSONAL FIJO PROG.19 DE ESTE MOPC</t>
  </si>
  <si>
    <t>6517</t>
  </si>
  <si>
    <t>P/DEDUCC.CORRESP. A L/C.OTORG. P/BCO.DE RES.,C/CARGO AL(SALDO FACT.OP-17,NCF:B1500000014 $12,168,044.09) P/FACTS.OP-18,19,20,NCF:B1500000016,73,74,FACT.OP-21, NCF:0061 $44,784,561.28 (-) ESTE AB. $15,519,303.38 PXP $29,265,257.90, P/SUM. Y TRANSP. HAC P/BACHEO</t>
  </si>
  <si>
    <t>6523</t>
  </si>
  <si>
    <t>PAGO POR SUMINISTRO Y TRANSPORTE DE H.A.C, PARA BACHEO; SEGUN FACTURA OP-38, NCF.B1500000169.</t>
  </si>
  <si>
    <t>23/07/2020</t>
  </si>
  <si>
    <t>6524</t>
  </si>
  <si>
    <t>P/L/CREDITO CON C/CRED. OTORG. P/BANCO DE RESERVAS A "CONST.AGUILERA QUEZADA, SRL,C/CARGO  AL SALDO DE FACT.OP-10, NCF:B1500000044) P/FACTS. OP-01,02,12,13,14, NCF:0045,46,47,48,49,Y AB. FACT. OP-15,NCF:0050 P/SUM Y TRANSP. DE H.A.C.P/BACHEO (ACTO-36-10-19)</t>
  </si>
  <si>
    <t>6527</t>
  </si>
  <si>
    <t>P/DEDUCC. CORRESP. A L/CRED. CON BANCO DE RESERVAS AL SALDO DE FACT.OP-10,NCF:B1500000044 $7,855,152.30) P/FACTS. OP-01,02,12,13,14, NCF:0045,46,47,48,49,Y AB. FACT.OP-15, NCF:0050 $19,304,215.18 PXP $12,285,157.85 P/SUM Y TRANSP. DE H.A.C.P/BACHEO</t>
  </si>
  <si>
    <t>6560</t>
  </si>
  <si>
    <t>SUMINISTRO Y TRANSPORTE DE H.A.C. PARA BACHEO; VALOR  FACT. OP-03, NCF.B1500000042, $13,599,188.33 (-) 1ER. AB. $6,896,719.40, S/LIB. 6188, (-) ESTE PAGO $6,702,468.93 (SALDA)</t>
  </si>
  <si>
    <t>6564</t>
  </si>
  <si>
    <t>PAGO SERVICIOS ESPECIALES (MAYO-2020) A PERS. DE BRIGADA DE LA DIRECCION GENERAL DE MANTENIMIENTO (DIVERSAS PROVINCIAS) DE ESTE MOPC</t>
  </si>
  <si>
    <t>6565</t>
  </si>
  <si>
    <t>SUMINISTRO Y TRANSPORTE DE H.A.C. PARA BACHEO; (SALDO FACTURA OP-32, NCF.B1500000161, $2,283,192.41 Y PAGO FACT.OP-33, 34, 35, 36, 37 FINAL, NCF.B1500000164, 165, 166, 167 Y 168).</t>
  </si>
  <si>
    <t>6566</t>
  </si>
  <si>
    <t>SUMINISTRO Y TRANSPORTE DE H.A.C. PARA BACHEO; (PAGO FACTURA OP-11 Y 12, NCF.B1500000111 Y B1500000112).</t>
  </si>
  <si>
    <t>6567</t>
  </si>
  <si>
    <t>SUMINISTRO Y TRANSPORTE DE H.A.C. PARA BACHEO (SALDO FACT. OP-02, NCF:B1500000130 $19,275,141.86. 1ER. AB. S/LIB.5985) PAGO FACTS. OP-03, 04, 05, 06, 07, NCF:B1500000132 ,0133, 0134, 0135, 0136</t>
  </si>
  <si>
    <t>6568</t>
  </si>
  <si>
    <t>SUMINISTRO Y TRANSPORTE DE H.A.C. PARA BACHEO ( PAGO FACTS. OP-25,27,28, NCF:B1500000146,B1500000147, B1500000148)</t>
  </si>
  <si>
    <t>6569</t>
  </si>
  <si>
    <t>SUMINISTRO Y TRANSPORTE DE H.A.C. PARA BACHEO (SALDO FACT. OP-04, NCF:B1500000004 1ER. AB. S/LIB.6056 $2,886,002.53) PAGO FACTS.OP-05,06,07,08,09,10,11,12,13, NCF:B1500000005, 06,07,08,013,009,010,011,012.</t>
  </si>
  <si>
    <t>6570</t>
  </si>
  <si>
    <t>SUMINISTRO Y TRANSPORTE DE H.A.C. PARA BACHEO (SALDO FACT. OP-08, NCF:B1500000214 $4,023,342.00 1ER. AB. S/LIB. 5990) PAGO FACT. 09,NCF:B1500000217, VALOR FACT. OP-10, NCF:B1500000218, $17,426,097.99 (-) ESTE AB. $13,402,755.99 PEND X PAGAR $4,023,342.00</t>
  </si>
  <si>
    <t>6571</t>
  </si>
  <si>
    <t>SUMINISTRO Y TRANSPORTE DE H.A.C. PARA BACHEO.(SALDO FACT. OP-06, B1500000075 $7,519,529.36; PAGO FACTURAS OP-07, OP-08, OP-09, OP-10, OP-11, OP-12  Y  FACT. # OP-13; B1500000080-81-82-83-84-85  Y  B1500000086)</t>
  </si>
  <si>
    <t>6576</t>
  </si>
  <si>
    <t>SUMINISTRO Y TRANSPORTE DE H.A.C, PARA BACHEO (PAGO FACT.OP-20, NCF:B1500000125 $4,440,403.87)</t>
  </si>
  <si>
    <t>6578</t>
  </si>
  <si>
    <t>TRABS.DE REHAB. DE LAS CARRETERAS DEL LOTE-01, (GRUPO 1-1) DEL PROG : LAS GUARANAS -C/C 132 (LA GUIZA) Y SALIDA VILLA TAPIA- ENTRDA SALCEDO. (VAL. CUB.#18 $19,253,043.56 (-) 1ER. AB. $17,571,844.93 S/LIB.9150 D/F 19/10/17 (-) ESTE PAGO $1,681,198.63 (SALDA)</t>
  </si>
  <si>
    <t>6586</t>
  </si>
  <si>
    <t>SUMINISTRO Y TRANSPORTE DE H.A.C. PARA BACHEO; (PAGO FACTURAS OP-17, 18, 19 Y 20, NCF.B1500000137, 138, 139 Y 140).</t>
  </si>
  <si>
    <t>6587</t>
  </si>
  <si>
    <t>SUMINISTRO Y TRANSPORTE DE H.A.C. PARA BACHEO; SALDO FACT. OP-16, NCF.B1500000176, $1,384,777.07, PAGO FACTS. OP-14, 15, 17, A LA 21, 23, 24, 25, NCF.B1500000186, 187, 189, 191, 190, 196, 188, 193, 192, 197; Y AB. OP-26, NCF.194, $865,402.24, PXP 5,000,000.00</t>
  </si>
  <si>
    <t>6593</t>
  </si>
  <si>
    <t>SUMINISTRO Y TRANSPORTE DE H.A.C. PARA BACHEO; (SALDO FACT. OP-20, NCF.B1500000334, $4,554,443.24, 1ER. AB. LIB.5548; PAGO FACTURAS OP-18, 19, 21, 22, 23, 24, NCF.B1500000350, 351, 352, 353, 354 Y 355).</t>
  </si>
  <si>
    <t>6594</t>
  </si>
  <si>
    <t>SUMINISTRO Y TRANSPORTE DE H.A.C. PARA BACHEO; PAGO FACTURA OP-22 FINAL, NCF.B1500000126.</t>
  </si>
  <si>
    <t>6598</t>
  </si>
  <si>
    <t>SUMINISTRO Y TRANSPORTE DE H.A.C. PARA BACHEO; (SALDO FACTURA OP-11, NCF.B1500000010, $3,342,528.62, 1ER. AB. LIB.6035; PAGO FACTURAS OP-10, 12, 13, 14 Y 15, NCF.B1500000011, 12, 13, 14 Y 15.</t>
  </si>
  <si>
    <t>24/07/2020</t>
  </si>
  <si>
    <t>6614</t>
  </si>
  <si>
    <t>TRABAJOS DE CONSTRUCCIÓN DE LA AVENIDA ECOLÓGICA Y PLAN MEJORAMIENTO VIAL; (VALOR CUB.09, $330,348,714.59(-) 1ER. ABONO 173,827,639.68, LIB.6485, (-) ESTE 2DO. AB. $140,653,493.00, PXP $15,867,581.91).</t>
  </si>
  <si>
    <t>6633</t>
  </si>
  <si>
    <t>PAGO ADQUISICION DE NEUMÁTICOS, PIEZAS, Y PARTES, PARA SER UTILIZADOS EN VEHÍCULOS, MAQUINARIAS Y EQUIPOS DE ESTE MOPC. S/FACT. NCF:B1500000469</t>
  </si>
  <si>
    <t>6634</t>
  </si>
  <si>
    <t>PAGO ADQUISICION DE LUBRICANTES PARA SER UTILIZADOS EN VEHÍCULOS, MAQUINARIAS Y EQUIPOS DE ESTE MOPC. S/FACT. NCF:B1500000554</t>
  </si>
  <si>
    <t>6635</t>
  </si>
  <si>
    <t>TRABAJOS DE REPARACIÓN DE PUENTE SOBRE EL RIÓ HIGUAMO-CARRETERA SANTO DOMINGO-SAN PEDRO DE MACORIS, PROV. SAN PEDRO DE MACORIS (PAGO CUB. 01,NCF:B1500000020 $10,237,039.98)</t>
  </si>
  <si>
    <t>6636</t>
  </si>
  <si>
    <t>TRABAJOS DE  CONSTRUCCIÓN DE OBRAS COMPLEMENTARIAS Y MODULO  DEL CENTRO DE ATENCIÓN INTEGRAL PARA LA DISCAPACIDAD (CAID) (SANTO DOMINGO ESTE)  (PAGO CUB. #01, NCF:B1500000106 $10,749,691.20)</t>
  </si>
  <si>
    <t>6640</t>
  </si>
  <si>
    <t>PAGO POR LOS SERVICIOS DE ROTULACION UNIDADES VEHICULARES DE ESTE MOPC. S/FACT. NCF:B1500000248</t>
  </si>
  <si>
    <t>6652</t>
  </si>
  <si>
    <t>TRABAJOS D/REPAR. Y CONST. DE DOS (2) NUEVOS NIVS. AL EDIF. QUE ALOJA AL INSTITUTO DOM. DE CARDIOLOGIA (IDC) UBICADO EN EL SECTOR LOS RIOS, STO.DGO.,D.N.(SALDO CUB. 02,NCF:B1500000004 $85,826.18,1ER. AB. S/LIB. 4303) PAGO CUB.03, NCF:B1500000005 $11,780,403.95</t>
  </si>
  <si>
    <t>6659</t>
  </si>
  <si>
    <t>PAGO SERVICIO DE PUBLICIDAD A ESTE MOPC, EN EL PRTAL WED NURIA DIGITAL MULTIMEDIA, CORRESPONDIENTES ALOS MESES ENERO Y FEBRERO-2020, O/C.00326-2019, S/FACT. NCF:B1500000109</t>
  </si>
  <si>
    <t>6661</t>
  </si>
  <si>
    <t>TRABAJOS DE CONSTRUCCION DE LA CARRETERA LA PENDA, PROVINCIA LA VEGA; (PAGO CUBICACION #07, FACTURA NCF.B1500000195.</t>
  </si>
  <si>
    <t>6662</t>
  </si>
  <si>
    <t>PAGO POR COMPRA DE TERRENO DENTRO DEL AMBITO DE LA PARCELA No.30, DISTRITO DEL AMBITO DE LA DESIGNACION CATASTRAL No.400537465691 DE LA PROV. STO. DGO.; S/INFORME DE TASACION S/N, PARA EL PROY. CONSTRUCCION  AV. CIRCUNVALACION SANTO DOMINGO, TRAMO ll.</t>
  </si>
  <si>
    <t>6663</t>
  </si>
  <si>
    <t>Fondo Reponible Institucional, Ministerio de Obras Públicas y Comunicaciones.</t>
  </si>
  <si>
    <t>6664</t>
  </si>
  <si>
    <t>P/COLOCACIÓN DE CUÑAS PUBLICITARIAS DEL MOPC. EN EL PROGRAMA "PERSONALMENTE" TRANSMITIDO DE LUNES A VIERNES  EN HORARIO DE 9:00 A 10:00 PM, POR TELERADIOAMERICA (CANAL 45), DESDE EL 21 DE ABRIL AL 21 DE JUNIO DEL 2020, S/FACTURA NCF:B1500000274, B1500000289</t>
  </si>
  <si>
    <t>6667</t>
  </si>
  <si>
    <t>PAGO POR COMPRA DE TERRENO DENTRO DEL AMBITO DE LA DESIGNACION CATASTRAL No.400527716023, DE LA PROV. STO. DGO.; S/INFORME DE TASACION S/N, PARA EL PROY. CONSTRUCCION  AV. CIRCUNVALACION SANTO DOMINGO, TRAMO ll.</t>
  </si>
  <si>
    <t>6669</t>
  </si>
  <si>
    <t>REVITALIZACION URBANA SAN JUAN DE LA MAGUANA, RES. VISTA D/RIO, CONST. DE 5 EDIFICIOS DE APTOS. ECONS. P/LAS FLIAS. ESCASOS RECURSOS RESIDENTES MESOPOTAMIA  FASE II; (VALOR CUB.04, $19,816,857.84(-) 1ER. ABONO $10,000,000.00, LIB.5285, ESTE PAGO SALDA.</t>
  </si>
  <si>
    <t>6671</t>
  </si>
  <si>
    <t>PAGO POR COMPRA DE TERRENO DENTRO DEL AMBITO DE LA DESIGNACION CATASTRAL No.400537465691 DE LA PROV. STO. DGO.; S/INFORME DE TASACION S/N, PARA EL PROY. CONSTRUCCION  AV. CIRCUNVALACION SANTO DOMINGO, TRAMO ll.</t>
  </si>
  <si>
    <t>6673</t>
  </si>
  <si>
    <t>PAGO COLOCACIÓN DE PUBLICIDAD EN DIFERENTES PLATAFORMAS EN LINEA, PAGINA WEB, APP MOVIL Y REDES SOCIALES, DURANTE LOS MESES, FEBRERO A DICIEMBRE-2019 S/FACTS. NCF:B1500000882 HASTA B1500000892</t>
  </si>
  <si>
    <t>6680</t>
  </si>
  <si>
    <t>PAGO TRANSMISIÓN POR RADIO Y TELEVISIÓN DEL PROGRAMA RENDICIÓN DE CUENTA DE ESTE MOPC-2019, S/FACT. NCF:B1500000932</t>
  </si>
  <si>
    <t>6681</t>
  </si>
  <si>
    <t>TRABAJOS DE RECONSTRUCCION CALZADA AUTOPISTA DUARTE (TRAMO SANTIAGO-SANTO DOMINGO) CALZADA VIEJA; (SALDO CUB.24, NCF.B1500000013, $20,481,562.31, 1ER. AB. LIB.6001 Y ABONO A CUB.25, NCF.B1500000014, $14,733,437.69, PXP $57,101,262.69).</t>
  </si>
  <si>
    <t>25/07/2020</t>
  </si>
  <si>
    <t>6689</t>
  </si>
  <si>
    <t>PAGO PUBLICIDAD DE ESTE MOPC, EN LOS PARTIDOS DEL TORNEO ORGANIZADO POR LA LIGA DOMINICANA DE FUTBOL DEL 27 DE NOVIEMBRE-2019 AL 27 DE MARZO-2020, S/FACTS. NCF:B1500000849,0850,0992,0993</t>
  </si>
  <si>
    <t>6697</t>
  </si>
  <si>
    <t>TRABAJOS DE REPARACIÓN DE VIVIENDAS VULNERABLES UBICADOS EN LOS BARRIOS: COMENDADOR, BANICA, PEDRO SANTANA, EL CORTE,LA PALMITA, MARGARITA, EL CERRO DE LOS CHIVOS,LOS COROCITOS, EL PINO; PROV. ELIAS PIÑA, LOTE 23, (PAGO CUB.#02 CON FACT. NCF:B1500000002).</t>
  </si>
  <si>
    <t>6704</t>
  </si>
  <si>
    <t>CONST. DOS (2) EDIFS. DE APTOS. ECONS. TIPO (B) DE CUATRO (4) NIVELES,Y DOS (2) APTOS. P/PISO DE DOS (2) HABS. C/U, TOTAL (8) APTOS. 58 M², LOTE-27,  PROY. REVIT. URB. SAN JUAN DE LA MAGUANA, RESID. VISTA DEL RIO. (PAGO CUB.#17- FINAL $1,091,721.69)</t>
  </si>
  <si>
    <t>6706</t>
  </si>
  <si>
    <t>TRABAJOS DE REHABILITACIÓN Y CONSTRUCCIÓN DE INFRAESTRUCTURA DE LA RESIDENCIA ESTUDIANTIL DE LA UNIVERSIDAD AUTÓNOMA DE SANTO DOMINGO (UASD) (PAGO CUB.#03, CON NCF: B1500000003 $2,414,858.99)</t>
  </si>
  <si>
    <t>6708</t>
  </si>
  <si>
    <t>TRABAJOS DE RECONSTRUCCION DE LA CARRETERA BAYAGUANA - EL PUERTO, PROV. MONTE PLATA; PAGO CUBICACION #01, FACTURA NCF.B1500000253.</t>
  </si>
  <si>
    <t>6712</t>
  </si>
  <si>
    <t>CONSTRUCCION Y REMODELACION DEL EDIFICIO QUE ALOJA LA ASOCIACION DOMINICANA DE REHABILITACION, UBICADO EN LA PROV. DE BARAHONA, LOTE 9, ZONA 1;  PAGO CUBICACION 02, FACTURA NCF.B1500000002.</t>
  </si>
  <si>
    <t>6713</t>
  </si>
  <si>
    <t>L/C.CON C/C.OTORG. P/EL BCO. RESERV. A L/ EMP."MULTICON CONST. EN GRAL, SRL.,C/CARGO AL PAGO DE FACTS. OP-01,02, NCF:B1500000162,0163, Y AB.FACT. OP-03, NCF:B1500000114, P/SUMINISTRO Y TRANSPORTE DE H.A.C. PARA BACHEO (ACTO-37-1-2020)</t>
  </si>
  <si>
    <t>6716</t>
  </si>
  <si>
    <t>P/DEDUCCIONES CORRESP. LINEA DE CRÉDITO CON BANCO DE RESERVAS, C/CARGO AL PAGO DE FACTS. OP-01,02, NCF:B1500000162, 0163, VAL.FACT.OP-03,NCF:B1500000114 $24,894,238.31 (-) ESTE AB. $16,629,248.18 PXP $8,264,990.13, P/SUMINISTRO Y TRANSPORTE DE H.A.C. P/BACHEO.</t>
  </si>
  <si>
    <t>6718</t>
  </si>
  <si>
    <t>SUMINISTRO Y TRANSPORTE DE H.A.C. PARA BACHEO; (VALOR CESION DE CREDITO (ACTO 448-2020, OTORGADA POR CONSTRUCTORA R. SANCHEZ ELLIS, SRL), $30,000,000.00(-) ESTE AB. $16,146,878.41, PXP 13,853,121.59, C/CARGO FACT. OP01, NCF.B1500000101).</t>
  </si>
  <si>
    <t>27/07/2020</t>
  </si>
  <si>
    <t>6725</t>
  </si>
  <si>
    <t>PAGO FACTURA NCF:B1500000517, COLOCACIÓN DE CAMPAÑA PUBLICITARIA DEL MINISTERIO EN EL PROGRAMA "CON ASELA",CORRESPONDIENTE  AL MES DE JULIO-2020.</t>
  </si>
  <si>
    <t>6726</t>
  </si>
  <si>
    <t>PAGO POR COLOCACIÓN DE CAMPAÑA PUBLICITARIA DE ESTE MINISTERIO, EN EL PROGRAMA "VERSIÓN TRANSPARENTE" CORRESP. AL MES DE JULIO-2020, SEGÚN FACTURA NCF: B1500000259</t>
  </si>
  <si>
    <t>6734</t>
  </si>
  <si>
    <t>CONST. UN (1) EDIFICIO DE APTOS. ECONS. TIPO (A) DE CUATRO (4) NIVELES. Y CUATRO (4)  APTOS. POR PISO DE TRES (3) HABTS. C/U, TOTAL 16 APTOS. DE 78 M² C/U. (LOTE-38) PROY: REVIT. URB. SAN JUAN DE LA MAGUANA, RES. VISTA DEL RIO . (PAGO CUB. No. 04).</t>
  </si>
  <si>
    <t>6735</t>
  </si>
  <si>
    <t>CONST. DOS (2) EDIFICIOS DE APTOS .ECONS. TIPO (B) DE CUATRO (4) NIVELES, Y DOS (2)  APTOS. P/PISO DE DOS (2) HABITS. C/U, TOTAL 8 APTOS. DE 58 M², LOTE-39, REVIT. URB. DE SAN JUAN DE LA MAGUANA, RES. VISTA DEL RIO  (PAGO CUB. #06)</t>
  </si>
  <si>
    <t>6744</t>
  </si>
  <si>
    <t>TRABAJOS DE TERMINACIÓN DE LA CARRETERA JACAGUA-PALO ALTO,PROVINCIA SANTIAGO DE LOS CABALLEROS (PAGO CUB. #01, NCF:B1500000258 $16,850,563.41)</t>
  </si>
  <si>
    <t>6746</t>
  </si>
  <si>
    <t>PAGO SUELDO (ADICIONAL) (JUNIO-2020) A PERSONAL FIJO PROG.01 DE ESTE MINISTERIO</t>
  </si>
  <si>
    <t>6750</t>
  </si>
  <si>
    <t>PAGO SERVICIOS ESPECIALES (JUNIO-2020) A PERSONAL DE PAVIMENTACION VIAL (DRENAJE PLUVIAL LIMPIEZA) DE ESTE MOPC</t>
  </si>
  <si>
    <t>6755</t>
  </si>
  <si>
    <t>TRABS.DE ENCACHE,CUNETAS,BADENES,MUROS DE GAVS, ALCANTS.TUBS.,Y DE CAJON, REP. DE LOSAS DE APROCHES,CORRET. DE TALUD,CANALIZACION Y OTROS TRABS. EN ELIAS PIÑA (DAÑOS TORM. SANDY) PAGO CUB. 07-FINAL $3,437,435.27 S/NCF: B1500000007)</t>
  </si>
  <si>
    <t>6766</t>
  </si>
  <si>
    <t>TRABAJOS DE CONSTRUCCIÓN  DE ESTACIONES DE PASAJEROS INTERURBANA EN EL GRAN SANTO DOMINGO Y EL D.N. (TERMINAL INTERURBANA DEL NORTE, MAMA TINGO), D.N.; PAGO CUB.01, FACT. NCF.B1500000002.</t>
  </si>
  <si>
    <t>6769</t>
  </si>
  <si>
    <t>SUMINISTRO Y TRANSPORTE DE H.A.C. PARA BACHEO (SALDO FACT. OP-09, NCF:B1500000065 $11,349,824.60, 1ER. AB. S/LIB.6285) PAGO FACTS. OP-10,11,12,13, NCF:B1500000073,0074,0075,0076</t>
  </si>
  <si>
    <t>6774</t>
  </si>
  <si>
    <t>TRABAJO DE DISEÑO Y CONSTRUCCIÓN DEL PUENTE SOBRE EL RIÓ YUBAZO, MUNICIPIO CAMBITA GARABITO, PROV. SAN CRISTOBAL; PAGO CUB.01, FACTURA NCF.B1500000021.</t>
  </si>
  <si>
    <t>6775</t>
  </si>
  <si>
    <t>SUMINISTRO Y TRANSPORTE DE H.A.C, PARA BACHEO_x000D_
(SALDO FACT.OP-02, NCF:B1500000051 22,748,183.94, 1ER. AB. S/LIB.6163) PAGO FACTS. OP-03,04,05, NCF;B1500000054,0053,0052</t>
  </si>
  <si>
    <t>6778</t>
  </si>
  <si>
    <t>TRABS. DE CONST. D/LA CARRETERA EN YERBA BUENA Y VICENTILLO. PROV. HATO MAYOR, DAÑOS OCAS. P/LAS LLUVIAS OCTUBRE- NOV-2016, S/CONT.#07/2017,DECRETOS #340,341,344,346 y 370 D/F11,14,18 Y 24 DE NOV. Y 15 DE DIC.-2016; PAGO CUB.#10 Y 11, FACT. NCF:B1500000003 Y 4</t>
  </si>
  <si>
    <t>28/07/2020</t>
  </si>
  <si>
    <t>6785</t>
  </si>
  <si>
    <t>PAGO LINEA DE CREDITO CON C/CREDITO OTORG. POR BANCO DE RESERVAS A "CONSTRUCTORA SAIPAN, SRL" C/CARGO A FACTURA OP-01, NCF.B1500000001); POR SUMINISTRO Y TRANSPORTE DE H.A.C. P/BACHEO; (ACTO-27-10-2019).</t>
  </si>
  <si>
    <t>6793</t>
  </si>
  <si>
    <t>DEDUCCIONES CORRESP. A LINEA DE CREDITO CON BANCO DE RESERVAS, C/CARGO AL ABONO FACTURA OP-01, NCF.B1500000001, $12,465,940.90, PXP $4,014,679.01; POR SUMINISTRO Y TRANSPORTE DE H.A.C. PARA BACHEO.</t>
  </si>
  <si>
    <t>6798</t>
  </si>
  <si>
    <t>TRABS . CONST. DE LA CASA DE LOS PERIODISTAS, CONST. DE EDIFIC. DE DOS (2) NIVS. UBICADAS EN LA CIUDAD DE LA PROV. DE PTO. PTA.,CONT. LAS AREAS P/OFICINAS, SALONES DE CONFS.,CAFETERIAS, ENTRE OTRAS AREAS  P/LOS USUARIOS, LOTE-2 (PAGO CUB.04, NCF:B1500000057.</t>
  </si>
  <si>
    <t>6806</t>
  </si>
  <si>
    <t>PAGO POR LOS SERVICIO DE CATERING (ALIMENTOS Y BEBIDAS) PARA ACTIVIDADES REALIZADAS POR ESTE MOPC, O/C. 003587-1, S/FACT. NCF:B1500000167</t>
  </si>
  <si>
    <t>6807</t>
  </si>
  <si>
    <t>PAGO COLOCACIÓN DE PUBLICIDAD DEL MOPC, EN EL PROGRAMA "PEGATE Y GANA CON EL PACHA" DESDE EL 25 DE MAYO HASTA EL 25 DE JUNIO-2020, O/C. 00339/2019, S/FACT. NCF:B1500001011</t>
  </si>
  <si>
    <t>6816</t>
  </si>
  <si>
    <t>PAGO PUBLICACIÓN DE ACTO DE INAUGURACIÓN DE OBRAS EN LA PROV. DE SANTIAGO. O/C. 00494/2019, S/FACT. NCF:B1500001369</t>
  </si>
  <si>
    <t>6818</t>
  </si>
  <si>
    <t>PAGO FACTURA NCF: B1500000176; POR PUBLICIDAD MODALIDAD PATROCINIO BRINDADOS AL MOPC, EN EL EVENTO "ANGELES SOBRE RUEDAS"</t>
  </si>
  <si>
    <t>6821</t>
  </si>
  <si>
    <t>6822</t>
  </si>
  <si>
    <t>PAGO PUBLICACIÓN DE ACTOS DE INAUGURACIÓN DE  ESCUELAS EN LAS DIFERENTES PROVINCIAS DEL PAÍS. O/C.00072,458,00370/2019, S/FACTS. NCF:B1500001370, 001371,001372</t>
  </si>
  <si>
    <t>6823</t>
  </si>
  <si>
    <t>PAGO SERVICIOS DE PUBLICIDAD DEL MOPC, A TRAVÉS DE LOS PROGRAMAS :"ACCIÓN MAÑANERA, ACCIÓN DE LA TARDE, Y CARLOS JULIO EN DIRECTO" TRANSMITIDO POR LAS DIFERENTES EMISORAS, DEL 01 DE MAYO  AL 30 DE JUNIO-2020, S/FACT. NCF:B1500000309, 000323,</t>
  </si>
  <si>
    <t>6830</t>
  </si>
  <si>
    <t>P/COLOCACIÓN DE PRESENTACIÓN, DESPEDIDA Y 8 CUÑAS MENSUALES DE PUBLICIDAD DE ESTE MOPC. EN EL PROGRAMA "TELE DEMOCRACIA" QUE SE TRANSMITE POR TELERADIOAMERICA (CANALES 12 Y45) CORRESP. A LOS MESES DE MAYO Y JUNIO-2020, S/FACTS. NCF:B1500000280, B1500000291</t>
  </si>
  <si>
    <t>6838</t>
  </si>
  <si>
    <t>TRABAJOS DE CONSTRUCCIÓN DEL TRIBUNAL CONSTITUCIONAL DE SANTO DOMINGO OESTE; (PAGO CUBICACION No.01 Y 02, FACT. NCF.B1500000022 Y 23)</t>
  </si>
  <si>
    <t>6843</t>
  </si>
  <si>
    <t>PAGO SERVICIOS DE PUBLICIDAD MODALIDAD PATROCINIO BRINDADO AL MOPC, DURANTE  LA TRANSMISIÓN EN VIVO DEL EVENTO "GRAN CARTELERA BOXISTICA" CELEBRADA EL 27 JULIO-2019, S/FACT. NCF:B1500000207</t>
  </si>
  <si>
    <t>6846</t>
  </si>
  <si>
    <t>PAGO COLOCACIÓN  DE CUÑAS PUBLICITARIAS DEL MOPC, EN EMISORA RADIALES, DESDE EL 16 DE JUNIO HASTA EL 16 DE JULIO-2020 O/C. 00449/2019, S/FACT. NCF:B1500000146</t>
  </si>
  <si>
    <t>6851</t>
  </si>
  <si>
    <t>PAGO PUBLICACIÓN DEL MOPC, EN CONVOCATORIA  A LICITACIÓN PUBLICA NACIONAL. O/C.00303/2019, S/FACT. NCF:B1500000608</t>
  </si>
  <si>
    <t>6852</t>
  </si>
  <si>
    <t>TRABAJOS DE CONSTRUCCIÓN DE LA AVENIDA ECOLÓGICA Y PLAN MEJORAMIENTO VIAL; (SALDO CUB.09, FACT. NCF.B1500000071, $15,867, 581.91 Y PÁGO CUB.10, FACT. NCF.B1500000072, $198,327,471.59).</t>
  </si>
  <si>
    <t>6853</t>
  </si>
  <si>
    <t>P/SERVICIOS DE PUBLICIDAD EN EL PROGRAMA " LA BOLA DE KUTUKA" Y EL PROGRAMA DE TELEVISIÓN "AMANECIENDO CON DELIS HERASME". CORRESPONDIENTES A LOS MESES, MAYO Y JUNIO 2020, O/C. 00747/2019 (S/FACTS. NCF:B1500000307 Y B1500000329).</t>
  </si>
  <si>
    <t>6857</t>
  </si>
  <si>
    <t>ASFALTADO Y ACONDIC. CARRET. NAGUA-CABRERA-R/SAN JUAN-GASPAR HDEZ.-PUERTO PLATA, DAÑOS POR DIVERSAS VAGUADAS ABRIL/12; (SALDO CUB.4, NCF.B1500000116, $80,000,000.00 Y SALDO CUB.5, NCF.215, $38,881,993.80; AB. CUB.6, NCF.214, $239,338,318.20, PXP 200,047,674.07</t>
  </si>
  <si>
    <t>6858</t>
  </si>
  <si>
    <t>TRABAJOS DE CONSTRUCCIÓN DEL CENTRO DE ATENCION INTEGRAL PARA LA DISCAPACIDAD (CAID) SANTO DOMINGO ESTE, (CONTRATO 320-2016); (SALDO CUB.16, FACT. NCF.B1500000141, $1,487,784.04, 1ER. AB. LIB.4232 Y AB. CUB.17, NCF.B1500000154, $14,761,762.96, PXP $327,873.55)</t>
  </si>
  <si>
    <t>29/07/2020</t>
  </si>
  <si>
    <t>6866</t>
  </si>
  <si>
    <t>P/L/CRED.CON C/C.OTORG.P/BANCO DE RESERVAS A "EQUIPOS Y CONST. D/CIBAO,SRL (ECOCISA)"C/CARGO  AL SALDO DE FACT.OP-03,NCF:B1500000301) P/FACTS. OP-04,HASTA OP-10 NCF:0302, 344 A LA 349,Y AB. FACT. OP-11,NCF:0326 P/SUM Y TRANSP.DE H.A.C.P/BACHEO (ACTO-19-1-2020)</t>
  </si>
  <si>
    <t>6867</t>
  </si>
  <si>
    <t>P/DEDUCC.CORRESP. A L/CRED.CON BANCO DE RESERVAS/CARGO AL SALDO D/FACT.OP-03,NCF:B1500000301 $4,307,606.26) P/FACTS.OP-04,HASTA OP-10 NCF:0302,344 A LA 349,Y AB. FACT.OP-11,NCF:0326 $4,854,807.32 PXP.$2,434,305.78 P/SUM Y TRANSP.DE H.A.C.P/BACHEO</t>
  </si>
  <si>
    <t>6885</t>
  </si>
  <si>
    <t>TRABAJOS DE CONSTRUCCION DEL MONASTERIO DE LAS CARMELITAS, PROV. AZUA (PAGO CUB.03, NCF:B1500000008 $589,137.92)</t>
  </si>
  <si>
    <t>6890</t>
  </si>
  <si>
    <t>TRABAJOS DE CONSTRUCCIÓN DEL CENTRO DE ACOPIO,PARA EL SISTEMA NACIONAL DE ATENCIÓN A EMERGENCIA Y SEGURIDAD 9-1-1 (PROV. PUERTO PLATA) PAGO CUB.03 FACTURA NCF.B1500000006</t>
  </si>
  <si>
    <t>6895</t>
  </si>
  <si>
    <t>CONST. 2 EDIFS. DE APTOS.  ECONS.TIPO B DE 4 NIVS. Y 2 APTOS  P/PISO DE 2 HABITS. C/U,CON SUS RESPECT. ANEXS. PARA UN TOTAL 8 APTOS. DE 58 MTS². C/U., LOTE-40, REVIT. URB. DE SAN JUAN DE LA MAGUANA, RES. VISTA DEL RIO, (PAGO CUB.# 08 $1,831,443.27)</t>
  </si>
  <si>
    <t>6900</t>
  </si>
  <si>
    <t>PAGO VIATICOS (FEBRERO-2020) A PERS. DEL DEPARTAMENTO DE PAVIMENTACION ASFALTICA DE ESTE MOPC</t>
  </si>
  <si>
    <t>6902</t>
  </si>
  <si>
    <t>PAGO VIATICOS (MARZO-2020) A PERS. DE LA DIRECCION GENERAL DE RELACIONES PUBLICAS DE ESTE MOPC</t>
  </si>
  <si>
    <t>6904</t>
  </si>
  <si>
    <t>PAGO VIATICOS (MARZO-2020) A PERS. DE LA DIRECCION GENERAL DE SUPERVISION Y FISCALIZACION DE OBRAS DE ESTE MOPC</t>
  </si>
  <si>
    <t>6906</t>
  </si>
  <si>
    <t>PAGO VIATICOS (MAYO-2020) A PERS. DE LA DIRECCION GENERAL DE SUPERVISION Y FISCALIZACION DE OBRAS DE ESTE MOPC</t>
  </si>
  <si>
    <t>6908</t>
  </si>
  <si>
    <t>PAGO VIATICOS (MARZO-2020) A PERS. DEPARTAMENTO DE PAVIMENTACION ASFALTICA DE ESTE MOPC</t>
  </si>
  <si>
    <t>6910</t>
  </si>
  <si>
    <t>PAGO VIATICOS (FEBRERO-2020) A PERS. DE LA DIRECCION DE PAVIMENTACION VIAL DE ESTE MOPC</t>
  </si>
  <si>
    <t>6912</t>
  </si>
  <si>
    <t>PAGO VIATICOS (MARZO-2020) A PERS. DE LA DIRECCION DE PAVIMENTACION VIAL DE ESTE MOPC</t>
  </si>
  <si>
    <t>6914</t>
  </si>
  <si>
    <t>PAGO VIATICOS (MARZO / ABRIL-2020) A PERS. DE DIFERENTES DEPARTAMENTOS DE ESTE MOPC</t>
  </si>
  <si>
    <t>6917</t>
  </si>
  <si>
    <t>RECONSTRUCCION PUNTOS CRITICOS DE LA PROV. MARIA TRINIDAD SANCHEZ, PROGRAMA DE EMERGENCIA TORMENTA NOEL; PAGO CUBICACIONES 13 Y 14, FACTS. NCF:B1500000002, B1500000003 $3,474,214.69)</t>
  </si>
  <si>
    <t>6919</t>
  </si>
  <si>
    <t>TRANSFERENCIA CAPITAL A INTRANT,  PARA CUBRIR LOS GASTOS DE CAPITAL DICHA INSTITUCIÓN, CORRESPONDIENTE AL MES DE JULIO-2020  .</t>
  </si>
  <si>
    <t>6922</t>
  </si>
  <si>
    <t>PAGO HORAS EXTRAS (ABRIL / JUNIO-2020) A PERS. DE DIFERENTES DEPARTAMENTOS DE ESTE MOPC</t>
  </si>
  <si>
    <t>6935</t>
  </si>
  <si>
    <t>PAGO PUBLICIDAD A ESTE MOPC, EN EL PROGRAMA TELEVISIVO "EL PUEBLO CUESTIONA" CORRESP. DEL 24 DE ABRIL AL 24 DE MAYO-2020, O/C.00322/2019, S/FACT. NCF:B1500000129</t>
  </si>
  <si>
    <t>6941</t>
  </si>
  <si>
    <t>PAGO SERVICIOS ESPECIALES (JUNIO-2020) A PERS. DE PAVIMENTACION VIAL (CHOFERES) DE ESTE MOPC</t>
  </si>
  <si>
    <t>6943</t>
  </si>
  <si>
    <t>PAGO PUBLICIDAD A ESTE MOPC, EN  TRANSMISIÓN ESPECIAL EN INFORME CON ANA JIMENEZ Y DANILSA VARGAS, CORRESP. AL MES DE ENERO-2020,  O/C. 00481/2019, S/FACT. NCF:B1500000069</t>
  </si>
  <si>
    <t>6947</t>
  </si>
  <si>
    <t>CONSTRUCCION UN (1)  EDIF. DE APTOS. ECONS. TIPO A, DE 4 NIVELES Y 4 APTOS. P/PISO DE 3 HABITACIONES C/U,TOTAL 16 APTOS. DE 78 M² C/U, (LOTE-07) PROY: DE REVITALIZACION URBANA EN SAN JUAN DE LA MAGUANA, RES.VISTA DEL RIO; PAGO CUBICACION 19 FINAL.</t>
  </si>
  <si>
    <t>6948</t>
  </si>
  <si>
    <t>TRABAJOS DE CONSTRUCCION BADEN DE TUBOS DE HORMIGON DE 60" EN EL RIO DE CUEVA EN LA CARRET. PADRE LAS CASAS-GUAYABAL, PROV. AZUA, DAÑOS OCASIONADOS POR LA TORMENTA SANDY; PAGO CUB.03, FACT. NCF.B1500000018.</t>
  </si>
  <si>
    <t>6950</t>
  </si>
  <si>
    <t>TRABS. DE REPARACIÓN DE VIVIENDAS VULNERABLES LOTE 4, UB.EN LOS BARRIOS: CANCINO ADENTRO EL CAFE DE HERRERA,LA CACATA,DE LOS TRES BRAZOS,LA GUAYIGA,VIETNAM LOS MINAS NORTE PROV. STO.DGO.;(PAGO CUB.#02, FACTURA NCF.B1500000001)</t>
  </si>
  <si>
    <t>6952</t>
  </si>
  <si>
    <t>SALDO LINEA DE CRÉD. CON C/CRED. OTORGADA "CONSORCIO CONSTR. RIZEK &amp; ASOC., PRADERA VERDE,SRL; C/CARGO CONT. ADICIONAL 1, X TRAB. REHAB. LOTE 4, CARRET. C/002(15 DE AZUA)ENTRADA BARAHONA, CONT. 57-2012, ADICIONAL 1 No.199-2014);1ER. AB.LIB.2564 Y 2DO. LIB.2950</t>
  </si>
  <si>
    <t>6954</t>
  </si>
  <si>
    <t>TRABAJOS DE REHABILITACION DEL LOTE 4, CARRETERA C/002 (15 DE AZUA)ENTRADA BARAHONA (CONTRATO 57-2012, ADICIONAL 1 No.199-2014); SALDO CUB. DEVOLUCION DE RETENIDO, NCF.B1500000061, $1,483,156.59.</t>
  </si>
  <si>
    <t>6964</t>
  </si>
  <si>
    <t>PAGO POR COMPRA D/TERRENO Y MEJORAS, DENTRO D/ÁMBITO DE LA DESIGNACION CATASTRAL No.402399893996, EN LA PROV. STO. DGO.; SEGUN INFORME DE TASACIÓN S/N; PARA EL PROYECTO: RECONSTRUCCION  Y AMPLIACIÓN AUTOPISTAS  LAS AMÉRICAS</t>
  </si>
  <si>
    <t>6966</t>
  </si>
  <si>
    <t>PAGO COLOCACIÓN  DE CUÑAS PUBLICITARIAS DEL MOPC, EN EMISORA RADIALES, DESDE EL 16 DE ENERO HASTA EL 15 DE FEBRERO-2020 O/C. 00449/2019, S/FACT. NCF:B1500000113</t>
  </si>
  <si>
    <t>6968</t>
  </si>
  <si>
    <t>P/SERVICIOS DE PUBLICIDAD D/MOPC. EN EL PROG."LA PARADITA DE LAS 12" TRANSM. DE LUNES/VIERNES DE 12:00 A 2:00 PM, EN L/CANALES 26 TELECABLE NAC.,CANAL 67 DE ASTER Y CANAL 20 DE NEXXO TV, CORRESP. A LOS MESES DE ENERO Y FEBRERO-2020, S/FACT.NCF:B1500000075,0077</t>
  </si>
  <si>
    <t>6969</t>
  </si>
  <si>
    <t>PAGO POR COMPRA DE TERRENO, DENTRO D/ÁMBITO DE LA PARCELA 486-B-3-A-1-REF.-005-10365, DISTRITO CATASTRAL No.32; SEGUN INFORME DE TASACIÓN S/N; PARA EL PROYECTO: RECONSTRUCCION  Y AMPLIACIÓN AUTOPISTAS  LAS AMÉRICAS</t>
  </si>
  <si>
    <t>6972</t>
  </si>
  <si>
    <t>PAGO COLOCACIÓN DE 30 ESPACIOS PUBLICITARIOS (VALLAS) DEL MOPC, A NIVEL NACIONAL. O/C.00810/2019 , S/FACT. NCF:B1500000027</t>
  </si>
  <si>
    <t>30/07/2020</t>
  </si>
  <si>
    <t>7000</t>
  </si>
  <si>
    <t>PAGO TRANSMISIÓN ESPECIAL "RENDICIÓN DE CUENTAS DEL MOPC" CORRESP, AL 27 DE FEBRERO-2019, POR TELESISTEMA CANAL 11 Y CORAL 39, O/C.00233/2019, S/FACT. NCF:B1500000265</t>
  </si>
  <si>
    <t>7002</t>
  </si>
  <si>
    <t>ACONDICIONAMIENTO DE TERRENO Y CONSTRUCCIÓN DE GRADAS DE PISTA DE FOUR WHEEL, REMODELACION DE LA GOBERNACIÓN DE BARAHONA Y LA REMODELACION DEL AUDITORIO DR. ANTONIO MENDEZ DE LA UASD EN LA PROV. BARAHONA, LOTE 8, ZONA 1; PAGO CUB.#03, FACT. NCF.B1500000002.</t>
  </si>
  <si>
    <t>7004</t>
  </si>
  <si>
    <t>PAGO VIATICOS (ENERO-2020) A PERS. DE LA DIRECCION GENERAL DE EQUIPO Y TRANSPORTE DE ESTE MOPC</t>
  </si>
  <si>
    <t>7006</t>
  </si>
  <si>
    <t>PAGO VIATICOS (NOVIEMBRE-2019) A PERS. DE LA DIRECCION GENERAL DE EQUIPO Y TRANSPORTE DE ESTE MOPC</t>
  </si>
  <si>
    <t>7008</t>
  </si>
  <si>
    <t>PAGO VIATICOS (DICIEMBRE-2019) A PERS. DE LA DIRECCION GENERAL DE EQUIPO Y TRANSPORTE DE ESTE MOPC</t>
  </si>
  <si>
    <t>7010</t>
  </si>
  <si>
    <t>PAGO VIATICOS (JUNIO-2020) APERSONAL DE DIFERENTES DEPARTAMENTOS DE ESTE MOPC</t>
  </si>
  <si>
    <t>7012</t>
  </si>
  <si>
    <t>PAGO VIATICOS (ABRIL / JUNIO-2020) A PERSONAL DE DIFERENTES DEPARTAMENTOS DE ESTE MOPC</t>
  </si>
  <si>
    <t>7014</t>
  </si>
  <si>
    <t>PAGO VIATICOS (JUNIO-2020) A PERSONAL DE LA DIRECCION DE SUPERVISION Y FISCALIZACION DE OBRAS DE ESTE MOPC</t>
  </si>
  <si>
    <t>31/07/2020</t>
  </si>
  <si>
    <t>7033</t>
  </si>
  <si>
    <t>TRABAJOS DE CONSTRUCCIÓN DEL¨ MODULO "A" DEL CENTRO DE ATENCIÓN INTEGRAL PARA LA DISCAPACIDAD, (CAID), SANTO DOMINGO ESTE. LOTE III (PAGO CUB.01, NCF:B1500000150 $12,989,514.36)</t>
  </si>
  <si>
    <t>7034</t>
  </si>
  <si>
    <t>TRABAJOS VARIOS EN LA PROVINCIA DE MARIA TRINIDAD SANCHEZ, SEGUN CONTRATO # 28-2017, D/F.03/2/2017, (DECRETOS Nos.340, 341, 342, 344, 346 Y 370 D/F.11, 14, 18, 24 DE NOV. Y 15 DE DIC.2016). PAGO CUBICACION No.11, FACTURA NCF. B1500000009.</t>
  </si>
  <si>
    <t>7035</t>
  </si>
  <si>
    <t>CONSTRUCCION DEL EDIFICIO 3  DEL CENTRO DE ATENCION INTEGRAL PARA LA DISCAPACIDAD (CAID), SANTO DOMINGO ESTE. LOTE II. (PAGO CUB.01, NCF:B1500000148 $9,195,475.95)</t>
  </si>
  <si>
    <t>7045</t>
  </si>
  <si>
    <t>SUMINISTRO Y TRANSPORTE DE H.A.C, PARA BACHEO (PAGO FACTS. OP-25,26,27,28,NCF:B1500000357, 0358,0359,0360,) FACT. OP-29 NCF:B1500000361 $10,342,639.39 (-) ESTE AB. $9,263,892.00, PEND X PAGAR $1,078,747.39</t>
  </si>
  <si>
    <t>7049</t>
  </si>
  <si>
    <t>TRABAJOS DE CONSTRUCCION DEL EDIFICIO 2  DEL CENTRO DE ATENCION INTEGRAL PARA LA DISCAPACIDAD (CAID), SANTO DOMINGO ESTE. LOTE I (PAGO CUB. 02, NCF:B1500000157 $2,783,331.15)</t>
  </si>
  <si>
    <t>7053</t>
  </si>
  <si>
    <t>SUMINISTRO Y TRANSPORTE DE H.A.C. PARA BACHEO; (PAGO FACTURAS OP-13, 15 Y 16, NCF.B1500000254, 255, 256.</t>
  </si>
  <si>
    <t>7058</t>
  </si>
  <si>
    <t>TRABAJOS DE CONSTRUCCIÓN DE VIVIENDAS Y PARQUE EN EL MUNICIPIO DE SAN LUIS, PROV. SANTO DOMINGO ESTE (PAGO CUB. 01, NCF:B1500000156 $3,374,407.97)</t>
  </si>
  <si>
    <t>7064</t>
  </si>
  <si>
    <t>TRABAJOS DE REPARACIÓN DE VIVIENDAS VULNERABLES UBICADO EN LOS BARRIOS: NIBAJE ARRIBA, EL TANQUE, LAS CARMELITAS Y MARÍA AUXILIADORA, PROV. LA VEGA, REGIÓN NORTE, LOTE-10 (PAGO CUB.01,NCF:B1500000051 $1,477,142.90)</t>
  </si>
  <si>
    <t>7066</t>
  </si>
  <si>
    <t>TRABAJOS DE CONSTRUCCIÓN DEL CENTRO DE ATENCION INTEGRAL PARA LA DISCAPACIDAD (CAID) SANTO DOMINGO ESTE, (CONTRATO 320-2016); VALOR CUB.17, NCF.B1500000154, $15,089,636.51(-)1ER. AB. $14,761,762.96, LIB.6858, ESTE PAGO SALDA.</t>
  </si>
  <si>
    <t>7079</t>
  </si>
  <si>
    <t>TRABAJOS DE SEÑALIZACION HORIZONTAL Y VERTICAL DE CARRETERAS Y CALLES EN EL MUNIC. DE HIGUEY, PROV. LA ALTAGRACIA (DAÑOS POR INUNDACIONES OCAS. POR VAGUADA DE LOS MESES OCT. Y NOV.-2016 (PAGO CUB. 05, NCF:B1500000275 $1,170,810.33)</t>
  </si>
  <si>
    <t>7081</t>
  </si>
  <si>
    <t>SUMINISTRO Y TRANSPORTE DE H.A.C. PARA BACHEO.(FACTURA # OP-10, B1500000142 $29,631,831.03 (-) 1ER. ABONO $21,387,656.60 LIB.6253; ESTE PAGO DE $8,244,174.43 SALDA).</t>
  </si>
  <si>
    <t>7083</t>
  </si>
  <si>
    <t>SUMINISTRO Y TRANSPORTE DE H.A.C, PARA BACHEO (PAGO FACT. OP-09, NCF:B1500000061 $7,976,871.08)</t>
  </si>
  <si>
    <t>7089</t>
  </si>
  <si>
    <t>SUMINISTRO Y TRANSPORTE DE H.A.C, PARA BACHEO (PAGO FACT. OP-01, NCF:B1500000172 $7,948.187.85)</t>
  </si>
  <si>
    <t>7090</t>
  </si>
  <si>
    <t>TRABAJOS DE CONSTRUCCIÓN DEL EDIFICIO QUE ALOJA LAS INSTALACIONES DE LA COMANDANCIA DEL EJERCITO NACIONAL ( BLOQUE No.1 ), UBICADO EN SANTO DOMINGO OESTE; PAGO CUB.03, FACT. NCF.B1500000002.</t>
  </si>
  <si>
    <t>7091</t>
  </si>
  <si>
    <t>SUMINISTRO, ALMACENAMIENTO, TRANSPORTE Y APLICACION DE MATERIALES, PARA LA SEÑALIZACION HORIZONTAL A NIVEL NACIONAL EN EL LOTE 4, DISTRITO NACIONAL Y EL GRAN STO.DGO.; PAGO CUB.#07, 08 Y 09, FACT. NCF.B1500000025, 26 Y 27.</t>
  </si>
  <si>
    <t xml:space="preserve">                                                                 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</si>
</sst>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1" applyFill="1" applyBorder="1" applyAlignment="1">
      <alignment wrapText="1"/>
    </xf>
    <xf numFmtId="0" fontId="2" fillId="2" borderId="2" xfId="1" applyFill="1" applyBorder="1" applyAlignment="1">
      <alignment wrapText="1"/>
    </xf>
    <xf numFmtId="0" fontId="2" fillId="2" borderId="2" xfId="1" applyFill="1" applyBorder="1"/>
    <xf numFmtId="0" fontId="2" fillId="2" borderId="2" xfId="1" applyFill="1" applyBorder="1" applyAlignment="1">
      <alignment horizontal="center" wrapText="1"/>
    </xf>
    <xf numFmtId="0" fontId="2" fillId="2" borderId="3" xfId="1" applyFill="1" applyBorder="1" applyAlignment="1">
      <alignment wrapText="1"/>
    </xf>
    <xf numFmtId="0" fontId="2" fillId="0" borderId="0" xfId="1" applyBorder="1"/>
    <xf numFmtId="0" fontId="2" fillId="2" borderId="4" xfId="1" applyFill="1" applyBorder="1" applyAlignment="1">
      <alignment wrapText="1"/>
    </xf>
    <xf numFmtId="0" fontId="2" fillId="2" borderId="0" xfId="1" applyFill="1" applyBorder="1" applyAlignment="1">
      <alignment wrapText="1"/>
    </xf>
    <xf numFmtId="0" fontId="2" fillId="2" borderId="0" xfId="1" applyFill="1" applyBorder="1"/>
    <xf numFmtId="0" fontId="2" fillId="2" borderId="0" xfId="1" applyFill="1" applyBorder="1" applyAlignment="1">
      <alignment horizontal="center" wrapText="1"/>
    </xf>
    <xf numFmtId="0" fontId="2" fillId="2" borderId="5" xfId="1" applyFill="1" applyBorder="1" applyAlignment="1">
      <alignment wrapText="1"/>
    </xf>
    <xf numFmtId="0" fontId="3" fillId="2" borderId="0" xfId="1" applyFont="1" applyFill="1" applyBorder="1" applyAlignment="1">
      <alignment wrapText="1"/>
    </xf>
    <xf numFmtId="0" fontId="2" fillId="0" borderId="0" xfId="1" applyBorder="1" applyAlignment="1">
      <alignment horizontal="center" vertical="center"/>
    </xf>
    <xf numFmtId="0" fontId="7" fillId="2" borderId="6" xfId="1" applyFont="1" applyFill="1" applyBorder="1" applyAlignment="1">
      <alignment vertical="center"/>
    </xf>
    <xf numFmtId="0" fontId="2" fillId="2" borderId="7" xfId="1" applyFill="1" applyBorder="1" applyAlignment="1">
      <alignment vertical="center"/>
    </xf>
    <xf numFmtId="0" fontId="2" fillId="2" borderId="7" xfId="1" applyFill="1" applyBorder="1"/>
    <xf numFmtId="0" fontId="2" fillId="2" borderId="7" xfId="1" applyFill="1" applyBorder="1" applyAlignment="1">
      <alignment horizontal="center" wrapText="1"/>
    </xf>
    <xf numFmtId="0" fontId="2" fillId="2" borderId="8" xfId="1" applyFill="1" applyBorder="1" applyAlignment="1">
      <alignment wrapText="1"/>
    </xf>
    <xf numFmtId="0" fontId="2" fillId="3" borderId="10" xfId="1" applyFill="1" applyBorder="1" applyAlignment="1">
      <alignment horizontal="center" wrapText="1"/>
    </xf>
    <xf numFmtId="0" fontId="2" fillId="3" borderId="10" xfId="1" applyFill="1" applyBorder="1" applyAlignment="1">
      <alignment wrapText="1"/>
    </xf>
    <xf numFmtId="0" fontId="2" fillId="3" borderId="11" xfId="1" applyFill="1" applyBorder="1" applyAlignment="1">
      <alignment horizontal="center" wrapText="1"/>
    </xf>
    <xf numFmtId="0" fontId="2" fillId="3" borderId="12" xfId="1" applyFill="1" applyBorder="1" applyAlignment="1">
      <alignment wrapText="1"/>
    </xf>
    <xf numFmtId="0" fontId="2" fillId="3" borderId="2" xfId="1" applyFill="1" applyBorder="1" applyAlignment="1">
      <alignment wrapText="1"/>
    </xf>
    <xf numFmtId="0" fontId="2" fillId="3" borderId="1" xfId="1" applyFill="1" applyBorder="1"/>
    <xf numFmtId="4" fontId="8" fillId="3" borderId="0" xfId="1" applyNumberFormat="1" applyFont="1" applyFill="1"/>
    <xf numFmtId="0" fontId="2" fillId="3" borderId="3" xfId="1" applyFill="1" applyBorder="1" applyAlignment="1">
      <alignment vertical="center"/>
    </xf>
    <xf numFmtId="0" fontId="2" fillId="3" borderId="12" xfId="1" applyFill="1" applyBorder="1"/>
    <xf numFmtId="0" fontId="2" fillId="3" borderId="12" xfId="1" applyFill="1" applyBorder="1" applyAlignment="1">
      <alignment horizont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14" fontId="10" fillId="2" borderId="14" xfId="1" applyNumberFormat="1" applyFont="1" applyFill="1" applyBorder="1" applyAlignment="1">
      <alignment horizontal="center" wrapText="1"/>
    </xf>
    <xf numFmtId="0" fontId="10" fillId="2" borderId="14" xfId="1" applyFont="1" applyFill="1" applyBorder="1" applyAlignment="1">
      <alignment wrapText="1"/>
    </xf>
    <xf numFmtId="0" fontId="10" fillId="2" borderId="14" xfId="1" applyFont="1" applyFill="1" applyBorder="1"/>
    <xf numFmtId="43" fontId="11" fillId="2" borderId="14" xfId="2" applyFont="1" applyFill="1" applyBorder="1" applyAlignment="1">
      <alignment horizontal="center" vertical="center" wrapText="1"/>
    </xf>
    <xf numFmtId="43" fontId="11" fillId="2" borderId="14" xfId="2" applyFont="1" applyFill="1" applyBorder="1" applyAlignment="1">
      <alignment vertical="center" wrapText="1"/>
    </xf>
    <xf numFmtId="43" fontId="12" fillId="2" borderId="14" xfId="3" applyFont="1" applyFill="1" applyBorder="1" applyAlignment="1">
      <alignment horizontal="center" vertical="center"/>
    </xf>
    <xf numFmtId="43" fontId="2" fillId="0" borderId="0" xfId="1" applyNumberFormat="1" applyBorder="1" applyAlignment="1">
      <alignment horizontal="center" vertical="center"/>
    </xf>
    <xf numFmtId="14" fontId="13" fillId="0" borderId="14" xfId="1" applyNumberFormat="1" applyFont="1" applyBorder="1" applyAlignment="1">
      <alignment horizontal="center"/>
    </xf>
    <xf numFmtId="43" fontId="11" fillId="0" borderId="14" xfId="2" applyFont="1" applyFill="1" applyBorder="1" applyAlignment="1">
      <alignment horizontal="center" vertical="center" wrapText="1"/>
    </xf>
    <xf numFmtId="43" fontId="11" fillId="2" borderId="14" xfId="3" applyFont="1" applyFill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/>
    </xf>
    <xf numFmtId="15" fontId="13" fillId="0" borderId="14" xfId="1" applyNumberFormat="1" applyFont="1" applyBorder="1" applyAlignment="1">
      <alignment horizontal="center" vertical="center"/>
    </xf>
    <xf numFmtId="49" fontId="13" fillId="2" borderId="14" xfId="1" applyNumberFormat="1" applyFont="1" applyFill="1" applyBorder="1" applyAlignment="1">
      <alignment horizontal="center" vertical="center"/>
    </xf>
    <xf numFmtId="49" fontId="13" fillId="0" borderId="14" xfId="1" applyNumberFormat="1" applyFont="1" applyBorder="1" applyAlignment="1">
      <alignment horizontal="left" vertical="center" wrapText="1"/>
    </xf>
    <xf numFmtId="43" fontId="11" fillId="0" borderId="14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43" fontId="13" fillId="0" borderId="14" xfId="1" applyNumberFormat="1" applyFont="1" applyBorder="1" applyAlignment="1">
      <alignment horizontal="center" vertical="center"/>
    </xf>
    <xf numFmtId="43" fontId="10" fillId="2" borderId="14" xfId="3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49" fontId="14" fillId="0" borderId="0" xfId="1" applyNumberFormat="1" applyFont="1" applyFill="1" applyBorder="1" applyAlignment="1">
      <alignment horizontal="left" vertical="center" wrapText="1"/>
    </xf>
    <xf numFmtId="43" fontId="8" fillId="0" borderId="15" xfId="2" applyFont="1" applyFill="1" applyBorder="1" applyAlignment="1">
      <alignment horizontal="center" vertical="center" wrapText="1"/>
    </xf>
    <xf numFmtId="0" fontId="2" fillId="0" borderId="0" xfId="1" applyFill="1" applyBorder="1"/>
    <xf numFmtId="0" fontId="2" fillId="0" borderId="0" xfId="1" applyFill="1" applyAlignment="1">
      <alignment horizontal="center"/>
    </xf>
    <xf numFmtId="0" fontId="2" fillId="0" borderId="0" xfId="1" applyFill="1" applyAlignment="1">
      <alignment horizontal="left" wrapText="1"/>
    </xf>
    <xf numFmtId="0" fontId="2" fillId="0" borderId="0" xfId="1" applyFill="1"/>
    <xf numFmtId="43" fontId="2" fillId="0" borderId="0" xfId="3" applyFont="1" applyFill="1"/>
    <xf numFmtId="43" fontId="2" fillId="0" borderId="0" xfId="1" applyNumberFormat="1" applyFill="1" applyBorder="1"/>
    <xf numFmtId="0" fontId="2" fillId="0" borderId="0" xfId="1" applyAlignment="1">
      <alignment horizontal="center"/>
    </xf>
    <xf numFmtId="0" fontId="2" fillId="0" borderId="0" xfId="1" applyAlignment="1">
      <alignment horizontal="left" wrapText="1"/>
    </xf>
    <xf numFmtId="43" fontId="2" fillId="0" borderId="0" xfId="3" applyFont="1"/>
    <xf numFmtId="43" fontId="2" fillId="0" borderId="0" xfId="1" applyNumberFormat="1" applyBorder="1"/>
    <xf numFmtId="0" fontId="2" fillId="0" borderId="0" xfId="1"/>
    <xf numFmtId="0" fontId="6" fillId="3" borderId="10" xfId="1" applyFont="1" applyFill="1" applyBorder="1" applyAlignment="1">
      <alignment horizont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0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6" fillId="2" borderId="0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</cellXfs>
  <cellStyles count="4">
    <cellStyle name="Millares 2" xfId="2"/>
    <cellStyle name="Millares 3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1952626</xdr:colOff>
      <xdr:row>0</xdr:row>
      <xdr:rowOff>85726</xdr:rowOff>
    </xdr:from>
    <xdr:ext cx="685800" cy="6858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6" y="85726"/>
          <a:ext cx="685800" cy="685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4"/>
  <sheetViews>
    <sheetView tabSelected="1" topLeftCell="A7" workbookViewId="0">
      <selection activeCell="C469" sqref="C469"/>
    </sheetView>
  </sheetViews>
  <sheetFormatPr baseColWidth="10" defaultColWidth="9.140625" defaultRowHeight="12.75" x14ac:dyDescent="0.2"/>
  <cols>
    <col min="1" max="1" width="12.140625" style="60" customWidth="1"/>
    <col min="2" max="2" width="17.85546875" style="61" bestFit="1" customWidth="1"/>
    <col min="3" max="3" width="41.7109375" style="60" customWidth="1"/>
    <col min="4" max="4" width="18.5703125" style="64" customWidth="1"/>
    <col min="5" max="6" width="20.140625" style="6" bestFit="1" customWidth="1"/>
    <col min="7" max="7" width="9.140625" style="6"/>
    <col min="8" max="8" width="14.85546875" style="6" bestFit="1" customWidth="1"/>
    <col min="9" max="9" width="16.5703125" style="6" bestFit="1" customWidth="1"/>
    <col min="10" max="222" width="9.140625" style="6"/>
    <col min="223" max="223" width="10.7109375" style="6" customWidth="1"/>
    <col min="224" max="224" width="19.5703125" style="6" customWidth="1"/>
    <col min="225" max="225" width="41.7109375" style="6" customWidth="1"/>
    <col min="226" max="226" width="23.42578125" style="6" customWidth="1"/>
    <col min="227" max="227" width="16.5703125" style="6" bestFit="1" customWidth="1"/>
    <col min="228" max="228" width="17.7109375" style="6" bestFit="1" customWidth="1"/>
    <col min="229" max="478" width="9.140625" style="6"/>
    <col min="479" max="479" width="10.7109375" style="6" customWidth="1"/>
    <col min="480" max="480" width="19.5703125" style="6" customWidth="1"/>
    <col min="481" max="481" width="41.7109375" style="6" customWidth="1"/>
    <col min="482" max="482" width="23.42578125" style="6" customWidth="1"/>
    <col min="483" max="483" width="16.5703125" style="6" bestFit="1" customWidth="1"/>
    <col min="484" max="484" width="17.7109375" style="6" bestFit="1" customWidth="1"/>
    <col min="485" max="734" width="9.140625" style="6"/>
    <col min="735" max="735" width="10.7109375" style="6" customWidth="1"/>
    <col min="736" max="736" width="19.5703125" style="6" customWidth="1"/>
    <col min="737" max="737" width="41.7109375" style="6" customWidth="1"/>
    <col min="738" max="738" width="23.42578125" style="6" customWidth="1"/>
    <col min="739" max="739" width="16.5703125" style="6" bestFit="1" customWidth="1"/>
    <col min="740" max="740" width="17.7109375" style="6" bestFit="1" customWidth="1"/>
    <col min="741" max="990" width="9.140625" style="6"/>
    <col min="991" max="991" width="10.7109375" style="6" customWidth="1"/>
    <col min="992" max="992" width="19.5703125" style="6" customWidth="1"/>
    <col min="993" max="993" width="41.7109375" style="6" customWidth="1"/>
    <col min="994" max="994" width="23.42578125" style="6" customWidth="1"/>
    <col min="995" max="995" width="16.5703125" style="6" bestFit="1" customWidth="1"/>
    <col min="996" max="996" width="17.7109375" style="6" bestFit="1" customWidth="1"/>
    <col min="997" max="1246" width="9.140625" style="6"/>
    <col min="1247" max="1247" width="10.7109375" style="6" customWidth="1"/>
    <col min="1248" max="1248" width="19.5703125" style="6" customWidth="1"/>
    <col min="1249" max="1249" width="41.7109375" style="6" customWidth="1"/>
    <col min="1250" max="1250" width="23.42578125" style="6" customWidth="1"/>
    <col min="1251" max="1251" width="16.5703125" style="6" bestFit="1" customWidth="1"/>
    <col min="1252" max="1252" width="17.7109375" style="6" bestFit="1" customWidth="1"/>
    <col min="1253" max="1502" width="9.140625" style="6"/>
    <col min="1503" max="1503" width="10.7109375" style="6" customWidth="1"/>
    <col min="1504" max="1504" width="19.5703125" style="6" customWidth="1"/>
    <col min="1505" max="1505" width="41.7109375" style="6" customWidth="1"/>
    <col min="1506" max="1506" width="23.42578125" style="6" customWidth="1"/>
    <col min="1507" max="1507" width="16.5703125" style="6" bestFit="1" customWidth="1"/>
    <col min="1508" max="1508" width="17.7109375" style="6" bestFit="1" customWidth="1"/>
    <col min="1509" max="1758" width="9.140625" style="6"/>
    <col min="1759" max="1759" width="10.7109375" style="6" customWidth="1"/>
    <col min="1760" max="1760" width="19.5703125" style="6" customWidth="1"/>
    <col min="1761" max="1761" width="41.7109375" style="6" customWidth="1"/>
    <col min="1762" max="1762" width="23.42578125" style="6" customWidth="1"/>
    <col min="1763" max="1763" width="16.5703125" style="6" bestFit="1" customWidth="1"/>
    <col min="1764" max="1764" width="17.7109375" style="6" bestFit="1" customWidth="1"/>
    <col min="1765" max="2014" width="9.140625" style="6"/>
    <col min="2015" max="2015" width="10.7109375" style="6" customWidth="1"/>
    <col min="2016" max="2016" width="19.5703125" style="6" customWidth="1"/>
    <col min="2017" max="2017" width="41.7109375" style="6" customWidth="1"/>
    <col min="2018" max="2018" width="23.42578125" style="6" customWidth="1"/>
    <col min="2019" max="2019" width="16.5703125" style="6" bestFit="1" customWidth="1"/>
    <col min="2020" max="2020" width="17.7109375" style="6" bestFit="1" customWidth="1"/>
    <col min="2021" max="2270" width="9.140625" style="6"/>
    <col min="2271" max="2271" width="10.7109375" style="6" customWidth="1"/>
    <col min="2272" max="2272" width="19.5703125" style="6" customWidth="1"/>
    <col min="2273" max="2273" width="41.7109375" style="6" customWidth="1"/>
    <col min="2274" max="2274" width="23.42578125" style="6" customWidth="1"/>
    <col min="2275" max="2275" width="16.5703125" style="6" bestFit="1" customWidth="1"/>
    <col min="2276" max="2276" width="17.7109375" style="6" bestFit="1" customWidth="1"/>
    <col min="2277" max="2526" width="9.140625" style="6"/>
    <col min="2527" max="2527" width="10.7109375" style="6" customWidth="1"/>
    <col min="2528" max="2528" width="19.5703125" style="6" customWidth="1"/>
    <col min="2529" max="2529" width="41.7109375" style="6" customWidth="1"/>
    <col min="2530" max="2530" width="23.42578125" style="6" customWidth="1"/>
    <col min="2531" max="2531" width="16.5703125" style="6" bestFit="1" customWidth="1"/>
    <col min="2532" max="2532" width="17.7109375" style="6" bestFit="1" customWidth="1"/>
    <col min="2533" max="2782" width="9.140625" style="6"/>
    <col min="2783" max="2783" width="10.7109375" style="6" customWidth="1"/>
    <col min="2784" max="2784" width="19.5703125" style="6" customWidth="1"/>
    <col min="2785" max="2785" width="41.7109375" style="6" customWidth="1"/>
    <col min="2786" max="2786" width="23.42578125" style="6" customWidth="1"/>
    <col min="2787" max="2787" width="16.5703125" style="6" bestFit="1" customWidth="1"/>
    <col min="2788" max="2788" width="17.7109375" style="6" bestFit="1" customWidth="1"/>
    <col min="2789" max="3038" width="9.140625" style="6"/>
    <col min="3039" max="3039" width="10.7109375" style="6" customWidth="1"/>
    <col min="3040" max="3040" width="19.5703125" style="6" customWidth="1"/>
    <col min="3041" max="3041" width="41.7109375" style="6" customWidth="1"/>
    <col min="3042" max="3042" width="23.42578125" style="6" customWidth="1"/>
    <col min="3043" max="3043" width="16.5703125" style="6" bestFit="1" customWidth="1"/>
    <col min="3044" max="3044" width="17.7109375" style="6" bestFit="1" customWidth="1"/>
    <col min="3045" max="3294" width="9.140625" style="6"/>
    <col min="3295" max="3295" width="10.7109375" style="6" customWidth="1"/>
    <col min="3296" max="3296" width="19.5703125" style="6" customWidth="1"/>
    <col min="3297" max="3297" width="41.7109375" style="6" customWidth="1"/>
    <col min="3298" max="3298" width="23.42578125" style="6" customWidth="1"/>
    <col min="3299" max="3299" width="16.5703125" style="6" bestFit="1" customWidth="1"/>
    <col min="3300" max="3300" width="17.7109375" style="6" bestFit="1" customWidth="1"/>
    <col min="3301" max="3550" width="9.140625" style="6"/>
    <col min="3551" max="3551" width="10.7109375" style="6" customWidth="1"/>
    <col min="3552" max="3552" width="19.5703125" style="6" customWidth="1"/>
    <col min="3553" max="3553" width="41.7109375" style="6" customWidth="1"/>
    <col min="3554" max="3554" width="23.42578125" style="6" customWidth="1"/>
    <col min="3555" max="3555" width="16.5703125" style="6" bestFit="1" customWidth="1"/>
    <col min="3556" max="3556" width="17.7109375" style="6" bestFit="1" customWidth="1"/>
    <col min="3557" max="3806" width="9.140625" style="6"/>
    <col min="3807" max="3807" width="10.7109375" style="6" customWidth="1"/>
    <col min="3808" max="3808" width="19.5703125" style="6" customWidth="1"/>
    <col min="3809" max="3809" width="41.7109375" style="6" customWidth="1"/>
    <col min="3810" max="3810" width="23.42578125" style="6" customWidth="1"/>
    <col min="3811" max="3811" width="16.5703125" style="6" bestFit="1" customWidth="1"/>
    <col min="3812" max="3812" width="17.7109375" style="6" bestFit="1" customWidth="1"/>
    <col min="3813" max="4062" width="9.140625" style="6"/>
    <col min="4063" max="4063" width="10.7109375" style="6" customWidth="1"/>
    <col min="4064" max="4064" width="19.5703125" style="6" customWidth="1"/>
    <col min="4065" max="4065" width="41.7109375" style="6" customWidth="1"/>
    <col min="4066" max="4066" width="23.42578125" style="6" customWidth="1"/>
    <col min="4067" max="4067" width="16.5703125" style="6" bestFit="1" customWidth="1"/>
    <col min="4068" max="4068" width="17.7109375" style="6" bestFit="1" customWidth="1"/>
    <col min="4069" max="4318" width="9.140625" style="6"/>
    <col min="4319" max="4319" width="10.7109375" style="6" customWidth="1"/>
    <col min="4320" max="4320" width="19.5703125" style="6" customWidth="1"/>
    <col min="4321" max="4321" width="41.7109375" style="6" customWidth="1"/>
    <col min="4322" max="4322" width="23.42578125" style="6" customWidth="1"/>
    <col min="4323" max="4323" width="16.5703125" style="6" bestFit="1" customWidth="1"/>
    <col min="4324" max="4324" width="17.7109375" style="6" bestFit="1" customWidth="1"/>
    <col min="4325" max="4574" width="9.140625" style="6"/>
    <col min="4575" max="4575" width="10.7109375" style="6" customWidth="1"/>
    <col min="4576" max="4576" width="19.5703125" style="6" customWidth="1"/>
    <col min="4577" max="4577" width="41.7109375" style="6" customWidth="1"/>
    <col min="4578" max="4578" width="23.42578125" style="6" customWidth="1"/>
    <col min="4579" max="4579" width="16.5703125" style="6" bestFit="1" customWidth="1"/>
    <col min="4580" max="4580" width="17.7109375" style="6" bestFit="1" customWidth="1"/>
    <col min="4581" max="4830" width="9.140625" style="6"/>
    <col min="4831" max="4831" width="10.7109375" style="6" customWidth="1"/>
    <col min="4832" max="4832" width="19.5703125" style="6" customWidth="1"/>
    <col min="4833" max="4833" width="41.7109375" style="6" customWidth="1"/>
    <col min="4834" max="4834" width="23.42578125" style="6" customWidth="1"/>
    <col min="4835" max="4835" width="16.5703125" style="6" bestFit="1" customWidth="1"/>
    <col min="4836" max="4836" width="17.7109375" style="6" bestFit="1" customWidth="1"/>
    <col min="4837" max="5086" width="9.140625" style="6"/>
    <col min="5087" max="5087" width="10.7109375" style="6" customWidth="1"/>
    <col min="5088" max="5088" width="19.5703125" style="6" customWidth="1"/>
    <col min="5089" max="5089" width="41.7109375" style="6" customWidth="1"/>
    <col min="5090" max="5090" width="23.42578125" style="6" customWidth="1"/>
    <col min="5091" max="5091" width="16.5703125" style="6" bestFit="1" customWidth="1"/>
    <col min="5092" max="5092" width="17.7109375" style="6" bestFit="1" customWidth="1"/>
    <col min="5093" max="5342" width="9.140625" style="6"/>
    <col min="5343" max="5343" width="10.7109375" style="6" customWidth="1"/>
    <col min="5344" max="5344" width="19.5703125" style="6" customWidth="1"/>
    <col min="5345" max="5345" width="41.7109375" style="6" customWidth="1"/>
    <col min="5346" max="5346" width="23.42578125" style="6" customWidth="1"/>
    <col min="5347" max="5347" width="16.5703125" style="6" bestFit="1" customWidth="1"/>
    <col min="5348" max="5348" width="17.7109375" style="6" bestFit="1" customWidth="1"/>
    <col min="5349" max="5598" width="9.140625" style="6"/>
    <col min="5599" max="5599" width="10.7109375" style="6" customWidth="1"/>
    <col min="5600" max="5600" width="19.5703125" style="6" customWidth="1"/>
    <col min="5601" max="5601" width="41.7109375" style="6" customWidth="1"/>
    <col min="5602" max="5602" width="23.42578125" style="6" customWidth="1"/>
    <col min="5603" max="5603" width="16.5703125" style="6" bestFit="1" customWidth="1"/>
    <col min="5604" max="5604" width="17.7109375" style="6" bestFit="1" customWidth="1"/>
    <col min="5605" max="5854" width="9.140625" style="6"/>
    <col min="5855" max="5855" width="10.7109375" style="6" customWidth="1"/>
    <col min="5856" max="5856" width="19.5703125" style="6" customWidth="1"/>
    <col min="5857" max="5857" width="41.7109375" style="6" customWidth="1"/>
    <col min="5858" max="5858" width="23.42578125" style="6" customWidth="1"/>
    <col min="5859" max="5859" width="16.5703125" style="6" bestFit="1" customWidth="1"/>
    <col min="5860" max="5860" width="17.7109375" style="6" bestFit="1" customWidth="1"/>
    <col min="5861" max="6110" width="9.140625" style="6"/>
    <col min="6111" max="6111" width="10.7109375" style="6" customWidth="1"/>
    <col min="6112" max="6112" width="19.5703125" style="6" customWidth="1"/>
    <col min="6113" max="6113" width="41.7109375" style="6" customWidth="1"/>
    <col min="6114" max="6114" width="23.42578125" style="6" customWidth="1"/>
    <col min="6115" max="6115" width="16.5703125" style="6" bestFit="1" customWidth="1"/>
    <col min="6116" max="6116" width="17.7109375" style="6" bestFit="1" customWidth="1"/>
    <col min="6117" max="6366" width="9.140625" style="6"/>
    <col min="6367" max="6367" width="10.7109375" style="6" customWidth="1"/>
    <col min="6368" max="6368" width="19.5703125" style="6" customWidth="1"/>
    <col min="6369" max="6369" width="41.7109375" style="6" customWidth="1"/>
    <col min="6370" max="6370" width="23.42578125" style="6" customWidth="1"/>
    <col min="6371" max="6371" width="16.5703125" style="6" bestFit="1" customWidth="1"/>
    <col min="6372" max="6372" width="17.7109375" style="6" bestFit="1" customWidth="1"/>
    <col min="6373" max="6622" width="9.140625" style="6"/>
    <col min="6623" max="6623" width="10.7109375" style="6" customWidth="1"/>
    <col min="6624" max="6624" width="19.5703125" style="6" customWidth="1"/>
    <col min="6625" max="6625" width="41.7109375" style="6" customWidth="1"/>
    <col min="6626" max="6626" width="23.42578125" style="6" customWidth="1"/>
    <col min="6627" max="6627" width="16.5703125" style="6" bestFit="1" customWidth="1"/>
    <col min="6628" max="6628" width="17.7109375" style="6" bestFit="1" customWidth="1"/>
    <col min="6629" max="6878" width="9.140625" style="6"/>
    <col min="6879" max="6879" width="10.7109375" style="6" customWidth="1"/>
    <col min="6880" max="6880" width="19.5703125" style="6" customWidth="1"/>
    <col min="6881" max="6881" width="41.7109375" style="6" customWidth="1"/>
    <col min="6882" max="6882" width="23.42578125" style="6" customWidth="1"/>
    <col min="6883" max="6883" width="16.5703125" style="6" bestFit="1" customWidth="1"/>
    <col min="6884" max="6884" width="17.7109375" style="6" bestFit="1" customWidth="1"/>
    <col min="6885" max="7134" width="9.140625" style="6"/>
    <col min="7135" max="7135" width="10.7109375" style="6" customWidth="1"/>
    <col min="7136" max="7136" width="19.5703125" style="6" customWidth="1"/>
    <col min="7137" max="7137" width="41.7109375" style="6" customWidth="1"/>
    <col min="7138" max="7138" width="23.42578125" style="6" customWidth="1"/>
    <col min="7139" max="7139" width="16.5703125" style="6" bestFit="1" customWidth="1"/>
    <col min="7140" max="7140" width="17.7109375" style="6" bestFit="1" customWidth="1"/>
    <col min="7141" max="7390" width="9.140625" style="6"/>
    <col min="7391" max="7391" width="10.7109375" style="6" customWidth="1"/>
    <col min="7392" max="7392" width="19.5703125" style="6" customWidth="1"/>
    <col min="7393" max="7393" width="41.7109375" style="6" customWidth="1"/>
    <col min="7394" max="7394" width="23.42578125" style="6" customWidth="1"/>
    <col min="7395" max="7395" width="16.5703125" style="6" bestFit="1" customWidth="1"/>
    <col min="7396" max="7396" width="17.7109375" style="6" bestFit="1" customWidth="1"/>
    <col min="7397" max="7646" width="9.140625" style="6"/>
    <col min="7647" max="7647" width="10.7109375" style="6" customWidth="1"/>
    <col min="7648" max="7648" width="19.5703125" style="6" customWidth="1"/>
    <col min="7649" max="7649" width="41.7109375" style="6" customWidth="1"/>
    <col min="7650" max="7650" width="23.42578125" style="6" customWidth="1"/>
    <col min="7651" max="7651" width="16.5703125" style="6" bestFit="1" customWidth="1"/>
    <col min="7652" max="7652" width="17.7109375" style="6" bestFit="1" customWidth="1"/>
    <col min="7653" max="7902" width="9.140625" style="6"/>
    <col min="7903" max="7903" width="10.7109375" style="6" customWidth="1"/>
    <col min="7904" max="7904" width="19.5703125" style="6" customWidth="1"/>
    <col min="7905" max="7905" width="41.7109375" style="6" customWidth="1"/>
    <col min="7906" max="7906" width="23.42578125" style="6" customWidth="1"/>
    <col min="7907" max="7907" width="16.5703125" style="6" bestFit="1" customWidth="1"/>
    <col min="7908" max="7908" width="17.7109375" style="6" bestFit="1" customWidth="1"/>
    <col min="7909" max="8158" width="9.140625" style="6"/>
    <col min="8159" max="8159" width="10.7109375" style="6" customWidth="1"/>
    <col min="8160" max="8160" width="19.5703125" style="6" customWidth="1"/>
    <col min="8161" max="8161" width="41.7109375" style="6" customWidth="1"/>
    <col min="8162" max="8162" width="23.42578125" style="6" customWidth="1"/>
    <col min="8163" max="8163" width="16.5703125" style="6" bestFit="1" customWidth="1"/>
    <col min="8164" max="8164" width="17.7109375" style="6" bestFit="1" customWidth="1"/>
    <col min="8165" max="8414" width="9.140625" style="6"/>
    <col min="8415" max="8415" width="10.7109375" style="6" customWidth="1"/>
    <col min="8416" max="8416" width="19.5703125" style="6" customWidth="1"/>
    <col min="8417" max="8417" width="41.7109375" style="6" customWidth="1"/>
    <col min="8418" max="8418" width="23.42578125" style="6" customWidth="1"/>
    <col min="8419" max="8419" width="16.5703125" style="6" bestFit="1" customWidth="1"/>
    <col min="8420" max="8420" width="17.7109375" style="6" bestFit="1" customWidth="1"/>
    <col min="8421" max="8670" width="9.140625" style="6"/>
    <col min="8671" max="8671" width="10.7109375" style="6" customWidth="1"/>
    <col min="8672" max="8672" width="19.5703125" style="6" customWidth="1"/>
    <col min="8673" max="8673" width="41.7109375" style="6" customWidth="1"/>
    <col min="8674" max="8674" width="23.42578125" style="6" customWidth="1"/>
    <col min="8675" max="8675" width="16.5703125" style="6" bestFit="1" customWidth="1"/>
    <col min="8676" max="8676" width="17.7109375" style="6" bestFit="1" customWidth="1"/>
    <col min="8677" max="8926" width="9.140625" style="6"/>
    <col min="8927" max="8927" width="10.7109375" style="6" customWidth="1"/>
    <col min="8928" max="8928" width="19.5703125" style="6" customWidth="1"/>
    <col min="8929" max="8929" width="41.7109375" style="6" customWidth="1"/>
    <col min="8930" max="8930" width="23.42578125" style="6" customWidth="1"/>
    <col min="8931" max="8931" width="16.5703125" style="6" bestFit="1" customWidth="1"/>
    <col min="8932" max="8932" width="17.7109375" style="6" bestFit="1" customWidth="1"/>
    <col min="8933" max="9182" width="9.140625" style="6"/>
    <col min="9183" max="9183" width="10.7109375" style="6" customWidth="1"/>
    <col min="9184" max="9184" width="19.5703125" style="6" customWidth="1"/>
    <col min="9185" max="9185" width="41.7109375" style="6" customWidth="1"/>
    <col min="9186" max="9186" width="23.42578125" style="6" customWidth="1"/>
    <col min="9187" max="9187" width="16.5703125" style="6" bestFit="1" customWidth="1"/>
    <col min="9188" max="9188" width="17.7109375" style="6" bestFit="1" customWidth="1"/>
    <col min="9189" max="9438" width="9.140625" style="6"/>
    <col min="9439" max="9439" width="10.7109375" style="6" customWidth="1"/>
    <col min="9440" max="9440" width="19.5703125" style="6" customWidth="1"/>
    <col min="9441" max="9441" width="41.7109375" style="6" customWidth="1"/>
    <col min="9442" max="9442" width="23.42578125" style="6" customWidth="1"/>
    <col min="9443" max="9443" width="16.5703125" style="6" bestFit="1" customWidth="1"/>
    <col min="9444" max="9444" width="17.7109375" style="6" bestFit="1" customWidth="1"/>
    <col min="9445" max="9694" width="9.140625" style="6"/>
    <col min="9695" max="9695" width="10.7109375" style="6" customWidth="1"/>
    <col min="9696" max="9696" width="19.5703125" style="6" customWidth="1"/>
    <col min="9697" max="9697" width="41.7109375" style="6" customWidth="1"/>
    <col min="9698" max="9698" width="23.42578125" style="6" customWidth="1"/>
    <col min="9699" max="9699" width="16.5703125" style="6" bestFit="1" customWidth="1"/>
    <col min="9700" max="9700" width="17.7109375" style="6" bestFit="1" customWidth="1"/>
    <col min="9701" max="9950" width="9.140625" style="6"/>
    <col min="9951" max="9951" width="10.7109375" style="6" customWidth="1"/>
    <col min="9952" max="9952" width="19.5703125" style="6" customWidth="1"/>
    <col min="9953" max="9953" width="41.7109375" style="6" customWidth="1"/>
    <col min="9954" max="9954" width="23.42578125" style="6" customWidth="1"/>
    <col min="9955" max="9955" width="16.5703125" style="6" bestFit="1" customWidth="1"/>
    <col min="9956" max="9956" width="17.7109375" style="6" bestFit="1" customWidth="1"/>
    <col min="9957" max="10206" width="9.140625" style="6"/>
    <col min="10207" max="10207" width="10.7109375" style="6" customWidth="1"/>
    <col min="10208" max="10208" width="19.5703125" style="6" customWidth="1"/>
    <col min="10209" max="10209" width="41.7109375" style="6" customWidth="1"/>
    <col min="10210" max="10210" width="23.42578125" style="6" customWidth="1"/>
    <col min="10211" max="10211" width="16.5703125" style="6" bestFit="1" customWidth="1"/>
    <col min="10212" max="10212" width="17.7109375" style="6" bestFit="1" customWidth="1"/>
    <col min="10213" max="10462" width="9.140625" style="6"/>
    <col min="10463" max="10463" width="10.7109375" style="6" customWidth="1"/>
    <col min="10464" max="10464" width="19.5703125" style="6" customWidth="1"/>
    <col min="10465" max="10465" width="41.7109375" style="6" customWidth="1"/>
    <col min="10466" max="10466" width="23.42578125" style="6" customWidth="1"/>
    <col min="10467" max="10467" width="16.5703125" style="6" bestFit="1" customWidth="1"/>
    <col min="10468" max="10468" width="17.7109375" style="6" bestFit="1" customWidth="1"/>
    <col min="10469" max="10718" width="9.140625" style="6"/>
    <col min="10719" max="10719" width="10.7109375" style="6" customWidth="1"/>
    <col min="10720" max="10720" width="19.5703125" style="6" customWidth="1"/>
    <col min="10721" max="10721" width="41.7109375" style="6" customWidth="1"/>
    <col min="10722" max="10722" width="23.42578125" style="6" customWidth="1"/>
    <col min="10723" max="10723" width="16.5703125" style="6" bestFit="1" customWidth="1"/>
    <col min="10724" max="10724" width="17.7109375" style="6" bestFit="1" customWidth="1"/>
    <col min="10725" max="10974" width="9.140625" style="6"/>
    <col min="10975" max="10975" width="10.7109375" style="6" customWidth="1"/>
    <col min="10976" max="10976" width="19.5703125" style="6" customWidth="1"/>
    <col min="10977" max="10977" width="41.7109375" style="6" customWidth="1"/>
    <col min="10978" max="10978" width="23.42578125" style="6" customWidth="1"/>
    <col min="10979" max="10979" width="16.5703125" style="6" bestFit="1" customWidth="1"/>
    <col min="10980" max="10980" width="17.7109375" style="6" bestFit="1" customWidth="1"/>
    <col min="10981" max="11230" width="9.140625" style="6"/>
    <col min="11231" max="11231" width="10.7109375" style="6" customWidth="1"/>
    <col min="11232" max="11232" width="19.5703125" style="6" customWidth="1"/>
    <col min="11233" max="11233" width="41.7109375" style="6" customWidth="1"/>
    <col min="11234" max="11234" width="23.42578125" style="6" customWidth="1"/>
    <col min="11235" max="11235" width="16.5703125" style="6" bestFit="1" customWidth="1"/>
    <col min="11236" max="11236" width="17.7109375" style="6" bestFit="1" customWidth="1"/>
    <col min="11237" max="11486" width="9.140625" style="6"/>
    <col min="11487" max="11487" width="10.7109375" style="6" customWidth="1"/>
    <col min="11488" max="11488" width="19.5703125" style="6" customWidth="1"/>
    <col min="11489" max="11489" width="41.7109375" style="6" customWidth="1"/>
    <col min="11490" max="11490" width="23.42578125" style="6" customWidth="1"/>
    <col min="11491" max="11491" width="16.5703125" style="6" bestFit="1" customWidth="1"/>
    <col min="11492" max="11492" width="17.7109375" style="6" bestFit="1" customWidth="1"/>
    <col min="11493" max="11742" width="9.140625" style="6"/>
    <col min="11743" max="11743" width="10.7109375" style="6" customWidth="1"/>
    <col min="11744" max="11744" width="19.5703125" style="6" customWidth="1"/>
    <col min="11745" max="11745" width="41.7109375" style="6" customWidth="1"/>
    <col min="11746" max="11746" width="23.42578125" style="6" customWidth="1"/>
    <col min="11747" max="11747" width="16.5703125" style="6" bestFit="1" customWidth="1"/>
    <col min="11748" max="11748" width="17.7109375" style="6" bestFit="1" customWidth="1"/>
    <col min="11749" max="11998" width="9.140625" style="6"/>
    <col min="11999" max="11999" width="10.7109375" style="6" customWidth="1"/>
    <col min="12000" max="12000" width="19.5703125" style="6" customWidth="1"/>
    <col min="12001" max="12001" width="41.7109375" style="6" customWidth="1"/>
    <col min="12002" max="12002" width="23.42578125" style="6" customWidth="1"/>
    <col min="12003" max="12003" width="16.5703125" style="6" bestFit="1" customWidth="1"/>
    <col min="12004" max="12004" width="17.7109375" style="6" bestFit="1" customWidth="1"/>
    <col min="12005" max="12254" width="9.140625" style="6"/>
    <col min="12255" max="12255" width="10.7109375" style="6" customWidth="1"/>
    <col min="12256" max="12256" width="19.5703125" style="6" customWidth="1"/>
    <col min="12257" max="12257" width="41.7109375" style="6" customWidth="1"/>
    <col min="12258" max="12258" width="23.42578125" style="6" customWidth="1"/>
    <col min="12259" max="12259" width="16.5703125" style="6" bestFit="1" customWidth="1"/>
    <col min="12260" max="12260" width="17.7109375" style="6" bestFit="1" customWidth="1"/>
    <col min="12261" max="12510" width="9.140625" style="6"/>
    <col min="12511" max="12511" width="10.7109375" style="6" customWidth="1"/>
    <col min="12512" max="12512" width="19.5703125" style="6" customWidth="1"/>
    <col min="12513" max="12513" width="41.7109375" style="6" customWidth="1"/>
    <col min="12514" max="12514" width="23.42578125" style="6" customWidth="1"/>
    <col min="12515" max="12515" width="16.5703125" style="6" bestFit="1" customWidth="1"/>
    <col min="12516" max="12516" width="17.7109375" style="6" bestFit="1" customWidth="1"/>
    <col min="12517" max="12766" width="9.140625" style="6"/>
    <col min="12767" max="12767" width="10.7109375" style="6" customWidth="1"/>
    <col min="12768" max="12768" width="19.5703125" style="6" customWidth="1"/>
    <col min="12769" max="12769" width="41.7109375" style="6" customWidth="1"/>
    <col min="12770" max="12770" width="23.42578125" style="6" customWidth="1"/>
    <col min="12771" max="12771" width="16.5703125" style="6" bestFit="1" customWidth="1"/>
    <col min="12772" max="12772" width="17.7109375" style="6" bestFit="1" customWidth="1"/>
    <col min="12773" max="13022" width="9.140625" style="6"/>
    <col min="13023" max="13023" width="10.7109375" style="6" customWidth="1"/>
    <col min="13024" max="13024" width="19.5703125" style="6" customWidth="1"/>
    <col min="13025" max="13025" width="41.7109375" style="6" customWidth="1"/>
    <col min="13026" max="13026" width="23.42578125" style="6" customWidth="1"/>
    <col min="13027" max="13027" width="16.5703125" style="6" bestFit="1" customWidth="1"/>
    <col min="13028" max="13028" width="17.7109375" style="6" bestFit="1" customWidth="1"/>
    <col min="13029" max="13278" width="9.140625" style="6"/>
    <col min="13279" max="13279" width="10.7109375" style="6" customWidth="1"/>
    <col min="13280" max="13280" width="19.5703125" style="6" customWidth="1"/>
    <col min="13281" max="13281" width="41.7109375" style="6" customWidth="1"/>
    <col min="13282" max="13282" width="23.42578125" style="6" customWidth="1"/>
    <col min="13283" max="13283" width="16.5703125" style="6" bestFit="1" customWidth="1"/>
    <col min="13284" max="13284" width="17.7109375" style="6" bestFit="1" customWidth="1"/>
    <col min="13285" max="13534" width="9.140625" style="6"/>
    <col min="13535" max="13535" width="10.7109375" style="6" customWidth="1"/>
    <col min="13536" max="13536" width="19.5703125" style="6" customWidth="1"/>
    <col min="13537" max="13537" width="41.7109375" style="6" customWidth="1"/>
    <col min="13538" max="13538" width="23.42578125" style="6" customWidth="1"/>
    <col min="13539" max="13539" width="16.5703125" style="6" bestFit="1" customWidth="1"/>
    <col min="13540" max="13540" width="17.7109375" style="6" bestFit="1" customWidth="1"/>
    <col min="13541" max="13790" width="9.140625" style="6"/>
    <col min="13791" max="13791" width="10.7109375" style="6" customWidth="1"/>
    <col min="13792" max="13792" width="19.5703125" style="6" customWidth="1"/>
    <col min="13793" max="13793" width="41.7109375" style="6" customWidth="1"/>
    <col min="13794" max="13794" width="23.42578125" style="6" customWidth="1"/>
    <col min="13795" max="13795" width="16.5703125" style="6" bestFit="1" customWidth="1"/>
    <col min="13796" max="13796" width="17.7109375" style="6" bestFit="1" customWidth="1"/>
    <col min="13797" max="14046" width="9.140625" style="6"/>
    <col min="14047" max="14047" width="10.7109375" style="6" customWidth="1"/>
    <col min="14048" max="14048" width="19.5703125" style="6" customWidth="1"/>
    <col min="14049" max="14049" width="41.7109375" style="6" customWidth="1"/>
    <col min="14050" max="14050" width="23.42578125" style="6" customWidth="1"/>
    <col min="14051" max="14051" width="16.5703125" style="6" bestFit="1" customWidth="1"/>
    <col min="14052" max="14052" width="17.7109375" style="6" bestFit="1" customWidth="1"/>
    <col min="14053" max="14302" width="9.140625" style="6"/>
    <col min="14303" max="14303" width="10.7109375" style="6" customWidth="1"/>
    <col min="14304" max="14304" width="19.5703125" style="6" customWidth="1"/>
    <col min="14305" max="14305" width="41.7109375" style="6" customWidth="1"/>
    <col min="14306" max="14306" width="23.42578125" style="6" customWidth="1"/>
    <col min="14307" max="14307" width="16.5703125" style="6" bestFit="1" customWidth="1"/>
    <col min="14308" max="14308" width="17.7109375" style="6" bestFit="1" customWidth="1"/>
    <col min="14309" max="14558" width="9.140625" style="6"/>
    <col min="14559" max="14559" width="10.7109375" style="6" customWidth="1"/>
    <col min="14560" max="14560" width="19.5703125" style="6" customWidth="1"/>
    <col min="14561" max="14561" width="41.7109375" style="6" customWidth="1"/>
    <col min="14562" max="14562" width="23.42578125" style="6" customWidth="1"/>
    <col min="14563" max="14563" width="16.5703125" style="6" bestFit="1" customWidth="1"/>
    <col min="14564" max="14564" width="17.7109375" style="6" bestFit="1" customWidth="1"/>
    <col min="14565" max="14814" width="9.140625" style="6"/>
    <col min="14815" max="14815" width="10.7109375" style="6" customWidth="1"/>
    <col min="14816" max="14816" width="19.5703125" style="6" customWidth="1"/>
    <col min="14817" max="14817" width="41.7109375" style="6" customWidth="1"/>
    <col min="14818" max="14818" width="23.42578125" style="6" customWidth="1"/>
    <col min="14819" max="14819" width="16.5703125" style="6" bestFit="1" customWidth="1"/>
    <col min="14820" max="14820" width="17.7109375" style="6" bestFit="1" customWidth="1"/>
    <col min="14821" max="15070" width="9.140625" style="6"/>
    <col min="15071" max="15071" width="10.7109375" style="6" customWidth="1"/>
    <col min="15072" max="15072" width="19.5703125" style="6" customWidth="1"/>
    <col min="15073" max="15073" width="41.7109375" style="6" customWidth="1"/>
    <col min="15074" max="15074" width="23.42578125" style="6" customWidth="1"/>
    <col min="15075" max="15075" width="16.5703125" style="6" bestFit="1" customWidth="1"/>
    <col min="15076" max="15076" width="17.7109375" style="6" bestFit="1" customWidth="1"/>
    <col min="15077" max="15326" width="9.140625" style="6"/>
    <col min="15327" max="15327" width="10.7109375" style="6" customWidth="1"/>
    <col min="15328" max="15328" width="19.5703125" style="6" customWidth="1"/>
    <col min="15329" max="15329" width="41.7109375" style="6" customWidth="1"/>
    <col min="15330" max="15330" width="23.42578125" style="6" customWidth="1"/>
    <col min="15331" max="15331" width="16.5703125" style="6" bestFit="1" customWidth="1"/>
    <col min="15332" max="15332" width="17.7109375" style="6" bestFit="1" customWidth="1"/>
    <col min="15333" max="15582" width="9.140625" style="6"/>
    <col min="15583" max="15583" width="10.7109375" style="6" customWidth="1"/>
    <col min="15584" max="15584" width="19.5703125" style="6" customWidth="1"/>
    <col min="15585" max="15585" width="41.7109375" style="6" customWidth="1"/>
    <col min="15586" max="15586" width="23.42578125" style="6" customWidth="1"/>
    <col min="15587" max="15587" width="16.5703125" style="6" bestFit="1" customWidth="1"/>
    <col min="15588" max="15588" width="17.7109375" style="6" bestFit="1" customWidth="1"/>
    <col min="15589" max="15838" width="9.140625" style="6"/>
    <col min="15839" max="15839" width="10.7109375" style="6" customWidth="1"/>
    <col min="15840" max="15840" width="19.5703125" style="6" customWidth="1"/>
    <col min="15841" max="15841" width="41.7109375" style="6" customWidth="1"/>
    <col min="15842" max="15842" width="23.42578125" style="6" customWidth="1"/>
    <col min="15843" max="15843" width="16.5703125" style="6" bestFit="1" customWidth="1"/>
    <col min="15844" max="15844" width="17.7109375" style="6" bestFit="1" customWidth="1"/>
    <col min="15845" max="16094" width="9.140625" style="6"/>
    <col min="16095" max="16095" width="10.7109375" style="6" customWidth="1"/>
    <col min="16096" max="16096" width="19.5703125" style="6" customWidth="1"/>
    <col min="16097" max="16097" width="41.7109375" style="6" customWidth="1"/>
    <col min="16098" max="16098" width="23.42578125" style="6" customWidth="1"/>
    <col min="16099" max="16099" width="16.5703125" style="6" bestFit="1" customWidth="1"/>
    <col min="16100" max="16100" width="17.7109375" style="6" bestFit="1" customWidth="1"/>
    <col min="16101" max="16384" width="9.140625" style="6"/>
  </cols>
  <sheetData>
    <row r="1" spans="1:6" x14ac:dyDescent="0.2">
      <c r="A1" s="1"/>
      <c r="B1" s="2"/>
      <c r="C1" s="2"/>
      <c r="D1" s="3"/>
      <c r="E1" s="4"/>
      <c r="F1" s="5"/>
    </row>
    <row r="2" spans="1:6" x14ac:dyDescent="0.2">
      <c r="A2" s="7"/>
      <c r="B2" s="8"/>
      <c r="C2" s="8"/>
      <c r="D2" s="9"/>
      <c r="E2" s="10"/>
      <c r="F2" s="11"/>
    </row>
    <row r="3" spans="1:6" x14ac:dyDescent="0.2">
      <c r="A3" s="7"/>
      <c r="B3" s="8"/>
      <c r="C3" s="8"/>
      <c r="D3" s="9"/>
      <c r="E3" s="10"/>
      <c r="F3" s="11"/>
    </row>
    <row r="4" spans="1:6" x14ac:dyDescent="0.2">
      <c r="A4" s="7"/>
      <c r="B4" s="8"/>
      <c r="C4" s="8"/>
      <c r="D4" s="9"/>
      <c r="E4" s="10"/>
      <c r="F4" s="11"/>
    </row>
    <row r="5" spans="1:6" x14ac:dyDescent="0.2">
      <c r="A5" s="7"/>
      <c r="B5" s="8"/>
      <c r="C5" s="12"/>
      <c r="D5" s="9"/>
      <c r="E5" s="10"/>
      <c r="F5" s="11"/>
    </row>
    <row r="6" spans="1:6" ht="20.25" x14ac:dyDescent="0.3">
      <c r="A6" s="68" t="s">
        <v>0</v>
      </c>
      <c r="B6" s="69"/>
      <c r="C6" s="69"/>
      <c r="D6" s="69"/>
      <c r="E6" s="69"/>
      <c r="F6" s="70"/>
    </row>
    <row r="7" spans="1:6" ht="20.25" x14ac:dyDescent="0.3">
      <c r="A7" s="68" t="s">
        <v>1</v>
      </c>
      <c r="B7" s="69"/>
      <c r="C7" s="69"/>
      <c r="D7" s="69"/>
      <c r="E7" s="69"/>
      <c r="F7" s="70"/>
    </row>
    <row r="8" spans="1:6" s="13" customFormat="1" ht="18" x14ac:dyDescent="0.25">
      <c r="A8" s="71" t="s">
        <v>2</v>
      </c>
      <c r="B8" s="72"/>
      <c r="C8" s="72"/>
      <c r="D8" s="72"/>
      <c r="E8" s="72"/>
      <c r="F8" s="73"/>
    </row>
    <row r="9" spans="1:6" s="13" customFormat="1" ht="19.5" customHeight="1" x14ac:dyDescent="0.25">
      <c r="A9" s="74" t="s">
        <v>3</v>
      </c>
      <c r="B9" s="75"/>
      <c r="C9" s="75"/>
      <c r="D9" s="75"/>
      <c r="E9" s="75"/>
      <c r="F9" s="76"/>
    </row>
    <row r="10" spans="1:6" s="13" customFormat="1" ht="12.75" customHeight="1" x14ac:dyDescent="0.25">
      <c r="A10" s="77" t="s">
        <v>4</v>
      </c>
      <c r="B10" s="78"/>
      <c r="C10" s="78"/>
      <c r="D10" s="78"/>
      <c r="E10" s="78"/>
      <c r="F10" s="79"/>
    </row>
    <row r="11" spans="1:6" s="13" customFormat="1" ht="12.75" customHeight="1" x14ac:dyDescent="0.25">
      <c r="A11" s="77"/>
      <c r="B11" s="78"/>
      <c r="C11" s="78"/>
      <c r="D11" s="78"/>
      <c r="E11" s="78"/>
      <c r="F11" s="79"/>
    </row>
    <row r="12" spans="1:6" s="13" customFormat="1" ht="16.5" thickBot="1" x14ac:dyDescent="0.25">
      <c r="A12" s="14"/>
      <c r="B12" s="15"/>
      <c r="C12" s="15"/>
      <c r="D12" s="16"/>
      <c r="E12" s="17"/>
      <c r="F12" s="18"/>
    </row>
    <row r="13" spans="1:6" s="13" customFormat="1" ht="16.5" thickBot="1" x14ac:dyDescent="0.25">
      <c r="A13" s="80" t="s">
        <v>5</v>
      </c>
      <c r="B13" s="81"/>
      <c r="C13" s="81"/>
      <c r="D13" s="19"/>
      <c r="E13" s="20"/>
      <c r="F13" s="21"/>
    </row>
    <row r="14" spans="1:6" s="13" customFormat="1" ht="16.5" thickBot="1" x14ac:dyDescent="0.3">
      <c r="A14" s="22"/>
      <c r="B14" s="23"/>
      <c r="C14" s="24"/>
      <c r="D14" s="65" t="s">
        <v>6</v>
      </c>
      <c r="E14" s="65"/>
      <c r="F14" s="25">
        <v>1553790338.6800022</v>
      </c>
    </row>
    <row r="15" spans="1:6" s="13" customFormat="1" ht="13.5" thickBot="1" x14ac:dyDescent="0.25">
      <c r="A15" s="66" t="s">
        <v>7</v>
      </c>
      <c r="B15" s="26"/>
      <c r="C15" s="27"/>
      <c r="D15" s="28"/>
      <c r="E15" s="23"/>
      <c r="F15" s="28"/>
    </row>
    <row r="16" spans="1:6" s="13" customFormat="1" ht="33" x14ac:dyDescent="0.25">
      <c r="A16" s="67"/>
      <c r="B16" s="29" t="s">
        <v>8</v>
      </c>
      <c r="C16" s="30" t="s">
        <v>9</v>
      </c>
      <c r="D16" s="31" t="s">
        <v>10</v>
      </c>
      <c r="E16" s="32" t="s">
        <v>11</v>
      </c>
      <c r="F16" s="31" t="s">
        <v>12</v>
      </c>
    </row>
    <row r="17" spans="1:9" s="13" customFormat="1" x14ac:dyDescent="0.2">
      <c r="A17" s="33">
        <v>44012</v>
      </c>
      <c r="B17" s="34"/>
      <c r="C17" s="35" t="s">
        <v>13</v>
      </c>
      <c r="D17" s="36"/>
      <c r="E17" s="37"/>
      <c r="F17" s="38">
        <f>+F14</f>
        <v>1553790338.6800022</v>
      </c>
      <c r="I17" s="39"/>
    </row>
    <row r="18" spans="1:9" s="13" customFormat="1" x14ac:dyDescent="0.2">
      <c r="A18" s="40">
        <v>44013</v>
      </c>
      <c r="B18" s="34"/>
      <c r="C18" s="35" t="s">
        <v>14</v>
      </c>
      <c r="D18" s="41">
        <v>14405733916.950001</v>
      </c>
      <c r="E18" s="37"/>
      <c r="F18" s="42">
        <f>SUM(F17+D18-E18)</f>
        <v>15959524255.630003</v>
      </c>
      <c r="I18" s="43"/>
    </row>
    <row r="19" spans="1:9" s="13" customFormat="1" x14ac:dyDescent="0.2">
      <c r="A19" s="40">
        <v>44013</v>
      </c>
      <c r="B19" s="34"/>
      <c r="C19" s="35" t="s">
        <v>15</v>
      </c>
      <c r="D19" s="41">
        <v>74421312.370000005</v>
      </c>
      <c r="E19" s="37"/>
      <c r="F19" s="42">
        <f>SUM(F18+D19-E19)</f>
        <v>16033945568.000004</v>
      </c>
      <c r="H19" s="39"/>
      <c r="I19" s="43"/>
    </row>
    <row r="20" spans="1:9" s="13" customFormat="1" ht="48" x14ac:dyDescent="0.25">
      <c r="A20" s="44" t="s">
        <v>16</v>
      </c>
      <c r="B20" s="45" t="s">
        <v>17</v>
      </c>
      <c r="C20" s="46" t="s">
        <v>18</v>
      </c>
      <c r="D20" s="47"/>
      <c r="E20" s="47">
        <v>70800</v>
      </c>
      <c r="F20" s="42">
        <f>SUM(F19+D20-E20)</f>
        <v>16033874768.000004</v>
      </c>
      <c r="I20" s="43"/>
    </row>
    <row r="21" spans="1:9" s="13" customFormat="1" ht="60" x14ac:dyDescent="0.25">
      <c r="A21" s="44" t="s">
        <v>16</v>
      </c>
      <c r="B21" s="48" t="s">
        <v>19</v>
      </c>
      <c r="C21" s="46" t="s">
        <v>20</v>
      </c>
      <c r="D21" s="49"/>
      <c r="E21" s="49">
        <v>59000</v>
      </c>
      <c r="F21" s="50">
        <f t="shared" ref="F21:F84" si="0">SUM(F20+D21-E21)</f>
        <v>16033815768.000004</v>
      </c>
      <c r="I21" s="43"/>
    </row>
    <row r="22" spans="1:9" s="13" customFormat="1" ht="48" x14ac:dyDescent="0.25">
      <c r="A22" s="44" t="s">
        <v>16</v>
      </c>
      <c r="B22" s="48" t="s">
        <v>21</v>
      </c>
      <c r="C22" s="46" t="s">
        <v>22</v>
      </c>
      <c r="D22" s="49"/>
      <c r="E22" s="49">
        <v>39277.339999999997</v>
      </c>
      <c r="F22" s="50">
        <f t="shared" si="0"/>
        <v>16033776490.660004</v>
      </c>
      <c r="H22" s="39"/>
      <c r="I22" s="39"/>
    </row>
    <row r="23" spans="1:9" s="13" customFormat="1" ht="36" x14ac:dyDescent="0.25">
      <c r="A23" s="44" t="s">
        <v>16</v>
      </c>
      <c r="B23" s="48" t="s">
        <v>23</v>
      </c>
      <c r="C23" s="46" t="s">
        <v>24</v>
      </c>
      <c r="D23" s="49"/>
      <c r="E23" s="49">
        <v>84844</v>
      </c>
      <c r="F23" s="50">
        <f t="shared" si="0"/>
        <v>16033691646.660004</v>
      </c>
    </row>
    <row r="24" spans="1:9" s="13" customFormat="1" ht="36" x14ac:dyDescent="0.25">
      <c r="A24" s="44" t="s">
        <v>16</v>
      </c>
      <c r="B24" s="48" t="s">
        <v>25</v>
      </c>
      <c r="C24" s="46" t="s">
        <v>26</v>
      </c>
      <c r="D24" s="49"/>
      <c r="E24" s="49">
        <v>421260.2</v>
      </c>
      <c r="F24" s="50">
        <f t="shared" si="0"/>
        <v>16033270386.460003</v>
      </c>
    </row>
    <row r="25" spans="1:9" s="13" customFormat="1" ht="84" x14ac:dyDescent="0.25">
      <c r="A25" s="44" t="s">
        <v>16</v>
      </c>
      <c r="B25" s="48" t="s">
        <v>27</v>
      </c>
      <c r="C25" s="46" t="s">
        <v>28</v>
      </c>
      <c r="D25" s="49"/>
      <c r="E25" s="49">
        <v>28357183.02</v>
      </c>
      <c r="F25" s="50">
        <f t="shared" si="0"/>
        <v>16004913203.440002</v>
      </c>
    </row>
    <row r="26" spans="1:9" s="13" customFormat="1" ht="36" x14ac:dyDescent="0.25">
      <c r="A26" s="44" t="s">
        <v>16</v>
      </c>
      <c r="B26" s="48" t="s">
        <v>29</v>
      </c>
      <c r="C26" s="46" t="s">
        <v>30</v>
      </c>
      <c r="D26" s="49"/>
      <c r="E26" s="49">
        <v>422256.06</v>
      </c>
      <c r="F26" s="50">
        <f t="shared" si="0"/>
        <v>16004490947.380003</v>
      </c>
    </row>
    <row r="27" spans="1:9" s="13" customFormat="1" ht="84" x14ac:dyDescent="0.25">
      <c r="A27" s="44" t="s">
        <v>16</v>
      </c>
      <c r="B27" s="48" t="s">
        <v>31</v>
      </c>
      <c r="C27" s="46" t="s">
        <v>32</v>
      </c>
      <c r="D27" s="49"/>
      <c r="E27" s="49">
        <v>1306763.83</v>
      </c>
      <c r="F27" s="50">
        <f t="shared" si="0"/>
        <v>16003184183.550003</v>
      </c>
    </row>
    <row r="28" spans="1:9" s="13" customFormat="1" ht="48" x14ac:dyDescent="0.25">
      <c r="A28" s="44" t="s">
        <v>16</v>
      </c>
      <c r="B28" s="48" t="s">
        <v>33</v>
      </c>
      <c r="C28" s="46" t="s">
        <v>34</v>
      </c>
      <c r="D28" s="49"/>
      <c r="E28" s="49">
        <v>143547</v>
      </c>
      <c r="F28" s="50">
        <f t="shared" si="0"/>
        <v>16003040636.550003</v>
      </c>
    </row>
    <row r="29" spans="1:9" s="13" customFormat="1" ht="72" x14ac:dyDescent="0.25">
      <c r="A29" s="44" t="s">
        <v>16</v>
      </c>
      <c r="B29" s="48" t="s">
        <v>35</v>
      </c>
      <c r="C29" s="46" t="s">
        <v>36</v>
      </c>
      <c r="D29" s="49"/>
      <c r="E29" s="49">
        <v>421496</v>
      </c>
      <c r="F29" s="50">
        <f t="shared" si="0"/>
        <v>16002619140.550003</v>
      </c>
    </row>
    <row r="30" spans="1:9" s="13" customFormat="1" ht="48" x14ac:dyDescent="0.25">
      <c r="A30" s="44" t="s">
        <v>16</v>
      </c>
      <c r="B30" s="48" t="s">
        <v>37</v>
      </c>
      <c r="C30" s="46" t="s">
        <v>38</v>
      </c>
      <c r="D30" s="49"/>
      <c r="E30" s="49">
        <v>236000</v>
      </c>
      <c r="F30" s="50">
        <f t="shared" si="0"/>
        <v>16002383140.550003</v>
      </c>
    </row>
    <row r="31" spans="1:9" s="13" customFormat="1" ht="48" x14ac:dyDescent="0.25">
      <c r="A31" s="44" t="s">
        <v>16</v>
      </c>
      <c r="B31" s="48" t="s">
        <v>39</v>
      </c>
      <c r="C31" s="46" t="s">
        <v>40</v>
      </c>
      <c r="D31" s="49"/>
      <c r="E31" s="49">
        <v>17000000</v>
      </c>
      <c r="F31" s="50">
        <f t="shared" si="0"/>
        <v>15985383140.550003</v>
      </c>
    </row>
    <row r="32" spans="1:9" s="13" customFormat="1" ht="36" x14ac:dyDescent="0.25">
      <c r="A32" s="44" t="s">
        <v>41</v>
      </c>
      <c r="B32" s="48" t="s">
        <v>42</v>
      </c>
      <c r="C32" s="46" t="s">
        <v>43</v>
      </c>
      <c r="D32" s="49"/>
      <c r="E32" s="49">
        <v>30287.87</v>
      </c>
      <c r="F32" s="50">
        <f t="shared" si="0"/>
        <v>15985352852.680002</v>
      </c>
    </row>
    <row r="33" spans="1:6" s="13" customFormat="1" ht="36" x14ac:dyDescent="0.25">
      <c r="A33" s="44" t="s">
        <v>41</v>
      </c>
      <c r="B33" s="48" t="s">
        <v>44</v>
      </c>
      <c r="C33" s="46" t="s">
        <v>45</v>
      </c>
      <c r="D33" s="49"/>
      <c r="E33" s="49">
        <v>3657300</v>
      </c>
      <c r="F33" s="50">
        <f t="shared" si="0"/>
        <v>15981695552.680002</v>
      </c>
    </row>
    <row r="34" spans="1:6" s="13" customFormat="1" ht="36" x14ac:dyDescent="0.25">
      <c r="A34" s="44" t="s">
        <v>41</v>
      </c>
      <c r="B34" s="48" t="s">
        <v>46</v>
      </c>
      <c r="C34" s="46" t="s">
        <v>47</v>
      </c>
      <c r="D34" s="49"/>
      <c r="E34" s="49">
        <v>1704650</v>
      </c>
      <c r="F34" s="50">
        <f t="shared" si="0"/>
        <v>15979990902.680002</v>
      </c>
    </row>
    <row r="35" spans="1:6" s="13" customFormat="1" ht="24" x14ac:dyDescent="0.25">
      <c r="A35" s="44" t="s">
        <v>41</v>
      </c>
      <c r="B35" s="48" t="s">
        <v>48</v>
      </c>
      <c r="C35" s="46" t="s">
        <v>49</v>
      </c>
      <c r="D35" s="49"/>
      <c r="E35" s="49">
        <v>867450</v>
      </c>
      <c r="F35" s="50">
        <f t="shared" si="0"/>
        <v>15979123452.680002</v>
      </c>
    </row>
    <row r="36" spans="1:6" s="13" customFormat="1" ht="36" x14ac:dyDescent="0.25">
      <c r="A36" s="44" t="s">
        <v>41</v>
      </c>
      <c r="B36" s="48" t="s">
        <v>50</v>
      </c>
      <c r="C36" s="46" t="s">
        <v>51</v>
      </c>
      <c r="D36" s="49"/>
      <c r="E36" s="49">
        <v>780900</v>
      </c>
      <c r="F36" s="50">
        <f t="shared" si="0"/>
        <v>15978342552.680002</v>
      </c>
    </row>
    <row r="37" spans="1:6" s="13" customFormat="1" ht="24" x14ac:dyDescent="0.25">
      <c r="A37" s="44" t="s">
        <v>41</v>
      </c>
      <c r="B37" s="48" t="s">
        <v>52</v>
      </c>
      <c r="C37" s="46" t="s">
        <v>53</v>
      </c>
      <c r="D37" s="49"/>
      <c r="E37" s="49">
        <v>728400</v>
      </c>
      <c r="F37" s="50">
        <f t="shared" si="0"/>
        <v>15977614152.680002</v>
      </c>
    </row>
    <row r="38" spans="1:6" s="13" customFormat="1" ht="36" x14ac:dyDescent="0.25">
      <c r="A38" s="44" t="s">
        <v>41</v>
      </c>
      <c r="B38" s="48" t="s">
        <v>54</v>
      </c>
      <c r="C38" s="46" t="s">
        <v>55</v>
      </c>
      <c r="D38" s="49"/>
      <c r="E38" s="49">
        <v>570900</v>
      </c>
      <c r="F38" s="50">
        <f t="shared" si="0"/>
        <v>15977043252.680002</v>
      </c>
    </row>
    <row r="39" spans="1:6" s="13" customFormat="1" ht="36" x14ac:dyDescent="0.25">
      <c r="A39" s="44" t="s">
        <v>41</v>
      </c>
      <c r="B39" s="48" t="s">
        <v>56</v>
      </c>
      <c r="C39" s="46" t="s">
        <v>57</v>
      </c>
      <c r="D39" s="49"/>
      <c r="E39" s="49">
        <v>470800</v>
      </c>
      <c r="F39" s="50">
        <f t="shared" si="0"/>
        <v>15976572452.680002</v>
      </c>
    </row>
    <row r="40" spans="1:6" s="13" customFormat="1" ht="36" x14ac:dyDescent="0.25">
      <c r="A40" s="44" t="s">
        <v>41</v>
      </c>
      <c r="B40" s="48" t="s">
        <v>58</v>
      </c>
      <c r="C40" s="46" t="s">
        <v>59</v>
      </c>
      <c r="D40" s="49"/>
      <c r="E40" s="49">
        <v>442800</v>
      </c>
      <c r="F40" s="50">
        <f t="shared" si="0"/>
        <v>15976129652.680002</v>
      </c>
    </row>
    <row r="41" spans="1:6" s="13" customFormat="1" ht="36" x14ac:dyDescent="0.25">
      <c r="A41" s="44" t="s">
        <v>41</v>
      </c>
      <c r="B41" s="48" t="s">
        <v>60</v>
      </c>
      <c r="C41" s="46" t="s">
        <v>61</v>
      </c>
      <c r="D41" s="49"/>
      <c r="E41" s="49">
        <v>167050</v>
      </c>
      <c r="F41" s="50">
        <f t="shared" si="0"/>
        <v>15975962602.680002</v>
      </c>
    </row>
    <row r="42" spans="1:6" s="13" customFormat="1" ht="72" x14ac:dyDescent="0.25">
      <c r="A42" s="44" t="s">
        <v>41</v>
      </c>
      <c r="B42" s="48" t="s">
        <v>62</v>
      </c>
      <c r="C42" s="46" t="s">
        <v>63</v>
      </c>
      <c r="D42" s="49"/>
      <c r="E42" s="49">
        <v>298256</v>
      </c>
      <c r="F42" s="50">
        <f t="shared" si="0"/>
        <v>15975664346.680002</v>
      </c>
    </row>
    <row r="43" spans="1:6" s="13" customFormat="1" ht="72" x14ac:dyDescent="0.25">
      <c r="A43" s="44" t="s">
        <v>41</v>
      </c>
      <c r="B43" s="48" t="s">
        <v>64</v>
      </c>
      <c r="C43" s="46" t="s">
        <v>63</v>
      </c>
      <c r="D43" s="49"/>
      <c r="E43" s="49">
        <v>298256</v>
      </c>
      <c r="F43" s="50">
        <f t="shared" si="0"/>
        <v>15975366090.680002</v>
      </c>
    </row>
    <row r="44" spans="1:6" s="13" customFormat="1" ht="48" x14ac:dyDescent="0.25">
      <c r="A44" s="44" t="s">
        <v>41</v>
      </c>
      <c r="B44" s="48" t="s">
        <v>65</v>
      </c>
      <c r="C44" s="46" t="s">
        <v>66</v>
      </c>
      <c r="D44" s="49"/>
      <c r="E44" s="49">
        <v>345311.75</v>
      </c>
      <c r="F44" s="50">
        <f t="shared" si="0"/>
        <v>15975020778.930002</v>
      </c>
    </row>
    <row r="45" spans="1:6" s="13" customFormat="1" ht="48" x14ac:dyDescent="0.25">
      <c r="A45" s="44" t="s">
        <v>41</v>
      </c>
      <c r="B45" s="48" t="s">
        <v>65</v>
      </c>
      <c r="C45" s="46" t="s">
        <v>66</v>
      </c>
      <c r="D45" s="49"/>
      <c r="E45" s="49">
        <v>155760</v>
      </c>
      <c r="F45" s="50">
        <f t="shared" si="0"/>
        <v>15974865018.930002</v>
      </c>
    </row>
    <row r="46" spans="1:6" s="13" customFormat="1" ht="48" x14ac:dyDescent="0.25">
      <c r="A46" s="44" t="s">
        <v>41</v>
      </c>
      <c r="B46" s="48" t="s">
        <v>65</v>
      </c>
      <c r="C46" s="46" t="s">
        <v>66</v>
      </c>
      <c r="D46" s="49"/>
      <c r="E46" s="49">
        <v>9744.9</v>
      </c>
      <c r="F46" s="50">
        <f t="shared" si="0"/>
        <v>15974855274.030003</v>
      </c>
    </row>
    <row r="47" spans="1:6" s="13" customFormat="1" ht="48" x14ac:dyDescent="0.25">
      <c r="A47" s="44" t="s">
        <v>41</v>
      </c>
      <c r="B47" s="48" t="s">
        <v>65</v>
      </c>
      <c r="C47" s="46" t="s">
        <v>66</v>
      </c>
      <c r="D47" s="49"/>
      <c r="E47" s="49">
        <v>326999.71000000002</v>
      </c>
      <c r="F47" s="50">
        <f t="shared" si="0"/>
        <v>15974528274.320004</v>
      </c>
    </row>
    <row r="48" spans="1:6" s="13" customFormat="1" ht="48" x14ac:dyDescent="0.25">
      <c r="A48" s="44" t="s">
        <v>41</v>
      </c>
      <c r="B48" s="48" t="s">
        <v>65</v>
      </c>
      <c r="C48" s="46" t="s">
        <v>66</v>
      </c>
      <c r="D48" s="49"/>
      <c r="E48" s="49">
        <v>4192.3599999999997</v>
      </c>
      <c r="F48" s="50">
        <f t="shared" si="0"/>
        <v>15974524081.960003</v>
      </c>
    </row>
    <row r="49" spans="1:6" s="13" customFormat="1" ht="48" x14ac:dyDescent="0.25">
      <c r="A49" s="44" t="s">
        <v>41</v>
      </c>
      <c r="B49" s="48" t="s">
        <v>65</v>
      </c>
      <c r="C49" s="46" t="s">
        <v>66</v>
      </c>
      <c r="D49" s="49"/>
      <c r="E49" s="49">
        <v>9440</v>
      </c>
      <c r="F49" s="50">
        <f t="shared" si="0"/>
        <v>15974514641.960003</v>
      </c>
    </row>
    <row r="50" spans="1:6" s="13" customFormat="1" ht="48" x14ac:dyDescent="0.25">
      <c r="A50" s="44" t="s">
        <v>67</v>
      </c>
      <c r="B50" s="48" t="s">
        <v>68</v>
      </c>
      <c r="C50" s="46" t="s">
        <v>69</v>
      </c>
      <c r="D50" s="49"/>
      <c r="E50" s="49">
        <v>12230000</v>
      </c>
      <c r="F50" s="50">
        <f t="shared" si="0"/>
        <v>15962284641.960003</v>
      </c>
    </row>
    <row r="51" spans="1:6" s="13" customFormat="1" ht="36" x14ac:dyDescent="0.25">
      <c r="A51" s="44" t="s">
        <v>67</v>
      </c>
      <c r="B51" s="48" t="s">
        <v>70</v>
      </c>
      <c r="C51" s="46" t="s">
        <v>71</v>
      </c>
      <c r="D51" s="49"/>
      <c r="E51" s="49">
        <v>114876</v>
      </c>
      <c r="F51" s="50">
        <f t="shared" si="0"/>
        <v>15962169765.960003</v>
      </c>
    </row>
    <row r="52" spans="1:6" s="13" customFormat="1" ht="48" x14ac:dyDescent="0.25">
      <c r="A52" s="44" t="s">
        <v>67</v>
      </c>
      <c r="B52" s="48" t="s">
        <v>72</v>
      </c>
      <c r="C52" s="46" t="s">
        <v>73</v>
      </c>
      <c r="D52" s="49"/>
      <c r="E52" s="49">
        <v>20986</v>
      </c>
      <c r="F52" s="50">
        <f t="shared" si="0"/>
        <v>15962148779.960003</v>
      </c>
    </row>
    <row r="53" spans="1:6" s="13" customFormat="1" ht="48" x14ac:dyDescent="0.25">
      <c r="A53" s="44" t="s">
        <v>67</v>
      </c>
      <c r="B53" s="48" t="s">
        <v>74</v>
      </c>
      <c r="C53" s="46" t="s">
        <v>75</v>
      </c>
      <c r="D53" s="49"/>
      <c r="E53" s="49">
        <v>42253753.840000004</v>
      </c>
      <c r="F53" s="50">
        <f t="shared" si="0"/>
        <v>15919895026.120003</v>
      </c>
    </row>
    <row r="54" spans="1:6" s="13" customFormat="1" ht="48" x14ac:dyDescent="0.25">
      <c r="A54" s="44" t="s">
        <v>67</v>
      </c>
      <c r="B54" s="48" t="s">
        <v>76</v>
      </c>
      <c r="C54" s="46" t="s">
        <v>77</v>
      </c>
      <c r="D54" s="49"/>
      <c r="E54" s="49">
        <v>16423226.449999999</v>
      </c>
      <c r="F54" s="50">
        <f t="shared" si="0"/>
        <v>15903471799.670002</v>
      </c>
    </row>
    <row r="55" spans="1:6" s="13" customFormat="1" ht="48" x14ac:dyDescent="0.25">
      <c r="A55" s="44" t="s">
        <v>67</v>
      </c>
      <c r="B55" s="48" t="s">
        <v>78</v>
      </c>
      <c r="C55" s="46" t="s">
        <v>79</v>
      </c>
      <c r="D55" s="49"/>
      <c r="E55" s="49">
        <v>2500000000</v>
      </c>
      <c r="F55" s="50">
        <f t="shared" si="0"/>
        <v>13403471799.670002</v>
      </c>
    </row>
    <row r="56" spans="1:6" s="13" customFormat="1" ht="72" x14ac:dyDescent="0.25">
      <c r="A56" s="44" t="s">
        <v>67</v>
      </c>
      <c r="B56" s="48" t="s">
        <v>80</v>
      </c>
      <c r="C56" s="46" t="s">
        <v>81</v>
      </c>
      <c r="D56" s="49"/>
      <c r="E56" s="49">
        <v>9871747.4800000004</v>
      </c>
      <c r="F56" s="50">
        <f t="shared" si="0"/>
        <v>13393600052.190002</v>
      </c>
    </row>
    <row r="57" spans="1:6" s="13" customFormat="1" ht="36" x14ac:dyDescent="0.25">
      <c r="A57" s="44" t="s">
        <v>67</v>
      </c>
      <c r="B57" s="48" t="s">
        <v>82</v>
      </c>
      <c r="C57" s="46" t="s">
        <v>83</v>
      </c>
      <c r="D57" s="49"/>
      <c r="E57" s="49">
        <v>7883153.0999999996</v>
      </c>
      <c r="F57" s="50">
        <f t="shared" si="0"/>
        <v>13385716899.090002</v>
      </c>
    </row>
    <row r="58" spans="1:6" s="13" customFormat="1" ht="72" x14ac:dyDescent="0.25">
      <c r="A58" s="44" t="s">
        <v>67</v>
      </c>
      <c r="B58" s="48" t="s">
        <v>84</v>
      </c>
      <c r="C58" s="46" t="s">
        <v>85</v>
      </c>
      <c r="D58" s="49"/>
      <c r="E58" s="49">
        <v>3488937.64</v>
      </c>
      <c r="F58" s="50">
        <f t="shared" si="0"/>
        <v>13382227961.450003</v>
      </c>
    </row>
    <row r="59" spans="1:6" s="13" customFormat="1" ht="84" x14ac:dyDescent="0.25">
      <c r="A59" s="44" t="s">
        <v>67</v>
      </c>
      <c r="B59" s="48" t="s">
        <v>86</v>
      </c>
      <c r="C59" s="46" t="s">
        <v>87</v>
      </c>
      <c r="D59" s="49"/>
      <c r="E59" s="49">
        <v>1240380</v>
      </c>
      <c r="F59" s="50">
        <f t="shared" si="0"/>
        <v>13380987581.450003</v>
      </c>
    </row>
    <row r="60" spans="1:6" s="13" customFormat="1" ht="36" x14ac:dyDescent="0.25">
      <c r="A60" s="44" t="s">
        <v>88</v>
      </c>
      <c r="B60" s="48" t="s">
        <v>89</v>
      </c>
      <c r="C60" s="46" t="s">
        <v>90</v>
      </c>
      <c r="D60" s="49"/>
      <c r="E60" s="49">
        <v>287700</v>
      </c>
      <c r="F60" s="50">
        <f t="shared" si="0"/>
        <v>13380699881.450003</v>
      </c>
    </row>
    <row r="61" spans="1:6" s="13" customFormat="1" ht="48" x14ac:dyDescent="0.25">
      <c r="A61" s="44" t="s">
        <v>88</v>
      </c>
      <c r="B61" s="48" t="s">
        <v>91</v>
      </c>
      <c r="C61" s="46" t="s">
        <v>92</v>
      </c>
      <c r="D61" s="49"/>
      <c r="E61" s="49">
        <v>2742932.93</v>
      </c>
      <c r="F61" s="50">
        <f t="shared" si="0"/>
        <v>13377956948.520002</v>
      </c>
    </row>
    <row r="62" spans="1:6" s="13" customFormat="1" ht="48" x14ac:dyDescent="0.25">
      <c r="A62" s="44" t="s">
        <v>88</v>
      </c>
      <c r="B62" s="48" t="s">
        <v>93</v>
      </c>
      <c r="C62" s="46" t="s">
        <v>94</v>
      </c>
      <c r="D62" s="49"/>
      <c r="E62" s="49">
        <v>3694143.21</v>
      </c>
      <c r="F62" s="50">
        <f t="shared" si="0"/>
        <v>13374262805.310003</v>
      </c>
    </row>
    <row r="63" spans="1:6" s="13" customFormat="1" ht="84" x14ac:dyDescent="0.25">
      <c r="A63" s="44" t="s">
        <v>88</v>
      </c>
      <c r="B63" s="48" t="s">
        <v>95</v>
      </c>
      <c r="C63" s="46" t="s">
        <v>96</v>
      </c>
      <c r="D63" s="49"/>
      <c r="E63" s="49">
        <v>31866778.91</v>
      </c>
      <c r="F63" s="50">
        <f t="shared" si="0"/>
        <v>13342396026.400003</v>
      </c>
    </row>
    <row r="64" spans="1:6" s="13" customFormat="1" ht="84" x14ac:dyDescent="0.25">
      <c r="A64" s="44" t="s">
        <v>88</v>
      </c>
      <c r="B64" s="48" t="s">
        <v>97</v>
      </c>
      <c r="C64" s="46" t="s">
        <v>98</v>
      </c>
      <c r="D64" s="49"/>
      <c r="E64" s="49">
        <v>123573125.43000001</v>
      </c>
      <c r="F64" s="50">
        <f t="shared" si="0"/>
        <v>13218822900.970003</v>
      </c>
    </row>
    <row r="65" spans="1:6" s="13" customFormat="1" ht="72" x14ac:dyDescent="0.25">
      <c r="A65" s="44" t="s">
        <v>88</v>
      </c>
      <c r="B65" s="48" t="s">
        <v>99</v>
      </c>
      <c r="C65" s="46" t="s">
        <v>100</v>
      </c>
      <c r="D65" s="49"/>
      <c r="E65" s="49">
        <v>147357415.65000001</v>
      </c>
      <c r="F65" s="50">
        <f t="shared" si="0"/>
        <v>13071465485.320004</v>
      </c>
    </row>
    <row r="66" spans="1:6" s="13" customFormat="1" ht="84" x14ac:dyDescent="0.25">
      <c r="A66" s="44" t="s">
        <v>88</v>
      </c>
      <c r="B66" s="48" t="s">
        <v>101</v>
      </c>
      <c r="C66" s="46" t="s">
        <v>102</v>
      </c>
      <c r="D66" s="49"/>
      <c r="E66" s="49">
        <v>4958169.68</v>
      </c>
      <c r="F66" s="50">
        <f t="shared" si="0"/>
        <v>13066507315.640003</v>
      </c>
    </row>
    <row r="67" spans="1:6" s="13" customFormat="1" ht="84" x14ac:dyDescent="0.25">
      <c r="A67" s="44" t="s">
        <v>103</v>
      </c>
      <c r="B67" s="48" t="s">
        <v>104</v>
      </c>
      <c r="C67" s="46" t="s">
        <v>105</v>
      </c>
      <c r="D67" s="49"/>
      <c r="E67" s="49">
        <v>717507.65</v>
      </c>
      <c r="F67" s="50">
        <f t="shared" si="0"/>
        <v>13065789807.990004</v>
      </c>
    </row>
    <row r="68" spans="1:6" s="13" customFormat="1" ht="84" x14ac:dyDescent="0.25">
      <c r="A68" s="44" t="s">
        <v>103</v>
      </c>
      <c r="B68" s="48" t="s">
        <v>106</v>
      </c>
      <c r="C68" s="46" t="s">
        <v>107</v>
      </c>
      <c r="D68" s="49"/>
      <c r="E68" s="49">
        <v>53880750</v>
      </c>
      <c r="F68" s="50">
        <f t="shared" si="0"/>
        <v>13011909057.990004</v>
      </c>
    </row>
    <row r="69" spans="1:6" s="13" customFormat="1" ht="84" x14ac:dyDescent="0.25">
      <c r="A69" s="44" t="s">
        <v>103</v>
      </c>
      <c r="B69" s="48" t="s">
        <v>108</v>
      </c>
      <c r="C69" s="46" t="s">
        <v>109</v>
      </c>
      <c r="D69" s="49"/>
      <c r="E69" s="49">
        <v>1177962.1399999999</v>
      </c>
      <c r="F69" s="50">
        <f t="shared" si="0"/>
        <v>13010731095.850004</v>
      </c>
    </row>
    <row r="70" spans="1:6" s="13" customFormat="1" ht="72" x14ac:dyDescent="0.25">
      <c r="A70" s="44" t="s">
        <v>103</v>
      </c>
      <c r="B70" s="48" t="s">
        <v>110</v>
      </c>
      <c r="C70" s="46" t="s">
        <v>111</v>
      </c>
      <c r="D70" s="49"/>
      <c r="E70" s="49">
        <v>1265095.0900000001</v>
      </c>
      <c r="F70" s="50">
        <f t="shared" si="0"/>
        <v>13009466000.760004</v>
      </c>
    </row>
    <row r="71" spans="1:6" s="13" customFormat="1" ht="96" x14ac:dyDescent="0.25">
      <c r="A71" s="44" t="s">
        <v>103</v>
      </c>
      <c r="B71" s="48" t="s">
        <v>112</v>
      </c>
      <c r="C71" s="46" t="s">
        <v>113</v>
      </c>
      <c r="D71" s="49"/>
      <c r="E71" s="49">
        <v>103098964.13</v>
      </c>
      <c r="F71" s="50">
        <f t="shared" si="0"/>
        <v>12906367036.630005</v>
      </c>
    </row>
    <row r="72" spans="1:6" s="13" customFormat="1" ht="84" x14ac:dyDescent="0.25">
      <c r="A72" s="44" t="s">
        <v>103</v>
      </c>
      <c r="B72" s="48" t="s">
        <v>114</v>
      </c>
      <c r="C72" s="46" t="s">
        <v>115</v>
      </c>
      <c r="D72" s="49"/>
      <c r="E72" s="49">
        <v>3986876.48</v>
      </c>
      <c r="F72" s="50">
        <f t="shared" si="0"/>
        <v>12902380160.150005</v>
      </c>
    </row>
    <row r="73" spans="1:6" s="13" customFormat="1" ht="60" x14ac:dyDescent="0.25">
      <c r="A73" s="44" t="s">
        <v>103</v>
      </c>
      <c r="B73" s="48" t="s">
        <v>116</v>
      </c>
      <c r="C73" s="46" t="s">
        <v>117</v>
      </c>
      <c r="D73" s="49"/>
      <c r="E73" s="49">
        <v>51676.05</v>
      </c>
      <c r="F73" s="50">
        <f t="shared" si="0"/>
        <v>12902328484.100006</v>
      </c>
    </row>
    <row r="74" spans="1:6" s="13" customFormat="1" ht="72" x14ac:dyDescent="0.25">
      <c r="A74" s="44" t="s">
        <v>103</v>
      </c>
      <c r="B74" s="48" t="s">
        <v>118</v>
      </c>
      <c r="C74" s="46" t="s">
        <v>119</v>
      </c>
      <c r="D74" s="49"/>
      <c r="E74" s="49">
        <v>636386.97</v>
      </c>
      <c r="F74" s="50">
        <f t="shared" si="0"/>
        <v>12901692097.130007</v>
      </c>
    </row>
    <row r="75" spans="1:6" s="13" customFormat="1" ht="48" x14ac:dyDescent="0.25">
      <c r="A75" s="44" t="s">
        <v>103</v>
      </c>
      <c r="B75" s="48" t="s">
        <v>120</v>
      </c>
      <c r="C75" s="46" t="s">
        <v>121</v>
      </c>
      <c r="D75" s="49"/>
      <c r="E75" s="49">
        <v>8692483.6600000001</v>
      </c>
      <c r="F75" s="50">
        <f t="shared" si="0"/>
        <v>12892999613.470007</v>
      </c>
    </row>
    <row r="76" spans="1:6" s="13" customFormat="1" ht="84" x14ac:dyDescent="0.25">
      <c r="A76" s="44" t="s">
        <v>103</v>
      </c>
      <c r="B76" s="48" t="s">
        <v>122</v>
      </c>
      <c r="C76" s="46" t="s">
        <v>123</v>
      </c>
      <c r="D76" s="49"/>
      <c r="E76" s="49">
        <v>62338326.479999997</v>
      </c>
      <c r="F76" s="50">
        <f t="shared" si="0"/>
        <v>12830661286.990007</v>
      </c>
    </row>
    <row r="77" spans="1:6" s="13" customFormat="1" ht="72" x14ac:dyDescent="0.25">
      <c r="A77" s="44" t="s">
        <v>103</v>
      </c>
      <c r="B77" s="48" t="s">
        <v>124</v>
      </c>
      <c r="C77" s="46" t="s">
        <v>125</v>
      </c>
      <c r="D77" s="49"/>
      <c r="E77" s="49">
        <v>149761659.25</v>
      </c>
      <c r="F77" s="50">
        <f t="shared" si="0"/>
        <v>12680899627.740007</v>
      </c>
    </row>
    <row r="78" spans="1:6" s="13" customFormat="1" ht="84" x14ac:dyDescent="0.25">
      <c r="A78" s="44" t="s">
        <v>103</v>
      </c>
      <c r="B78" s="48" t="s">
        <v>126</v>
      </c>
      <c r="C78" s="46" t="s">
        <v>127</v>
      </c>
      <c r="D78" s="49"/>
      <c r="E78" s="49">
        <v>2849377.04</v>
      </c>
      <c r="F78" s="50">
        <f t="shared" si="0"/>
        <v>12678050250.700006</v>
      </c>
    </row>
    <row r="79" spans="1:6" s="13" customFormat="1" ht="72" x14ac:dyDescent="0.25">
      <c r="A79" s="44" t="s">
        <v>103</v>
      </c>
      <c r="B79" s="48" t="s">
        <v>128</v>
      </c>
      <c r="C79" s="46" t="s">
        <v>129</v>
      </c>
      <c r="D79" s="49"/>
      <c r="E79" s="49">
        <v>107530049.51000001</v>
      </c>
      <c r="F79" s="50">
        <f t="shared" si="0"/>
        <v>12570520201.190006</v>
      </c>
    </row>
    <row r="80" spans="1:6" s="13" customFormat="1" ht="84" x14ac:dyDescent="0.25">
      <c r="A80" s="44" t="s">
        <v>103</v>
      </c>
      <c r="B80" s="48" t="s">
        <v>130</v>
      </c>
      <c r="C80" s="46" t="s">
        <v>131</v>
      </c>
      <c r="D80" s="49"/>
      <c r="E80" s="49">
        <v>25906488.890000001</v>
      </c>
      <c r="F80" s="50">
        <f t="shared" si="0"/>
        <v>12544613712.300007</v>
      </c>
    </row>
    <row r="81" spans="1:6" s="13" customFormat="1" ht="60" x14ac:dyDescent="0.25">
      <c r="A81" s="44" t="s">
        <v>103</v>
      </c>
      <c r="B81" s="48" t="s">
        <v>132</v>
      </c>
      <c r="C81" s="46" t="s">
        <v>133</v>
      </c>
      <c r="D81" s="49"/>
      <c r="E81" s="49">
        <v>10659525.9</v>
      </c>
      <c r="F81" s="50">
        <f t="shared" si="0"/>
        <v>12533954186.400007</v>
      </c>
    </row>
    <row r="82" spans="1:6" s="13" customFormat="1" ht="72" x14ac:dyDescent="0.25">
      <c r="A82" s="44" t="s">
        <v>103</v>
      </c>
      <c r="B82" s="48" t="s">
        <v>134</v>
      </c>
      <c r="C82" s="46" t="s">
        <v>135</v>
      </c>
      <c r="D82" s="49"/>
      <c r="E82" s="49">
        <v>57628556.469999999</v>
      </c>
      <c r="F82" s="50">
        <f t="shared" si="0"/>
        <v>12476325629.930008</v>
      </c>
    </row>
    <row r="83" spans="1:6" s="13" customFormat="1" ht="72" x14ac:dyDescent="0.25">
      <c r="A83" s="44" t="s">
        <v>103</v>
      </c>
      <c r="B83" s="48" t="s">
        <v>136</v>
      </c>
      <c r="C83" s="46" t="s">
        <v>137</v>
      </c>
      <c r="D83" s="49"/>
      <c r="E83" s="49">
        <v>123256949.37</v>
      </c>
      <c r="F83" s="50">
        <f t="shared" si="0"/>
        <v>12353068680.560007</v>
      </c>
    </row>
    <row r="84" spans="1:6" s="13" customFormat="1" ht="72" x14ac:dyDescent="0.25">
      <c r="A84" s="44" t="s">
        <v>138</v>
      </c>
      <c r="B84" s="48" t="s">
        <v>139</v>
      </c>
      <c r="C84" s="46" t="s">
        <v>140</v>
      </c>
      <c r="D84" s="49"/>
      <c r="E84" s="49">
        <v>10844015.52</v>
      </c>
      <c r="F84" s="50">
        <f t="shared" si="0"/>
        <v>12342224665.040007</v>
      </c>
    </row>
    <row r="85" spans="1:6" s="13" customFormat="1" ht="84" x14ac:dyDescent="0.25">
      <c r="A85" s="44" t="s">
        <v>138</v>
      </c>
      <c r="B85" s="48" t="s">
        <v>141</v>
      </c>
      <c r="C85" s="46" t="s">
        <v>142</v>
      </c>
      <c r="D85" s="49"/>
      <c r="E85" s="49">
        <v>27109361.329999998</v>
      </c>
      <c r="F85" s="50">
        <f t="shared" ref="F85:F148" si="1">SUM(F84+D85-E85)</f>
        <v>12315115303.710007</v>
      </c>
    </row>
    <row r="86" spans="1:6" s="13" customFormat="1" ht="72" x14ac:dyDescent="0.25">
      <c r="A86" s="44" t="s">
        <v>138</v>
      </c>
      <c r="B86" s="48" t="s">
        <v>143</v>
      </c>
      <c r="C86" s="46" t="s">
        <v>144</v>
      </c>
      <c r="D86" s="49"/>
      <c r="E86" s="49">
        <v>25125977.829999998</v>
      </c>
      <c r="F86" s="50">
        <f t="shared" si="1"/>
        <v>12289989325.880007</v>
      </c>
    </row>
    <row r="87" spans="1:6" s="13" customFormat="1" ht="84" x14ac:dyDescent="0.25">
      <c r="A87" s="44" t="s">
        <v>138</v>
      </c>
      <c r="B87" s="48" t="s">
        <v>145</v>
      </c>
      <c r="C87" s="46" t="s">
        <v>146</v>
      </c>
      <c r="D87" s="49"/>
      <c r="E87" s="49">
        <v>1834933.64</v>
      </c>
      <c r="F87" s="50">
        <f t="shared" si="1"/>
        <v>12288154392.240007</v>
      </c>
    </row>
    <row r="88" spans="1:6" s="13" customFormat="1" ht="84" x14ac:dyDescent="0.25">
      <c r="A88" s="44" t="s">
        <v>138</v>
      </c>
      <c r="B88" s="48" t="s">
        <v>145</v>
      </c>
      <c r="C88" s="46" t="s">
        <v>146</v>
      </c>
      <c r="D88" s="49"/>
      <c r="E88" s="49">
        <v>216096.6</v>
      </c>
      <c r="F88" s="50">
        <f t="shared" si="1"/>
        <v>12287938295.640007</v>
      </c>
    </row>
    <row r="89" spans="1:6" s="13" customFormat="1" ht="84" x14ac:dyDescent="0.25">
      <c r="A89" s="44" t="s">
        <v>138</v>
      </c>
      <c r="B89" s="48" t="s">
        <v>147</v>
      </c>
      <c r="C89" s="46" t="s">
        <v>148</v>
      </c>
      <c r="D89" s="49"/>
      <c r="E89" s="49">
        <v>4428989.4400000004</v>
      </c>
      <c r="F89" s="50">
        <f t="shared" si="1"/>
        <v>12283509306.200006</v>
      </c>
    </row>
    <row r="90" spans="1:6" s="13" customFormat="1" ht="72" x14ac:dyDescent="0.25">
      <c r="A90" s="44" t="s">
        <v>138</v>
      </c>
      <c r="B90" s="48" t="s">
        <v>149</v>
      </c>
      <c r="C90" s="46" t="s">
        <v>150</v>
      </c>
      <c r="D90" s="49"/>
      <c r="E90" s="49">
        <v>4385755.4800000004</v>
      </c>
      <c r="F90" s="50">
        <f t="shared" si="1"/>
        <v>12279123550.720007</v>
      </c>
    </row>
    <row r="91" spans="1:6" s="13" customFormat="1" ht="72" x14ac:dyDescent="0.25">
      <c r="A91" s="44" t="s">
        <v>138</v>
      </c>
      <c r="B91" s="48" t="s">
        <v>151</v>
      </c>
      <c r="C91" s="46" t="s">
        <v>152</v>
      </c>
      <c r="D91" s="49"/>
      <c r="E91" s="49">
        <v>88820984.170000002</v>
      </c>
      <c r="F91" s="50">
        <f t="shared" si="1"/>
        <v>12190302566.550007</v>
      </c>
    </row>
    <row r="92" spans="1:6" s="13" customFormat="1" ht="72" x14ac:dyDescent="0.25">
      <c r="A92" s="44" t="s">
        <v>138</v>
      </c>
      <c r="B92" s="48" t="s">
        <v>153</v>
      </c>
      <c r="C92" s="46" t="s">
        <v>154</v>
      </c>
      <c r="D92" s="49"/>
      <c r="E92" s="49">
        <v>24233930.16</v>
      </c>
      <c r="F92" s="50">
        <f t="shared" si="1"/>
        <v>12166068636.390007</v>
      </c>
    </row>
    <row r="93" spans="1:6" s="13" customFormat="1" ht="72" x14ac:dyDescent="0.25">
      <c r="A93" s="44" t="s">
        <v>138</v>
      </c>
      <c r="B93" s="48" t="s">
        <v>155</v>
      </c>
      <c r="C93" s="46" t="s">
        <v>156</v>
      </c>
      <c r="D93" s="49"/>
      <c r="E93" s="49">
        <v>1164540.5</v>
      </c>
      <c r="F93" s="50">
        <f t="shared" si="1"/>
        <v>12164904095.890007</v>
      </c>
    </row>
    <row r="94" spans="1:6" s="13" customFormat="1" ht="72" x14ac:dyDescent="0.25">
      <c r="A94" s="44" t="s">
        <v>138</v>
      </c>
      <c r="B94" s="48" t="s">
        <v>157</v>
      </c>
      <c r="C94" s="46" t="s">
        <v>158</v>
      </c>
      <c r="D94" s="49"/>
      <c r="E94" s="49">
        <v>25248147.75</v>
      </c>
      <c r="F94" s="50">
        <f t="shared" si="1"/>
        <v>12139655948.140007</v>
      </c>
    </row>
    <row r="95" spans="1:6" s="13" customFormat="1" ht="84" x14ac:dyDescent="0.25">
      <c r="A95" s="44" t="s">
        <v>138</v>
      </c>
      <c r="B95" s="48" t="s">
        <v>159</v>
      </c>
      <c r="C95" s="46" t="s">
        <v>160</v>
      </c>
      <c r="D95" s="49"/>
      <c r="E95" s="49">
        <v>5774790.2599999998</v>
      </c>
      <c r="F95" s="50">
        <f t="shared" si="1"/>
        <v>12133881157.880007</v>
      </c>
    </row>
    <row r="96" spans="1:6" s="13" customFormat="1" ht="60" x14ac:dyDescent="0.25">
      <c r="A96" s="44" t="s">
        <v>138</v>
      </c>
      <c r="B96" s="48" t="s">
        <v>161</v>
      </c>
      <c r="C96" s="46" t="s">
        <v>162</v>
      </c>
      <c r="D96" s="49"/>
      <c r="E96" s="49">
        <v>12223847.75</v>
      </c>
      <c r="F96" s="50">
        <f t="shared" si="1"/>
        <v>12121657310.130007</v>
      </c>
    </row>
    <row r="97" spans="1:6" s="13" customFormat="1" ht="72" x14ac:dyDescent="0.25">
      <c r="A97" s="44" t="s">
        <v>138</v>
      </c>
      <c r="B97" s="48" t="s">
        <v>163</v>
      </c>
      <c r="C97" s="46" t="s">
        <v>164</v>
      </c>
      <c r="D97" s="49"/>
      <c r="E97" s="49">
        <v>3019205.34</v>
      </c>
      <c r="F97" s="50">
        <f t="shared" si="1"/>
        <v>12118638104.790007</v>
      </c>
    </row>
    <row r="98" spans="1:6" s="13" customFormat="1" ht="84" x14ac:dyDescent="0.25">
      <c r="A98" s="44" t="s">
        <v>138</v>
      </c>
      <c r="B98" s="48" t="s">
        <v>165</v>
      </c>
      <c r="C98" s="46" t="s">
        <v>166</v>
      </c>
      <c r="D98" s="49"/>
      <c r="E98" s="49">
        <v>27347855.02</v>
      </c>
      <c r="F98" s="50">
        <f t="shared" si="1"/>
        <v>12091290249.770006</v>
      </c>
    </row>
    <row r="99" spans="1:6" s="13" customFormat="1" ht="84" x14ac:dyDescent="0.25">
      <c r="A99" s="44" t="s">
        <v>167</v>
      </c>
      <c r="B99" s="48" t="s">
        <v>168</v>
      </c>
      <c r="C99" s="46" t="s">
        <v>169</v>
      </c>
      <c r="D99" s="49"/>
      <c r="E99" s="49">
        <v>59097726.969999999</v>
      </c>
      <c r="F99" s="50">
        <f t="shared" si="1"/>
        <v>12032192522.800007</v>
      </c>
    </row>
    <row r="100" spans="1:6" s="13" customFormat="1" ht="36" x14ac:dyDescent="0.25">
      <c r="A100" s="44" t="s">
        <v>167</v>
      </c>
      <c r="B100" s="48" t="s">
        <v>170</v>
      </c>
      <c r="C100" s="46" t="s">
        <v>171</v>
      </c>
      <c r="D100" s="49"/>
      <c r="E100" s="49">
        <v>3000</v>
      </c>
      <c r="F100" s="50">
        <f t="shared" si="1"/>
        <v>12032189522.800007</v>
      </c>
    </row>
    <row r="101" spans="1:6" s="13" customFormat="1" ht="48" x14ac:dyDescent="0.25">
      <c r="A101" s="44" t="s">
        <v>167</v>
      </c>
      <c r="B101" s="48" t="s">
        <v>172</v>
      </c>
      <c r="C101" s="46" t="s">
        <v>173</v>
      </c>
      <c r="D101" s="49"/>
      <c r="E101" s="49">
        <v>1000000</v>
      </c>
      <c r="F101" s="50">
        <f t="shared" si="1"/>
        <v>12031189522.800007</v>
      </c>
    </row>
    <row r="102" spans="1:6" s="13" customFormat="1" ht="48" x14ac:dyDescent="0.25">
      <c r="A102" s="44" t="s">
        <v>167</v>
      </c>
      <c r="B102" s="48" t="s">
        <v>174</v>
      </c>
      <c r="C102" s="46" t="s">
        <v>175</v>
      </c>
      <c r="D102" s="49"/>
      <c r="E102" s="49">
        <v>18060581.850000001</v>
      </c>
      <c r="F102" s="50">
        <f t="shared" si="1"/>
        <v>12013128940.950006</v>
      </c>
    </row>
    <row r="103" spans="1:6" s="13" customFormat="1" ht="48" x14ac:dyDescent="0.25">
      <c r="A103" s="44" t="s">
        <v>167</v>
      </c>
      <c r="B103" s="48" t="s">
        <v>176</v>
      </c>
      <c r="C103" s="46" t="s">
        <v>177</v>
      </c>
      <c r="D103" s="49"/>
      <c r="E103" s="49">
        <v>3998702.65</v>
      </c>
      <c r="F103" s="50">
        <f t="shared" si="1"/>
        <v>12009130238.300007</v>
      </c>
    </row>
    <row r="104" spans="1:6" s="13" customFormat="1" ht="60" x14ac:dyDescent="0.25">
      <c r="A104" s="44" t="s">
        <v>167</v>
      </c>
      <c r="B104" s="48" t="s">
        <v>178</v>
      </c>
      <c r="C104" s="46" t="s">
        <v>179</v>
      </c>
      <c r="D104" s="49"/>
      <c r="E104" s="49">
        <v>15613031.800000001</v>
      </c>
      <c r="F104" s="50">
        <f t="shared" si="1"/>
        <v>11993517206.500008</v>
      </c>
    </row>
    <row r="105" spans="1:6" s="13" customFormat="1" ht="60" x14ac:dyDescent="0.25">
      <c r="A105" s="44" t="s">
        <v>167</v>
      </c>
      <c r="B105" s="48" t="s">
        <v>180</v>
      </c>
      <c r="C105" s="46" t="s">
        <v>181</v>
      </c>
      <c r="D105" s="49"/>
      <c r="E105" s="49">
        <v>15206268.52</v>
      </c>
      <c r="F105" s="50">
        <f t="shared" si="1"/>
        <v>11978310937.980007</v>
      </c>
    </row>
    <row r="106" spans="1:6" s="13" customFormat="1" ht="60" x14ac:dyDescent="0.25">
      <c r="A106" s="44" t="s">
        <v>167</v>
      </c>
      <c r="B106" s="48" t="s">
        <v>182</v>
      </c>
      <c r="C106" s="46" t="s">
        <v>183</v>
      </c>
      <c r="D106" s="49"/>
      <c r="E106" s="49">
        <v>9853264.6699999999</v>
      </c>
      <c r="F106" s="50">
        <f t="shared" si="1"/>
        <v>11968457673.310007</v>
      </c>
    </row>
    <row r="107" spans="1:6" s="13" customFormat="1" ht="72" x14ac:dyDescent="0.25">
      <c r="A107" s="44" t="s">
        <v>184</v>
      </c>
      <c r="B107" s="48" t="s">
        <v>185</v>
      </c>
      <c r="C107" s="46" t="s">
        <v>186</v>
      </c>
      <c r="D107" s="49"/>
      <c r="E107" s="49">
        <v>59414822.609999999</v>
      </c>
      <c r="F107" s="50">
        <f t="shared" si="1"/>
        <v>11909042850.700006</v>
      </c>
    </row>
    <row r="108" spans="1:6" s="13" customFormat="1" ht="84" x14ac:dyDescent="0.25">
      <c r="A108" s="44" t="s">
        <v>184</v>
      </c>
      <c r="B108" s="48" t="s">
        <v>187</v>
      </c>
      <c r="C108" s="46" t="s">
        <v>188</v>
      </c>
      <c r="D108" s="49"/>
      <c r="E108" s="49">
        <v>31900000</v>
      </c>
      <c r="F108" s="50">
        <f t="shared" si="1"/>
        <v>11877142850.700006</v>
      </c>
    </row>
    <row r="109" spans="1:6" s="13" customFormat="1" ht="36" x14ac:dyDescent="0.25">
      <c r="A109" s="44" t="s">
        <v>184</v>
      </c>
      <c r="B109" s="48" t="s">
        <v>189</v>
      </c>
      <c r="C109" s="46" t="s">
        <v>190</v>
      </c>
      <c r="D109" s="49"/>
      <c r="E109" s="49">
        <v>57230</v>
      </c>
      <c r="F109" s="50">
        <f t="shared" si="1"/>
        <v>11877085620.700006</v>
      </c>
    </row>
    <row r="110" spans="1:6" s="13" customFormat="1" ht="60" x14ac:dyDescent="0.25">
      <c r="A110" s="44" t="s">
        <v>184</v>
      </c>
      <c r="B110" s="48" t="s">
        <v>191</v>
      </c>
      <c r="C110" s="46" t="s">
        <v>192</v>
      </c>
      <c r="D110" s="49"/>
      <c r="E110" s="49">
        <v>25422475.5</v>
      </c>
      <c r="F110" s="50">
        <f t="shared" si="1"/>
        <v>11851663145.200006</v>
      </c>
    </row>
    <row r="111" spans="1:6" s="13" customFormat="1" ht="72" x14ac:dyDescent="0.25">
      <c r="A111" s="44" t="s">
        <v>184</v>
      </c>
      <c r="B111" s="48" t="s">
        <v>193</v>
      </c>
      <c r="C111" s="46" t="s">
        <v>194</v>
      </c>
      <c r="D111" s="49"/>
      <c r="E111" s="49">
        <v>14577523.9</v>
      </c>
      <c r="F111" s="50">
        <f t="shared" si="1"/>
        <v>11837085621.300007</v>
      </c>
    </row>
    <row r="112" spans="1:6" s="13" customFormat="1" ht="72" x14ac:dyDescent="0.25">
      <c r="A112" s="44" t="s">
        <v>184</v>
      </c>
      <c r="B112" s="48" t="s">
        <v>193</v>
      </c>
      <c r="C112" s="46" t="s">
        <v>194</v>
      </c>
      <c r="D112" s="49"/>
      <c r="E112" s="49">
        <v>50000000</v>
      </c>
      <c r="F112" s="50">
        <f t="shared" si="1"/>
        <v>11787085621.300007</v>
      </c>
    </row>
    <row r="113" spans="1:6" s="13" customFormat="1" ht="84" x14ac:dyDescent="0.25">
      <c r="A113" s="44" t="s">
        <v>184</v>
      </c>
      <c r="B113" s="48" t="s">
        <v>195</v>
      </c>
      <c r="C113" s="46" t="s">
        <v>196</v>
      </c>
      <c r="D113" s="49"/>
      <c r="E113" s="49">
        <v>40000000</v>
      </c>
      <c r="F113" s="50">
        <f t="shared" si="1"/>
        <v>11747085621.300007</v>
      </c>
    </row>
    <row r="114" spans="1:6" s="13" customFormat="1" ht="60" x14ac:dyDescent="0.25">
      <c r="A114" s="44" t="s">
        <v>184</v>
      </c>
      <c r="B114" s="48" t="s">
        <v>197</v>
      </c>
      <c r="C114" s="46" t="s">
        <v>198</v>
      </c>
      <c r="D114" s="49"/>
      <c r="E114" s="49">
        <v>84778780</v>
      </c>
      <c r="F114" s="50">
        <f t="shared" si="1"/>
        <v>11662306841.300007</v>
      </c>
    </row>
    <row r="115" spans="1:6" s="13" customFormat="1" ht="60" x14ac:dyDescent="0.25">
      <c r="A115" s="44" t="s">
        <v>184</v>
      </c>
      <c r="B115" s="48" t="s">
        <v>197</v>
      </c>
      <c r="C115" s="46" t="s">
        <v>198</v>
      </c>
      <c r="D115" s="49"/>
      <c r="E115" s="49">
        <v>50000000</v>
      </c>
      <c r="F115" s="50">
        <f t="shared" si="1"/>
        <v>11612306841.300007</v>
      </c>
    </row>
    <row r="116" spans="1:6" s="13" customFormat="1" ht="60" x14ac:dyDescent="0.25">
      <c r="A116" s="44" t="s">
        <v>184</v>
      </c>
      <c r="B116" s="48" t="s">
        <v>197</v>
      </c>
      <c r="C116" s="46" t="s">
        <v>198</v>
      </c>
      <c r="D116" s="49"/>
      <c r="E116" s="49">
        <v>50000000</v>
      </c>
      <c r="F116" s="50">
        <f t="shared" si="1"/>
        <v>11562306841.300007</v>
      </c>
    </row>
    <row r="117" spans="1:6" s="13" customFormat="1" ht="60" x14ac:dyDescent="0.25">
      <c r="A117" s="44" t="s">
        <v>184</v>
      </c>
      <c r="B117" s="48" t="s">
        <v>197</v>
      </c>
      <c r="C117" s="46" t="s">
        <v>198</v>
      </c>
      <c r="D117" s="49"/>
      <c r="E117" s="49">
        <v>24556825.079999998</v>
      </c>
      <c r="F117" s="50">
        <f t="shared" si="1"/>
        <v>11537750016.220007</v>
      </c>
    </row>
    <row r="118" spans="1:6" s="13" customFormat="1" ht="60" x14ac:dyDescent="0.25">
      <c r="A118" s="44" t="s">
        <v>184</v>
      </c>
      <c r="B118" s="48" t="s">
        <v>197</v>
      </c>
      <c r="C118" s="46" t="s">
        <v>198</v>
      </c>
      <c r="D118" s="49"/>
      <c r="E118" s="49">
        <v>50000000</v>
      </c>
      <c r="F118" s="50">
        <f t="shared" si="1"/>
        <v>11487750016.220007</v>
      </c>
    </row>
    <row r="119" spans="1:6" s="13" customFormat="1" ht="60" x14ac:dyDescent="0.25">
      <c r="A119" s="44" t="s">
        <v>184</v>
      </c>
      <c r="B119" s="48" t="s">
        <v>199</v>
      </c>
      <c r="C119" s="46" t="s">
        <v>200</v>
      </c>
      <c r="D119" s="49"/>
      <c r="E119" s="49">
        <v>4426480.34</v>
      </c>
      <c r="F119" s="50">
        <f t="shared" si="1"/>
        <v>11483323535.880007</v>
      </c>
    </row>
    <row r="120" spans="1:6" s="13" customFormat="1" ht="84" x14ac:dyDescent="0.25">
      <c r="A120" s="44" t="s">
        <v>184</v>
      </c>
      <c r="B120" s="48" t="s">
        <v>201</v>
      </c>
      <c r="C120" s="46" t="s">
        <v>202</v>
      </c>
      <c r="D120" s="49"/>
      <c r="E120" s="49">
        <v>200000000</v>
      </c>
      <c r="F120" s="50">
        <f t="shared" si="1"/>
        <v>11283323535.880007</v>
      </c>
    </row>
    <row r="121" spans="1:6" s="13" customFormat="1" ht="72" x14ac:dyDescent="0.25">
      <c r="A121" s="44" t="s">
        <v>184</v>
      </c>
      <c r="B121" s="48" t="s">
        <v>203</v>
      </c>
      <c r="C121" s="46" t="s">
        <v>204</v>
      </c>
      <c r="D121" s="49"/>
      <c r="E121" s="49">
        <v>50000000</v>
      </c>
      <c r="F121" s="50">
        <f t="shared" si="1"/>
        <v>11233323535.880007</v>
      </c>
    </row>
    <row r="122" spans="1:6" s="13" customFormat="1" ht="72" x14ac:dyDescent="0.25">
      <c r="A122" s="44" t="s">
        <v>184</v>
      </c>
      <c r="B122" s="48" t="s">
        <v>203</v>
      </c>
      <c r="C122" s="46" t="s">
        <v>204</v>
      </c>
      <c r="D122" s="49"/>
      <c r="E122" s="49">
        <v>50000000</v>
      </c>
      <c r="F122" s="50">
        <f t="shared" si="1"/>
        <v>11183323535.880007</v>
      </c>
    </row>
    <row r="123" spans="1:6" s="13" customFormat="1" ht="72" x14ac:dyDescent="0.25">
      <c r="A123" s="44" t="s">
        <v>184</v>
      </c>
      <c r="B123" s="48" t="s">
        <v>203</v>
      </c>
      <c r="C123" s="46" t="s">
        <v>204</v>
      </c>
      <c r="D123" s="49"/>
      <c r="E123" s="49">
        <v>50000000</v>
      </c>
      <c r="F123" s="50">
        <f t="shared" si="1"/>
        <v>11133323535.880007</v>
      </c>
    </row>
    <row r="124" spans="1:6" s="13" customFormat="1" ht="72" x14ac:dyDescent="0.25">
      <c r="A124" s="44" t="s">
        <v>184</v>
      </c>
      <c r="B124" s="48" t="s">
        <v>203</v>
      </c>
      <c r="C124" s="46" t="s">
        <v>204</v>
      </c>
      <c r="D124" s="49"/>
      <c r="E124" s="49">
        <v>50000000</v>
      </c>
      <c r="F124" s="50">
        <f t="shared" si="1"/>
        <v>11083323535.880007</v>
      </c>
    </row>
    <row r="125" spans="1:6" s="13" customFormat="1" ht="72" x14ac:dyDescent="0.25">
      <c r="A125" s="44" t="s">
        <v>184</v>
      </c>
      <c r="B125" s="48" t="s">
        <v>203</v>
      </c>
      <c r="C125" s="46" t="s">
        <v>204</v>
      </c>
      <c r="D125" s="49"/>
      <c r="E125" s="49">
        <v>50000000</v>
      </c>
      <c r="F125" s="50">
        <f t="shared" si="1"/>
        <v>11033323535.880007</v>
      </c>
    </row>
    <row r="126" spans="1:6" s="13" customFormat="1" ht="72" x14ac:dyDescent="0.25">
      <c r="A126" s="44" t="s">
        <v>184</v>
      </c>
      <c r="B126" s="48" t="s">
        <v>203</v>
      </c>
      <c r="C126" s="46" t="s">
        <v>204</v>
      </c>
      <c r="D126" s="49"/>
      <c r="E126" s="49">
        <v>50000000</v>
      </c>
      <c r="F126" s="50">
        <f t="shared" si="1"/>
        <v>10983323535.880007</v>
      </c>
    </row>
    <row r="127" spans="1:6" s="13" customFormat="1" ht="72" x14ac:dyDescent="0.25">
      <c r="A127" s="44" t="s">
        <v>184</v>
      </c>
      <c r="B127" s="48" t="s">
        <v>203</v>
      </c>
      <c r="C127" s="46" t="s">
        <v>204</v>
      </c>
      <c r="D127" s="49"/>
      <c r="E127" s="49">
        <v>50000000</v>
      </c>
      <c r="F127" s="50">
        <f t="shared" si="1"/>
        <v>10933323535.880007</v>
      </c>
    </row>
    <row r="128" spans="1:6" s="13" customFormat="1" ht="72" x14ac:dyDescent="0.25">
      <c r="A128" s="44" t="s">
        <v>184</v>
      </c>
      <c r="B128" s="48" t="s">
        <v>203</v>
      </c>
      <c r="C128" s="46" t="s">
        <v>204</v>
      </c>
      <c r="D128" s="49"/>
      <c r="E128" s="49">
        <v>50000000</v>
      </c>
      <c r="F128" s="50">
        <f t="shared" si="1"/>
        <v>10883323535.880007</v>
      </c>
    </row>
    <row r="129" spans="1:6" s="13" customFormat="1" ht="72" x14ac:dyDescent="0.25">
      <c r="A129" s="44" t="s">
        <v>184</v>
      </c>
      <c r="B129" s="48" t="s">
        <v>203</v>
      </c>
      <c r="C129" s="46" t="s">
        <v>204</v>
      </c>
      <c r="D129" s="49"/>
      <c r="E129" s="49">
        <v>50000000</v>
      </c>
      <c r="F129" s="50">
        <f t="shared" si="1"/>
        <v>10833323535.880007</v>
      </c>
    </row>
    <row r="130" spans="1:6" s="13" customFormat="1" ht="72" x14ac:dyDescent="0.25">
      <c r="A130" s="44" t="s">
        <v>184</v>
      </c>
      <c r="B130" s="48" t="s">
        <v>203</v>
      </c>
      <c r="C130" s="46" t="s">
        <v>204</v>
      </c>
      <c r="D130" s="49"/>
      <c r="E130" s="49">
        <v>50000000</v>
      </c>
      <c r="F130" s="50">
        <f t="shared" si="1"/>
        <v>10783323535.880007</v>
      </c>
    </row>
    <row r="131" spans="1:6" s="13" customFormat="1" ht="72" x14ac:dyDescent="0.25">
      <c r="A131" s="44" t="s">
        <v>184</v>
      </c>
      <c r="B131" s="48" t="s">
        <v>203</v>
      </c>
      <c r="C131" s="46" t="s">
        <v>204</v>
      </c>
      <c r="D131" s="49"/>
      <c r="E131" s="49">
        <v>50000000</v>
      </c>
      <c r="F131" s="50">
        <f t="shared" si="1"/>
        <v>10733323535.880007</v>
      </c>
    </row>
    <row r="132" spans="1:6" s="13" customFormat="1" ht="72" x14ac:dyDescent="0.25">
      <c r="A132" s="44" t="s">
        <v>184</v>
      </c>
      <c r="B132" s="48" t="s">
        <v>203</v>
      </c>
      <c r="C132" s="46" t="s">
        <v>204</v>
      </c>
      <c r="D132" s="49"/>
      <c r="E132" s="49">
        <v>46765747.490000002</v>
      </c>
      <c r="F132" s="50">
        <f t="shared" si="1"/>
        <v>10686557788.390007</v>
      </c>
    </row>
    <row r="133" spans="1:6" s="13" customFormat="1" ht="72" x14ac:dyDescent="0.25">
      <c r="A133" s="44" t="s">
        <v>184</v>
      </c>
      <c r="B133" s="48" t="s">
        <v>203</v>
      </c>
      <c r="C133" s="46" t="s">
        <v>204</v>
      </c>
      <c r="D133" s="49"/>
      <c r="E133" s="49">
        <v>50000000</v>
      </c>
      <c r="F133" s="50">
        <f t="shared" si="1"/>
        <v>10636557788.390007</v>
      </c>
    </row>
    <row r="134" spans="1:6" s="13" customFormat="1" ht="72" x14ac:dyDescent="0.25">
      <c r="A134" s="44" t="s">
        <v>184</v>
      </c>
      <c r="B134" s="48" t="s">
        <v>203</v>
      </c>
      <c r="C134" s="46" t="s">
        <v>204</v>
      </c>
      <c r="D134" s="49"/>
      <c r="E134" s="49">
        <v>50000000</v>
      </c>
      <c r="F134" s="50">
        <f t="shared" si="1"/>
        <v>10586557788.390007</v>
      </c>
    </row>
    <row r="135" spans="1:6" s="13" customFormat="1" ht="60" x14ac:dyDescent="0.25">
      <c r="A135" s="44" t="s">
        <v>205</v>
      </c>
      <c r="B135" s="48" t="s">
        <v>206</v>
      </c>
      <c r="C135" s="46" t="s">
        <v>207</v>
      </c>
      <c r="D135" s="49"/>
      <c r="E135" s="49">
        <v>50000000</v>
      </c>
      <c r="F135" s="50">
        <f t="shared" si="1"/>
        <v>10536557788.390007</v>
      </c>
    </row>
    <row r="136" spans="1:6" s="13" customFormat="1" ht="60" x14ac:dyDescent="0.25">
      <c r="A136" s="44" t="s">
        <v>205</v>
      </c>
      <c r="B136" s="48" t="s">
        <v>206</v>
      </c>
      <c r="C136" s="46" t="s">
        <v>207</v>
      </c>
      <c r="D136" s="49"/>
      <c r="E136" s="49">
        <v>4481418.55</v>
      </c>
      <c r="F136" s="50">
        <f t="shared" si="1"/>
        <v>10532076369.840008</v>
      </c>
    </row>
    <row r="137" spans="1:6" s="13" customFormat="1" ht="60" x14ac:dyDescent="0.25">
      <c r="A137" s="44" t="s">
        <v>205</v>
      </c>
      <c r="B137" s="48" t="s">
        <v>206</v>
      </c>
      <c r="C137" s="46" t="s">
        <v>207</v>
      </c>
      <c r="D137" s="49"/>
      <c r="E137" s="49">
        <v>3470581.37</v>
      </c>
      <c r="F137" s="50">
        <f t="shared" si="1"/>
        <v>10528605788.470007</v>
      </c>
    </row>
    <row r="138" spans="1:6" s="13" customFormat="1" ht="84" x14ac:dyDescent="0.25">
      <c r="A138" s="44" t="s">
        <v>205</v>
      </c>
      <c r="B138" s="48" t="s">
        <v>208</v>
      </c>
      <c r="C138" s="46" t="s">
        <v>209</v>
      </c>
      <c r="D138" s="49"/>
      <c r="E138" s="49">
        <v>42759616.850000001</v>
      </c>
      <c r="F138" s="50">
        <f t="shared" si="1"/>
        <v>10485846171.620007</v>
      </c>
    </row>
    <row r="139" spans="1:6" s="13" customFormat="1" ht="60" x14ac:dyDescent="0.25">
      <c r="A139" s="44" t="s">
        <v>205</v>
      </c>
      <c r="B139" s="48" t="s">
        <v>210</v>
      </c>
      <c r="C139" s="46" t="s">
        <v>211</v>
      </c>
      <c r="D139" s="49"/>
      <c r="E139" s="49">
        <v>13432425.859999999</v>
      </c>
      <c r="F139" s="50">
        <f t="shared" si="1"/>
        <v>10472413745.760006</v>
      </c>
    </row>
    <row r="140" spans="1:6" s="13" customFormat="1" ht="48" x14ac:dyDescent="0.25">
      <c r="A140" s="44" t="s">
        <v>205</v>
      </c>
      <c r="B140" s="48" t="s">
        <v>212</v>
      </c>
      <c r="C140" s="46" t="s">
        <v>213</v>
      </c>
      <c r="D140" s="49"/>
      <c r="E140" s="49">
        <v>19812926.579999998</v>
      </c>
      <c r="F140" s="50">
        <f t="shared" si="1"/>
        <v>10452600819.180006</v>
      </c>
    </row>
    <row r="141" spans="1:6" s="13" customFormat="1" ht="84" x14ac:dyDescent="0.25">
      <c r="A141" s="44" t="s">
        <v>205</v>
      </c>
      <c r="B141" s="48" t="s">
        <v>214</v>
      </c>
      <c r="C141" s="46" t="s">
        <v>215</v>
      </c>
      <c r="D141" s="49"/>
      <c r="E141" s="49">
        <v>50000000</v>
      </c>
      <c r="F141" s="50">
        <f t="shared" si="1"/>
        <v>10402600819.180006</v>
      </c>
    </row>
    <row r="142" spans="1:6" s="13" customFormat="1" ht="84" x14ac:dyDescent="0.25">
      <c r="A142" s="44" t="s">
        <v>205</v>
      </c>
      <c r="B142" s="48" t="s">
        <v>214</v>
      </c>
      <c r="C142" s="46" t="s">
        <v>215</v>
      </c>
      <c r="D142" s="49"/>
      <c r="E142" s="49">
        <v>10000000</v>
      </c>
      <c r="F142" s="50">
        <f t="shared" si="1"/>
        <v>10392600819.180006</v>
      </c>
    </row>
    <row r="143" spans="1:6" s="13" customFormat="1" ht="60" x14ac:dyDescent="0.25">
      <c r="A143" s="44" t="s">
        <v>205</v>
      </c>
      <c r="B143" s="48" t="s">
        <v>216</v>
      </c>
      <c r="C143" s="46" t="s">
        <v>217</v>
      </c>
      <c r="D143" s="49"/>
      <c r="E143" s="49">
        <v>5391558.4900000002</v>
      </c>
      <c r="F143" s="50">
        <f t="shared" si="1"/>
        <v>10387209260.690006</v>
      </c>
    </row>
    <row r="144" spans="1:6" s="13" customFormat="1" ht="60" x14ac:dyDescent="0.25">
      <c r="A144" s="44" t="s">
        <v>205</v>
      </c>
      <c r="B144" s="48" t="s">
        <v>216</v>
      </c>
      <c r="C144" s="46" t="s">
        <v>217</v>
      </c>
      <c r="D144" s="49"/>
      <c r="E144" s="49">
        <v>14000000</v>
      </c>
      <c r="F144" s="50">
        <f t="shared" si="1"/>
        <v>10373209260.690006</v>
      </c>
    </row>
    <row r="145" spans="1:6" s="13" customFormat="1" ht="72" x14ac:dyDescent="0.25">
      <c r="A145" s="44" t="s">
        <v>205</v>
      </c>
      <c r="B145" s="48" t="s">
        <v>218</v>
      </c>
      <c r="C145" s="46" t="s">
        <v>219</v>
      </c>
      <c r="D145" s="49"/>
      <c r="E145" s="49">
        <v>11604437</v>
      </c>
      <c r="F145" s="50">
        <f t="shared" si="1"/>
        <v>10361604823.690006</v>
      </c>
    </row>
    <row r="146" spans="1:6" s="13" customFormat="1" ht="72" x14ac:dyDescent="0.25">
      <c r="A146" s="44" t="s">
        <v>205</v>
      </c>
      <c r="B146" s="48" t="s">
        <v>218</v>
      </c>
      <c r="C146" s="46" t="s">
        <v>219</v>
      </c>
      <c r="D146" s="49"/>
      <c r="E146" s="49">
        <v>5630248.3399999999</v>
      </c>
      <c r="F146" s="50">
        <f t="shared" si="1"/>
        <v>10355974575.350006</v>
      </c>
    </row>
    <row r="147" spans="1:6" s="13" customFormat="1" ht="72" x14ac:dyDescent="0.25">
      <c r="A147" s="44" t="s">
        <v>205</v>
      </c>
      <c r="B147" s="48" t="s">
        <v>218</v>
      </c>
      <c r="C147" s="46" t="s">
        <v>219</v>
      </c>
      <c r="D147" s="49"/>
      <c r="E147" s="49">
        <v>4765314.66</v>
      </c>
      <c r="F147" s="50">
        <f t="shared" si="1"/>
        <v>10351209260.690006</v>
      </c>
    </row>
    <row r="148" spans="1:6" s="13" customFormat="1" ht="84" x14ac:dyDescent="0.25">
      <c r="A148" s="44" t="s">
        <v>205</v>
      </c>
      <c r="B148" s="48" t="s">
        <v>220</v>
      </c>
      <c r="C148" s="46" t="s">
        <v>221</v>
      </c>
      <c r="D148" s="49"/>
      <c r="E148" s="49">
        <v>50000000</v>
      </c>
      <c r="F148" s="50">
        <f t="shared" si="1"/>
        <v>10301209260.690006</v>
      </c>
    </row>
    <row r="149" spans="1:6" s="13" customFormat="1" ht="84" x14ac:dyDescent="0.25">
      <c r="A149" s="44" t="s">
        <v>205</v>
      </c>
      <c r="B149" s="48" t="s">
        <v>220</v>
      </c>
      <c r="C149" s="46" t="s">
        <v>221</v>
      </c>
      <c r="D149" s="49"/>
      <c r="E149" s="49">
        <v>25000000</v>
      </c>
      <c r="F149" s="50">
        <f t="shared" ref="F149:F212" si="2">SUM(F148+D149-E149)</f>
        <v>10276209260.690006</v>
      </c>
    </row>
    <row r="150" spans="1:6" s="13" customFormat="1" ht="60" x14ac:dyDescent="0.25">
      <c r="A150" s="44" t="s">
        <v>205</v>
      </c>
      <c r="B150" s="48" t="s">
        <v>222</v>
      </c>
      <c r="C150" s="46" t="s">
        <v>223</v>
      </c>
      <c r="D150" s="49"/>
      <c r="E150" s="49">
        <v>50000000</v>
      </c>
      <c r="F150" s="50">
        <f t="shared" si="2"/>
        <v>10226209260.690006</v>
      </c>
    </row>
    <row r="151" spans="1:6" s="13" customFormat="1" ht="60" x14ac:dyDescent="0.25">
      <c r="A151" s="44" t="s">
        <v>205</v>
      </c>
      <c r="B151" s="48" t="s">
        <v>222</v>
      </c>
      <c r="C151" s="46" t="s">
        <v>223</v>
      </c>
      <c r="D151" s="49"/>
      <c r="E151" s="49">
        <v>5141285.72</v>
      </c>
      <c r="F151" s="50">
        <f t="shared" si="2"/>
        <v>10221067974.970007</v>
      </c>
    </row>
    <row r="152" spans="1:6" s="13" customFormat="1" ht="48" x14ac:dyDescent="0.25">
      <c r="A152" s="44" t="s">
        <v>205</v>
      </c>
      <c r="B152" s="48" t="s">
        <v>224</v>
      </c>
      <c r="C152" s="46" t="s">
        <v>225</v>
      </c>
      <c r="D152" s="49"/>
      <c r="E152" s="49">
        <v>1483260</v>
      </c>
      <c r="F152" s="50">
        <f t="shared" si="2"/>
        <v>10219584714.970007</v>
      </c>
    </row>
    <row r="153" spans="1:6" s="13" customFormat="1" ht="84" x14ac:dyDescent="0.25">
      <c r="A153" s="44" t="s">
        <v>205</v>
      </c>
      <c r="B153" s="48" t="s">
        <v>226</v>
      </c>
      <c r="C153" s="46" t="s">
        <v>227</v>
      </c>
      <c r="D153" s="49"/>
      <c r="E153" s="49">
        <v>50000000</v>
      </c>
      <c r="F153" s="50">
        <f t="shared" si="2"/>
        <v>10169584714.970007</v>
      </c>
    </row>
    <row r="154" spans="1:6" s="13" customFormat="1" ht="60" x14ac:dyDescent="0.25">
      <c r="A154" s="44" t="s">
        <v>205</v>
      </c>
      <c r="B154" s="48" t="s">
        <v>228</v>
      </c>
      <c r="C154" s="46" t="s">
        <v>229</v>
      </c>
      <c r="D154" s="49"/>
      <c r="E154" s="49">
        <v>7240383</v>
      </c>
      <c r="F154" s="50">
        <f t="shared" si="2"/>
        <v>10162344331.970007</v>
      </c>
    </row>
    <row r="155" spans="1:6" s="13" customFormat="1" ht="60" x14ac:dyDescent="0.25">
      <c r="A155" s="44" t="s">
        <v>205</v>
      </c>
      <c r="B155" s="48" t="s">
        <v>228</v>
      </c>
      <c r="C155" s="46" t="s">
        <v>229</v>
      </c>
      <c r="D155" s="49"/>
      <c r="E155" s="49">
        <v>25000000</v>
      </c>
      <c r="F155" s="50">
        <f t="shared" si="2"/>
        <v>10137344331.970007</v>
      </c>
    </row>
    <row r="156" spans="1:6" s="13" customFormat="1" ht="60" x14ac:dyDescent="0.25">
      <c r="A156" s="44" t="s">
        <v>205</v>
      </c>
      <c r="B156" s="48" t="s">
        <v>228</v>
      </c>
      <c r="C156" s="46" t="s">
        <v>229</v>
      </c>
      <c r="D156" s="49"/>
      <c r="E156" s="49">
        <v>1443145.9</v>
      </c>
      <c r="F156" s="50">
        <f t="shared" si="2"/>
        <v>10135901186.070007</v>
      </c>
    </row>
    <row r="157" spans="1:6" s="13" customFormat="1" ht="84" x14ac:dyDescent="0.25">
      <c r="A157" s="44" t="s">
        <v>205</v>
      </c>
      <c r="B157" s="48" t="s">
        <v>230</v>
      </c>
      <c r="C157" s="46" t="s">
        <v>231</v>
      </c>
      <c r="D157" s="49"/>
      <c r="E157" s="49">
        <v>12000000</v>
      </c>
      <c r="F157" s="50">
        <f t="shared" si="2"/>
        <v>10123901186.070007</v>
      </c>
    </row>
    <row r="158" spans="1:6" s="13" customFormat="1" ht="24" x14ac:dyDescent="0.25">
      <c r="A158" s="44" t="s">
        <v>232</v>
      </c>
      <c r="B158" s="48" t="s">
        <v>233</v>
      </c>
      <c r="C158" s="46" t="s">
        <v>234</v>
      </c>
      <c r="D158" s="49"/>
      <c r="E158" s="49">
        <v>125000</v>
      </c>
      <c r="F158" s="50">
        <f t="shared" si="2"/>
        <v>10123776186.070007</v>
      </c>
    </row>
    <row r="159" spans="1:6" s="13" customFormat="1" ht="24" x14ac:dyDescent="0.25">
      <c r="A159" s="44" t="s">
        <v>232</v>
      </c>
      <c r="B159" s="48" t="s">
        <v>233</v>
      </c>
      <c r="C159" s="46" t="s">
        <v>234</v>
      </c>
      <c r="D159" s="49"/>
      <c r="E159" s="49">
        <v>8862.5</v>
      </c>
      <c r="F159" s="50">
        <f t="shared" si="2"/>
        <v>10123767323.570007</v>
      </c>
    </row>
    <row r="160" spans="1:6" s="13" customFormat="1" ht="24" x14ac:dyDescent="0.25">
      <c r="A160" s="44" t="s">
        <v>232</v>
      </c>
      <c r="B160" s="48" t="s">
        <v>233</v>
      </c>
      <c r="C160" s="46" t="s">
        <v>234</v>
      </c>
      <c r="D160" s="49"/>
      <c r="E160" s="49">
        <v>8875</v>
      </c>
      <c r="F160" s="50">
        <f t="shared" si="2"/>
        <v>10123758448.570007</v>
      </c>
    </row>
    <row r="161" spans="1:6" s="13" customFormat="1" ht="24" x14ac:dyDescent="0.25">
      <c r="A161" s="44" t="s">
        <v>232</v>
      </c>
      <c r="B161" s="48" t="s">
        <v>233</v>
      </c>
      <c r="C161" s="46" t="s">
        <v>234</v>
      </c>
      <c r="D161" s="49"/>
      <c r="E161" s="49">
        <v>701.06</v>
      </c>
      <c r="F161" s="50">
        <f t="shared" si="2"/>
        <v>10123757747.510008</v>
      </c>
    </row>
    <row r="162" spans="1:6" s="13" customFormat="1" ht="24" x14ac:dyDescent="0.25">
      <c r="A162" s="44" t="s">
        <v>232</v>
      </c>
      <c r="B162" s="48" t="s">
        <v>235</v>
      </c>
      <c r="C162" s="46" t="s">
        <v>236</v>
      </c>
      <c r="D162" s="49"/>
      <c r="E162" s="49">
        <v>80000</v>
      </c>
      <c r="F162" s="50">
        <f t="shared" si="2"/>
        <v>10123677747.510008</v>
      </c>
    </row>
    <row r="163" spans="1:6" s="13" customFormat="1" ht="24" x14ac:dyDescent="0.25">
      <c r="A163" s="44" t="s">
        <v>232</v>
      </c>
      <c r="B163" s="48" t="s">
        <v>235</v>
      </c>
      <c r="C163" s="46" t="s">
        <v>236</v>
      </c>
      <c r="D163" s="49"/>
      <c r="E163" s="49">
        <v>5672</v>
      </c>
      <c r="F163" s="50">
        <f t="shared" si="2"/>
        <v>10123672075.510008</v>
      </c>
    </row>
    <row r="164" spans="1:6" s="13" customFormat="1" ht="24" x14ac:dyDescent="0.25">
      <c r="A164" s="44" t="s">
        <v>232</v>
      </c>
      <c r="B164" s="48" t="s">
        <v>235</v>
      </c>
      <c r="C164" s="46" t="s">
        <v>236</v>
      </c>
      <c r="D164" s="49"/>
      <c r="E164" s="49">
        <v>5680</v>
      </c>
      <c r="F164" s="50">
        <f t="shared" si="2"/>
        <v>10123666395.510008</v>
      </c>
    </row>
    <row r="165" spans="1:6" s="13" customFormat="1" ht="24" x14ac:dyDescent="0.25">
      <c r="A165" s="44" t="s">
        <v>232</v>
      </c>
      <c r="B165" s="48" t="s">
        <v>235</v>
      </c>
      <c r="C165" s="46" t="s">
        <v>236</v>
      </c>
      <c r="D165" s="49"/>
      <c r="E165" s="49">
        <v>701.06</v>
      </c>
      <c r="F165" s="50">
        <f t="shared" si="2"/>
        <v>10123665694.450008</v>
      </c>
    </row>
    <row r="166" spans="1:6" s="13" customFormat="1" ht="24" x14ac:dyDescent="0.25">
      <c r="A166" s="44" t="s">
        <v>232</v>
      </c>
      <c r="B166" s="48" t="s">
        <v>237</v>
      </c>
      <c r="C166" s="46" t="s">
        <v>238</v>
      </c>
      <c r="D166" s="49"/>
      <c r="E166" s="49">
        <v>2407831.7799999998</v>
      </c>
      <c r="F166" s="50">
        <f t="shared" si="2"/>
        <v>10121257862.670008</v>
      </c>
    </row>
    <row r="167" spans="1:6" s="13" customFormat="1" ht="24" x14ac:dyDescent="0.25">
      <c r="A167" s="44" t="s">
        <v>232</v>
      </c>
      <c r="B167" s="48" t="s">
        <v>237</v>
      </c>
      <c r="C167" s="46" t="s">
        <v>238</v>
      </c>
      <c r="D167" s="49"/>
      <c r="E167" s="49">
        <v>102969.94</v>
      </c>
      <c r="F167" s="50">
        <f t="shared" si="2"/>
        <v>10121154892.730007</v>
      </c>
    </row>
    <row r="168" spans="1:6" s="13" customFormat="1" ht="24" x14ac:dyDescent="0.25">
      <c r="A168" s="44" t="s">
        <v>232</v>
      </c>
      <c r="B168" s="48" t="s">
        <v>237</v>
      </c>
      <c r="C168" s="46" t="s">
        <v>238</v>
      </c>
      <c r="D168" s="49"/>
      <c r="E168" s="49">
        <v>170956.04</v>
      </c>
      <c r="F168" s="50">
        <f t="shared" si="2"/>
        <v>10120983936.690006</v>
      </c>
    </row>
    <row r="169" spans="1:6" s="13" customFormat="1" ht="24" x14ac:dyDescent="0.25">
      <c r="A169" s="44" t="s">
        <v>232</v>
      </c>
      <c r="B169" s="48" t="s">
        <v>237</v>
      </c>
      <c r="C169" s="46" t="s">
        <v>238</v>
      </c>
      <c r="D169" s="49"/>
      <c r="E169" s="49">
        <v>11866.96</v>
      </c>
      <c r="F169" s="50">
        <f t="shared" si="2"/>
        <v>10120972069.730007</v>
      </c>
    </row>
    <row r="170" spans="1:6" s="13" customFormat="1" ht="24" x14ac:dyDescent="0.25">
      <c r="A170" s="44" t="s">
        <v>232</v>
      </c>
      <c r="B170" s="48" t="s">
        <v>239</v>
      </c>
      <c r="C170" s="46" t="s">
        <v>240</v>
      </c>
      <c r="D170" s="49"/>
      <c r="E170" s="49">
        <v>1453757.04</v>
      </c>
      <c r="F170" s="50">
        <f t="shared" si="2"/>
        <v>10119518312.690006</v>
      </c>
    </row>
    <row r="171" spans="1:6" s="13" customFormat="1" ht="48" x14ac:dyDescent="0.25">
      <c r="A171" s="44" t="s">
        <v>232</v>
      </c>
      <c r="B171" s="48" t="s">
        <v>241</v>
      </c>
      <c r="C171" s="46" t="s">
        <v>242</v>
      </c>
      <c r="D171" s="49"/>
      <c r="E171" s="49">
        <v>534886.93999999994</v>
      </c>
      <c r="F171" s="50">
        <f t="shared" si="2"/>
        <v>10118983425.750006</v>
      </c>
    </row>
    <row r="172" spans="1:6" s="13" customFormat="1" ht="48" x14ac:dyDescent="0.25">
      <c r="A172" s="44" t="s">
        <v>232</v>
      </c>
      <c r="B172" s="48" t="s">
        <v>243</v>
      </c>
      <c r="C172" s="46" t="s">
        <v>244</v>
      </c>
      <c r="D172" s="49"/>
      <c r="E172" s="49">
        <v>2292475</v>
      </c>
      <c r="F172" s="50">
        <f t="shared" si="2"/>
        <v>10116690950.750006</v>
      </c>
    </row>
    <row r="173" spans="1:6" s="13" customFormat="1" ht="84" x14ac:dyDescent="0.25">
      <c r="A173" s="44" t="s">
        <v>232</v>
      </c>
      <c r="B173" s="48" t="s">
        <v>245</v>
      </c>
      <c r="C173" s="46" t="s">
        <v>246</v>
      </c>
      <c r="D173" s="49"/>
      <c r="E173" s="49">
        <v>34728802.880000003</v>
      </c>
      <c r="F173" s="50">
        <f t="shared" si="2"/>
        <v>10081962147.870007</v>
      </c>
    </row>
    <row r="174" spans="1:6" s="13" customFormat="1" ht="72" x14ac:dyDescent="0.25">
      <c r="A174" s="44" t="s">
        <v>232</v>
      </c>
      <c r="B174" s="48" t="s">
        <v>247</v>
      </c>
      <c r="C174" s="46" t="s">
        <v>248</v>
      </c>
      <c r="D174" s="49"/>
      <c r="E174" s="49">
        <v>413365</v>
      </c>
      <c r="F174" s="50">
        <f t="shared" si="2"/>
        <v>10081548782.870007</v>
      </c>
    </row>
    <row r="175" spans="1:6" s="13" customFormat="1" ht="48" x14ac:dyDescent="0.25">
      <c r="A175" s="44" t="s">
        <v>232</v>
      </c>
      <c r="B175" s="48" t="s">
        <v>249</v>
      </c>
      <c r="C175" s="46" t="s">
        <v>250</v>
      </c>
      <c r="D175" s="49"/>
      <c r="E175" s="49">
        <v>529442.93000000005</v>
      </c>
      <c r="F175" s="50">
        <f t="shared" si="2"/>
        <v>10081019339.940006</v>
      </c>
    </row>
    <row r="176" spans="1:6" s="13" customFormat="1" ht="48" x14ac:dyDescent="0.25">
      <c r="A176" s="44" t="s">
        <v>232</v>
      </c>
      <c r="B176" s="48" t="s">
        <v>251</v>
      </c>
      <c r="C176" s="46" t="s">
        <v>252</v>
      </c>
      <c r="D176" s="49"/>
      <c r="E176" s="49">
        <v>60565.91</v>
      </c>
      <c r="F176" s="50">
        <f t="shared" si="2"/>
        <v>10080958774.030006</v>
      </c>
    </row>
    <row r="177" spans="1:6" s="13" customFormat="1" ht="48" x14ac:dyDescent="0.25">
      <c r="A177" s="44" t="s">
        <v>232</v>
      </c>
      <c r="B177" s="48" t="s">
        <v>253</v>
      </c>
      <c r="C177" s="46" t="s">
        <v>254</v>
      </c>
      <c r="D177" s="49"/>
      <c r="E177" s="49">
        <v>55008.91</v>
      </c>
      <c r="F177" s="50">
        <f t="shared" si="2"/>
        <v>10080903765.120007</v>
      </c>
    </row>
    <row r="178" spans="1:6" s="13" customFormat="1" ht="60" x14ac:dyDescent="0.25">
      <c r="A178" s="44" t="s">
        <v>232</v>
      </c>
      <c r="B178" s="48" t="s">
        <v>255</v>
      </c>
      <c r="C178" s="46" t="s">
        <v>256</v>
      </c>
      <c r="D178" s="49"/>
      <c r="E178" s="49">
        <v>38187</v>
      </c>
      <c r="F178" s="50">
        <f t="shared" si="2"/>
        <v>10080865578.120007</v>
      </c>
    </row>
    <row r="179" spans="1:6" s="13" customFormat="1" ht="84" x14ac:dyDescent="0.25">
      <c r="A179" s="44" t="s">
        <v>232</v>
      </c>
      <c r="B179" s="48" t="s">
        <v>257</v>
      </c>
      <c r="C179" s="46" t="s">
        <v>258</v>
      </c>
      <c r="D179" s="49"/>
      <c r="E179" s="49">
        <v>324395.53000000003</v>
      </c>
      <c r="F179" s="50">
        <f t="shared" si="2"/>
        <v>10080541182.590006</v>
      </c>
    </row>
    <row r="180" spans="1:6" s="13" customFormat="1" ht="36" x14ac:dyDescent="0.25">
      <c r="A180" s="44" t="s">
        <v>259</v>
      </c>
      <c r="B180" s="48" t="s">
        <v>260</v>
      </c>
      <c r="C180" s="46" t="s">
        <v>261</v>
      </c>
      <c r="D180" s="49"/>
      <c r="E180" s="49">
        <v>150235.73000000001</v>
      </c>
      <c r="F180" s="50">
        <f t="shared" si="2"/>
        <v>10080390946.860006</v>
      </c>
    </row>
    <row r="181" spans="1:6" s="13" customFormat="1" ht="60" x14ac:dyDescent="0.25">
      <c r="A181" s="44" t="s">
        <v>259</v>
      </c>
      <c r="B181" s="48" t="s">
        <v>262</v>
      </c>
      <c r="C181" s="46" t="s">
        <v>263</v>
      </c>
      <c r="D181" s="49"/>
      <c r="E181" s="49">
        <v>14239589.210000001</v>
      </c>
      <c r="F181" s="50">
        <f t="shared" si="2"/>
        <v>10066151357.650007</v>
      </c>
    </row>
    <row r="182" spans="1:6" s="13" customFormat="1" ht="84" x14ac:dyDescent="0.25">
      <c r="A182" s="44" t="s">
        <v>259</v>
      </c>
      <c r="B182" s="48" t="s">
        <v>264</v>
      </c>
      <c r="C182" s="46" t="s">
        <v>265</v>
      </c>
      <c r="D182" s="49"/>
      <c r="E182" s="49">
        <v>2817102.92</v>
      </c>
      <c r="F182" s="50">
        <f t="shared" si="2"/>
        <v>10063334254.730007</v>
      </c>
    </row>
    <row r="183" spans="1:6" s="13" customFormat="1" ht="84" x14ac:dyDescent="0.25">
      <c r="A183" s="44" t="s">
        <v>259</v>
      </c>
      <c r="B183" s="48" t="s">
        <v>266</v>
      </c>
      <c r="C183" s="46" t="s">
        <v>267</v>
      </c>
      <c r="D183" s="49"/>
      <c r="E183" s="49">
        <v>1829281373.21</v>
      </c>
      <c r="F183" s="50">
        <f t="shared" si="2"/>
        <v>8234052881.5200071</v>
      </c>
    </row>
    <row r="184" spans="1:6" s="13" customFormat="1" ht="84" x14ac:dyDescent="0.25">
      <c r="A184" s="44" t="s">
        <v>259</v>
      </c>
      <c r="B184" s="48" t="s">
        <v>268</v>
      </c>
      <c r="C184" s="46" t="s">
        <v>269</v>
      </c>
      <c r="D184" s="49"/>
      <c r="E184" s="49">
        <v>9250177.3100000005</v>
      </c>
      <c r="F184" s="50">
        <f t="shared" si="2"/>
        <v>8224802704.2100067</v>
      </c>
    </row>
    <row r="185" spans="1:6" s="13" customFormat="1" ht="72" x14ac:dyDescent="0.25">
      <c r="A185" s="44" t="s">
        <v>259</v>
      </c>
      <c r="B185" s="48" t="s">
        <v>270</v>
      </c>
      <c r="C185" s="46" t="s">
        <v>271</v>
      </c>
      <c r="D185" s="49"/>
      <c r="E185" s="49">
        <v>30000000</v>
      </c>
      <c r="F185" s="50">
        <f t="shared" si="2"/>
        <v>8194802704.2100067</v>
      </c>
    </row>
    <row r="186" spans="1:6" s="13" customFormat="1" ht="72" x14ac:dyDescent="0.25">
      <c r="A186" s="44" t="s">
        <v>259</v>
      </c>
      <c r="B186" s="48" t="s">
        <v>270</v>
      </c>
      <c r="C186" s="46" t="s">
        <v>271</v>
      </c>
      <c r="D186" s="49"/>
      <c r="E186" s="49">
        <v>5000000</v>
      </c>
      <c r="F186" s="50">
        <f t="shared" si="2"/>
        <v>8189802704.2100067</v>
      </c>
    </row>
    <row r="187" spans="1:6" s="13" customFormat="1" ht="84" x14ac:dyDescent="0.25">
      <c r="A187" s="44" t="s">
        <v>259</v>
      </c>
      <c r="B187" s="48" t="s">
        <v>272</v>
      </c>
      <c r="C187" s="46" t="s">
        <v>273</v>
      </c>
      <c r="D187" s="49"/>
      <c r="E187" s="49">
        <v>56144283</v>
      </c>
      <c r="F187" s="50">
        <f t="shared" si="2"/>
        <v>8133658421.2100067</v>
      </c>
    </row>
    <row r="188" spans="1:6" s="13" customFormat="1" ht="84" x14ac:dyDescent="0.25">
      <c r="A188" s="44" t="s">
        <v>259</v>
      </c>
      <c r="B188" s="48" t="s">
        <v>272</v>
      </c>
      <c r="C188" s="46" t="s">
        <v>273</v>
      </c>
      <c r="D188" s="49"/>
      <c r="E188" s="49">
        <v>56250000</v>
      </c>
      <c r="F188" s="50">
        <f t="shared" si="2"/>
        <v>8077408421.2100067</v>
      </c>
    </row>
    <row r="189" spans="1:6" s="13" customFormat="1" ht="84" x14ac:dyDescent="0.25">
      <c r="A189" s="44" t="s">
        <v>259</v>
      </c>
      <c r="B189" s="48" t="s">
        <v>272</v>
      </c>
      <c r="C189" s="46" t="s">
        <v>273</v>
      </c>
      <c r="D189" s="49"/>
      <c r="E189" s="49">
        <v>58939884</v>
      </c>
      <c r="F189" s="50">
        <f t="shared" si="2"/>
        <v>8018468537.2100067</v>
      </c>
    </row>
    <row r="190" spans="1:6" s="13" customFormat="1" ht="84" x14ac:dyDescent="0.25">
      <c r="A190" s="44" t="s">
        <v>259</v>
      </c>
      <c r="B190" s="48" t="s">
        <v>272</v>
      </c>
      <c r="C190" s="46" t="s">
        <v>273</v>
      </c>
      <c r="D190" s="49"/>
      <c r="E190" s="49">
        <v>11205792</v>
      </c>
      <c r="F190" s="50">
        <f t="shared" si="2"/>
        <v>8007262745.2100067</v>
      </c>
    </row>
    <row r="191" spans="1:6" s="13" customFormat="1" ht="84" x14ac:dyDescent="0.25">
      <c r="A191" s="44" t="s">
        <v>259</v>
      </c>
      <c r="B191" s="48" t="s">
        <v>272</v>
      </c>
      <c r="C191" s="46" t="s">
        <v>273</v>
      </c>
      <c r="D191" s="49"/>
      <c r="E191" s="49">
        <v>58460041</v>
      </c>
      <c r="F191" s="50">
        <f t="shared" si="2"/>
        <v>7948802704.2100067</v>
      </c>
    </row>
    <row r="192" spans="1:6" s="13" customFormat="1" ht="48" x14ac:dyDescent="0.25">
      <c r="A192" s="44" t="s">
        <v>259</v>
      </c>
      <c r="B192" s="48" t="s">
        <v>274</v>
      </c>
      <c r="C192" s="46" t="s">
        <v>275</v>
      </c>
      <c r="D192" s="49"/>
      <c r="E192" s="49">
        <v>8000000</v>
      </c>
      <c r="F192" s="50">
        <f t="shared" si="2"/>
        <v>7940802704.2100067</v>
      </c>
    </row>
    <row r="193" spans="1:6" s="13" customFormat="1" ht="60" x14ac:dyDescent="0.25">
      <c r="A193" s="44" t="s">
        <v>259</v>
      </c>
      <c r="B193" s="48" t="s">
        <v>276</v>
      </c>
      <c r="C193" s="46" t="s">
        <v>277</v>
      </c>
      <c r="D193" s="49"/>
      <c r="E193" s="49">
        <v>56482000</v>
      </c>
      <c r="F193" s="50">
        <f t="shared" si="2"/>
        <v>7884320704.2100067</v>
      </c>
    </row>
    <row r="194" spans="1:6" s="13" customFormat="1" ht="60" x14ac:dyDescent="0.25">
      <c r="A194" s="44" t="s">
        <v>259</v>
      </c>
      <c r="B194" s="48" t="s">
        <v>276</v>
      </c>
      <c r="C194" s="46" t="s">
        <v>277</v>
      </c>
      <c r="D194" s="49"/>
      <c r="E194" s="49">
        <v>43408845.909999996</v>
      </c>
      <c r="F194" s="50">
        <f t="shared" si="2"/>
        <v>7840911858.3000069</v>
      </c>
    </row>
    <row r="195" spans="1:6" s="13" customFormat="1" ht="72" x14ac:dyDescent="0.25">
      <c r="A195" s="44" t="s">
        <v>259</v>
      </c>
      <c r="B195" s="48" t="s">
        <v>278</v>
      </c>
      <c r="C195" s="46" t="s">
        <v>279</v>
      </c>
      <c r="D195" s="49"/>
      <c r="E195" s="49">
        <v>22000000</v>
      </c>
      <c r="F195" s="50">
        <f t="shared" si="2"/>
        <v>7818911858.3000069</v>
      </c>
    </row>
    <row r="196" spans="1:6" s="13" customFormat="1" ht="72" x14ac:dyDescent="0.25">
      <c r="A196" s="44" t="s">
        <v>259</v>
      </c>
      <c r="B196" s="48" t="s">
        <v>280</v>
      </c>
      <c r="C196" s="46" t="s">
        <v>281</v>
      </c>
      <c r="D196" s="49"/>
      <c r="E196" s="49">
        <v>8000000</v>
      </c>
      <c r="F196" s="50">
        <f t="shared" si="2"/>
        <v>7810911858.3000069</v>
      </c>
    </row>
    <row r="197" spans="1:6" s="13" customFormat="1" ht="72" x14ac:dyDescent="0.25">
      <c r="A197" s="44" t="s">
        <v>259</v>
      </c>
      <c r="B197" s="48" t="s">
        <v>282</v>
      </c>
      <c r="C197" s="46" t="s">
        <v>283</v>
      </c>
      <c r="D197" s="49"/>
      <c r="E197" s="49">
        <v>9281706.4199999999</v>
      </c>
      <c r="F197" s="50">
        <f t="shared" si="2"/>
        <v>7801630151.8800068</v>
      </c>
    </row>
    <row r="198" spans="1:6" s="13" customFormat="1" ht="72" x14ac:dyDescent="0.25">
      <c r="A198" s="44" t="s">
        <v>259</v>
      </c>
      <c r="B198" s="48" t="s">
        <v>282</v>
      </c>
      <c r="C198" s="46" t="s">
        <v>283</v>
      </c>
      <c r="D198" s="49"/>
      <c r="E198" s="49">
        <v>10718293.58</v>
      </c>
      <c r="F198" s="50">
        <f t="shared" si="2"/>
        <v>7790911858.3000069</v>
      </c>
    </row>
    <row r="199" spans="1:6" s="13" customFormat="1" ht="36" x14ac:dyDescent="0.25">
      <c r="A199" s="44" t="s">
        <v>259</v>
      </c>
      <c r="B199" s="48" t="s">
        <v>284</v>
      </c>
      <c r="C199" s="46" t="s">
        <v>285</v>
      </c>
      <c r="D199" s="49"/>
      <c r="E199" s="49">
        <v>5610356.2199999997</v>
      </c>
      <c r="F199" s="50">
        <f t="shared" si="2"/>
        <v>7785301502.0800066</v>
      </c>
    </row>
    <row r="200" spans="1:6" s="13" customFormat="1" ht="72" x14ac:dyDescent="0.25">
      <c r="A200" s="44" t="s">
        <v>259</v>
      </c>
      <c r="B200" s="48" t="s">
        <v>286</v>
      </c>
      <c r="C200" s="46" t="s">
        <v>287</v>
      </c>
      <c r="D200" s="49"/>
      <c r="E200" s="49">
        <v>15000000</v>
      </c>
      <c r="F200" s="50">
        <f t="shared" si="2"/>
        <v>7770301502.0800066</v>
      </c>
    </row>
    <row r="201" spans="1:6" s="13" customFormat="1" ht="36" x14ac:dyDescent="0.25">
      <c r="A201" s="44" t="s">
        <v>259</v>
      </c>
      <c r="B201" s="48" t="s">
        <v>288</v>
      </c>
      <c r="C201" s="46" t="s">
        <v>289</v>
      </c>
      <c r="D201" s="49"/>
      <c r="E201" s="49">
        <v>6191009.4299999997</v>
      </c>
      <c r="F201" s="50">
        <f t="shared" si="2"/>
        <v>7764110492.6500063</v>
      </c>
    </row>
    <row r="202" spans="1:6" s="13" customFormat="1" ht="72" x14ac:dyDescent="0.25">
      <c r="A202" s="44" t="s">
        <v>259</v>
      </c>
      <c r="B202" s="48" t="s">
        <v>290</v>
      </c>
      <c r="C202" s="46" t="s">
        <v>291</v>
      </c>
      <c r="D202" s="49"/>
      <c r="E202" s="49">
        <v>30000000</v>
      </c>
      <c r="F202" s="50">
        <f t="shared" si="2"/>
        <v>7734110492.6500063</v>
      </c>
    </row>
    <row r="203" spans="1:6" s="13" customFormat="1" ht="72" x14ac:dyDescent="0.25">
      <c r="A203" s="44" t="s">
        <v>259</v>
      </c>
      <c r="B203" s="48" t="s">
        <v>292</v>
      </c>
      <c r="C203" s="46" t="s">
        <v>293</v>
      </c>
      <c r="D203" s="49"/>
      <c r="E203" s="49">
        <v>10000000</v>
      </c>
      <c r="F203" s="50">
        <f t="shared" si="2"/>
        <v>7724110492.6500063</v>
      </c>
    </row>
    <row r="204" spans="1:6" s="13" customFormat="1" ht="60" x14ac:dyDescent="0.25">
      <c r="A204" s="44" t="s">
        <v>259</v>
      </c>
      <c r="B204" s="48" t="s">
        <v>294</v>
      </c>
      <c r="C204" s="46" t="s">
        <v>295</v>
      </c>
      <c r="D204" s="49"/>
      <c r="E204" s="49">
        <v>1267190</v>
      </c>
      <c r="F204" s="50">
        <f t="shared" si="2"/>
        <v>7722843302.6500063</v>
      </c>
    </row>
    <row r="205" spans="1:6" s="13" customFormat="1" ht="60" x14ac:dyDescent="0.25">
      <c r="A205" s="44" t="s">
        <v>259</v>
      </c>
      <c r="B205" s="48" t="s">
        <v>294</v>
      </c>
      <c r="C205" s="46" t="s">
        <v>295</v>
      </c>
      <c r="D205" s="49"/>
      <c r="E205" s="49">
        <v>8223.7900000000009</v>
      </c>
      <c r="F205" s="50">
        <f t="shared" si="2"/>
        <v>7722835078.8600063</v>
      </c>
    </row>
    <row r="206" spans="1:6" s="13" customFormat="1" ht="60" x14ac:dyDescent="0.25">
      <c r="A206" s="44" t="s">
        <v>259</v>
      </c>
      <c r="B206" s="48" t="s">
        <v>294</v>
      </c>
      <c r="C206" s="46" t="s">
        <v>295</v>
      </c>
      <c r="D206" s="49"/>
      <c r="E206" s="49">
        <v>26250000</v>
      </c>
      <c r="F206" s="50">
        <f t="shared" si="2"/>
        <v>7696585078.8600063</v>
      </c>
    </row>
    <row r="207" spans="1:6" s="13" customFormat="1" ht="72" x14ac:dyDescent="0.25">
      <c r="A207" s="44" t="s">
        <v>259</v>
      </c>
      <c r="B207" s="48" t="s">
        <v>296</v>
      </c>
      <c r="C207" s="46" t="s">
        <v>297</v>
      </c>
      <c r="D207" s="49"/>
      <c r="E207" s="49">
        <v>9951462.9199999999</v>
      </c>
      <c r="F207" s="50">
        <f t="shared" si="2"/>
        <v>7686633615.9400063</v>
      </c>
    </row>
    <row r="208" spans="1:6" s="13" customFormat="1" ht="48" x14ac:dyDescent="0.25">
      <c r="A208" s="44" t="s">
        <v>259</v>
      </c>
      <c r="B208" s="48" t="s">
        <v>298</v>
      </c>
      <c r="C208" s="46" t="s">
        <v>299</v>
      </c>
      <c r="D208" s="49"/>
      <c r="E208" s="49">
        <v>25000000</v>
      </c>
      <c r="F208" s="50">
        <f t="shared" si="2"/>
        <v>7661633615.9400063</v>
      </c>
    </row>
    <row r="209" spans="1:6" s="13" customFormat="1" ht="72" x14ac:dyDescent="0.25">
      <c r="A209" s="44" t="s">
        <v>259</v>
      </c>
      <c r="B209" s="48" t="s">
        <v>300</v>
      </c>
      <c r="C209" s="46" t="s">
        <v>301</v>
      </c>
      <c r="D209" s="49"/>
      <c r="E209" s="49">
        <v>8000000</v>
      </c>
      <c r="F209" s="50">
        <f t="shared" si="2"/>
        <v>7653633615.9400063</v>
      </c>
    </row>
    <row r="210" spans="1:6" s="13" customFormat="1" ht="60" x14ac:dyDescent="0.25">
      <c r="A210" s="44" t="s">
        <v>302</v>
      </c>
      <c r="B210" s="48" t="s">
        <v>303</v>
      </c>
      <c r="C210" s="46" t="s">
        <v>304</v>
      </c>
      <c r="D210" s="49"/>
      <c r="E210" s="49">
        <v>17389.82</v>
      </c>
      <c r="F210" s="50">
        <f t="shared" si="2"/>
        <v>7653616226.1200066</v>
      </c>
    </row>
    <row r="211" spans="1:6" s="13" customFormat="1" ht="60" x14ac:dyDescent="0.25">
      <c r="A211" s="44" t="s">
        <v>302</v>
      </c>
      <c r="B211" s="48" t="s">
        <v>305</v>
      </c>
      <c r="C211" s="46" t="s">
        <v>306</v>
      </c>
      <c r="D211" s="49"/>
      <c r="E211" s="49">
        <v>109154.09</v>
      </c>
      <c r="F211" s="50">
        <f t="shared" si="2"/>
        <v>7653507072.0300064</v>
      </c>
    </row>
    <row r="212" spans="1:6" s="13" customFormat="1" ht="48" x14ac:dyDescent="0.25">
      <c r="A212" s="44" t="s">
        <v>302</v>
      </c>
      <c r="B212" s="48" t="s">
        <v>307</v>
      </c>
      <c r="C212" s="46" t="s">
        <v>308</v>
      </c>
      <c r="D212" s="49"/>
      <c r="E212" s="49">
        <v>13345440.720000001</v>
      </c>
      <c r="F212" s="50">
        <f t="shared" si="2"/>
        <v>7640161631.3100061</v>
      </c>
    </row>
    <row r="213" spans="1:6" s="13" customFormat="1" ht="60" x14ac:dyDescent="0.25">
      <c r="A213" s="44" t="s">
        <v>302</v>
      </c>
      <c r="B213" s="48" t="s">
        <v>309</v>
      </c>
      <c r="C213" s="46" t="s">
        <v>310</v>
      </c>
      <c r="D213" s="49"/>
      <c r="E213" s="49">
        <v>12704712.789999999</v>
      </c>
      <c r="F213" s="50">
        <f t="shared" ref="F213:F276" si="3">SUM(F212+D213-E213)</f>
        <v>7627456918.5200062</v>
      </c>
    </row>
    <row r="214" spans="1:6" s="13" customFormat="1" ht="72" x14ac:dyDescent="0.25">
      <c r="A214" s="44" t="s">
        <v>302</v>
      </c>
      <c r="B214" s="48" t="s">
        <v>311</v>
      </c>
      <c r="C214" s="46" t="s">
        <v>312</v>
      </c>
      <c r="D214" s="49"/>
      <c r="E214" s="49">
        <v>118772409.73999999</v>
      </c>
      <c r="F214" s="50">
        <f t="shared" si="3"/>
        <v>7508684508.7800064</v>
      </c>
    </row>
    <row r="215" spans="1:6" s="13" customFormat="1" ht="72" x14ac:dyDescent="0.25">
      <c r="A215" s="44" t="s">
        <v>313</v>
      </c>
      <c r="B215" s="48" t="s">
        <v>314</v>
      </c>
      <c r="C215" s="46" t="s">
        <v>315</v>
      </c>
      <c r="D215" s="49"/>
      <c r="E215" s="49">
        <v>20000000</v>
      </c>
      <c r="F215" s="50">
        <f t="shared" si="3"/>
        <v>7488684508.7800064</v>
      </c>
    </row>
    <row r="216" spans="1:6" s="13" customFormat="1" ht="72" x14ac:dyDescent="0.25">
      <c r="A216" s="44" t="s">
        <v>313</v>
      </c>
      <c r="B216" s="48" t="s">
        <v>316</v>
      </c>
      <c r="C216" s="46" t="s">
        <v>317</v>
      </c>
      <c r="D216" s="49"/>
      <c r="E216" s="49">
        <v>9900</v>
      </c>
      <c r="F216" s="50">
        <f t="shared" si="3"/>
        <v>7488674608.7800064</v>
      </c>
    </row>
    <row r="217" spans="1:6" s="13" customFormat="1" ht="84" x14ac:dyDescent="0.25">
      <c r="A217" s="44" t="s">
        <v>313</v>
      </c>
      <c r="B217" s="48" t="s">
        <v>318</v>
      </c>
      <c r="C217" s="46" t="s">
        <v>319</v>
      </c>
      <c r="D217" s="49"/>
      <c r="E217" s="49">
        <v>6423537</v>
      </c>
      <c r="F217" s="50">
        <f t="shared" si="3"/>
        <v>7482251071.7800064</v>
      </c>
    </row>
    <row r="218" spans="1:6" s="13" customFormat="1" ht="84" x14ac:dyDescent="0.25">
      <c r="A218" s="44" t="s">
        <v>313</v>
      </c>
      <c r="B218" s="48" t="s">
        <v>318</v>
      </c>
      <c r="C218" s="46" t="s">
        <v>319</v>
      </c>
      <c r="D218" s="49"/>
      <c r="E218" s="49">
        <v>44905886</v>
      </c>
      <c r="F218" s="50">
        <f t="shared" si="3"/>
        <v>7437345185.7800064</v>
      </c>
    </row>
    <row r="219" spans="1:6" s="13" customFormat="1" ht="84" x14ac:dyDescent="0.25">
      <c r="A219" s="44" t="s">
        <v>313</v>
      </c>
      <c r="B219" s="48" t="s">
        <v>318</v>
      </c>
      <c r="C219" s="46" t="s">
        <v>319</v>
      </c>
      <c r="D219" s="49"/>
      <c r="E219" s="49">
        <v>12000000</v>
      </c>
      <c r="F219" s="50">
        <f t="shared" si="3"/>
        <v>7425345185.7800064</v>
      </c>
    </row>
    <row r="220" spans="1:6" s="13" customFormat="1" ht="84" x14ac:dyDescent="0.25">
      <c r="A220" s="44" t="s">
        <v>313</v>
      </c>
      <c r="B220" s="48" t="s">
        <v>318</v>
      </c>
      <c r="C220" s="46" t="s">
        <v>319</v>
      </c>
      <c r="D220" s="49"/>
      <c r="E220" s="49">
        <v>59375000</v>
      </c>
      <c r="F220" s="50">
        <f t="shared" si="3"/>
        <v>7365970185.7800064</v>
      </c>
    </row>
    <row r="221" spans="1:6" s="13" customFormat="1" ht="84" x14ac:dyDescent="0.25">
      <c r="A221" s="44" t="s">
        <v>313</v>
      </c>
      <c r="B221" s="48" t="s">
        <v>318</v>
      </c>
      <c r="C221" s="46" t="s">
        <v>319</v>
      </c>
      <c r="D221" s="49"/>
      <c r="E221" s="49">
        <v>5744748.5999999996</v>
      </c>
      <c r="F221" s="50">
        <f t="shared" si="3"/>
        <v>7360225437.180006</v>
      </c>
    </row>
    <row r="222" spans="1:6" s="13" customFormat="1" ht="84" x14ac:dyDescent="0.25">
      <c r="A222" s="44" t="s">
        <v>313</v>
      </c>
      <c r="B222" s="48" t="s">
        <v>318</v>
      </c>
      <c r="C222" s="46" t="s">
        <v>319</v>
      </c>
      <c r="D222" s="49"/>
      <c r="E222" s="49">
        <v>18000000</v>
      </c>
      <c r="F222" s="50">
        <f t="shared" si="3"/>
        <v>7342225437.180006</v>
      </c>
    </row>
    <row r="223" spans="1:6" s="13" customFormat="1" ht="60" x14ac:dyDescent="0.25">
      <c r="A223" s="44" t="s">
        <v>320</v>
      </c>
      <c r="B223" s="48" t="s">
        <v>321</v>
      </c>
      <c r="C223" s="46" t="s">
        <v>322</v>
      </c>
      <c r="D223" s="49"/>
      <c r="E223" s="49">
        <v>11718363.789999999</v>
      </c>
      <c r="F223" s="50">
        <f t="shared" si="3"/>
        <v>7330507073.3900061</v>
      </c>
    </row>
    <row r="224" spans="1:6" s="13" customFormat="1" ht="60" x14ac:dyDescent="0.25">
      <c r="A224" s="44" t="s">
        <v>320</v>
      </c>
      <c r="B224" s="48" t="s">
        <v>321</v>
      </c>
      <c r="C224" s="46" t="s">
        <v>322</v>
      </c>
      <c r="D224" s="49"/>
      <c r="E224" s="49">
        <v>18281636.210000001</v>
      </c>
      <c r="F224" s="50">
        <f t="shared" si="3"/>
        <v>7312225437.180006</v>
      </c>
    </row>
    <row r="225" spans="1:6" s="13" customFormat="1" ht="84" x14ac:dyDescent="0.25">
      <c r="A225" s="44" t="s">
        <v>320</v>
      </c>
      <c r="B225" s="48" t="s">
        <v>323</v>
      </c>
      <c r="C225" s="46" t="s">
        <v>324</v>
      </c>
      <c r="D225" s="49"/>
      <c r="E225" s="49">
        <v>20000000</v>
      </c>
      <c r="F225" s="50">
        <f t="shared" si="3"/>
        <v>7292225437.180006</v>
      </c>
    </row>
    <row r="226" spans="1:6" s="13" customFormat="1" ht="60" x14ac:dyDescent="0.25">
      <c r="A226" s="44" t="s">
        <v>320</v>
      </c>
      <c r="B226" s="48" t="s">
        <v>325</v>
      </c>
      <c r="C226" s="46" t="s">
        <v>326</v>
      </c>
      <c r="D226" s="49"/>
      <c r="E226" s="49">
        <v>7710540.4299999997</v>
      </c>
      <c r="F226" s="50">
        <f t="shared" si="3"/>
        <v>7284514896.7500057</v>
      </c>
    </row>
    <row r="227" spans="1:6" s="13" customFormat="1" ht="60" x14ac:dyDescent="0.25">
      <c r="A227" s="44" t="s">
        <v>320</v>
      </c>
      <c r="B227" s="48" t="s">
        <v>325</v>
      </c>
      <c r="C227" s="46" t="s">
        <v>326</v>
      </c>
      <c r="D227" s="49"/>
      <c r="E227" s="49">
        <v>3097976.7</v>
      </c>
      <c r="F227" s="50">
        <f t="shared" si="3"/>
        <v>7281416920.0500059</v>
      </c>
    </row>
    <row r="228" spans="1:6" s="13" customFormat="1" ht="60" x14ac:dyDescent="0.25">
      <c r="A228" s="44" t="s">
        <v>320</v>
      </c>
      <c r="B228" s="48" t="s">
        <v>325</v>
      </c>
      <c r="C228" s="46" t="s">
        <v>326</v>
      </c>
      <c r="D228" s="49"/>
      <c r="E228" s="49">
        <v>1766920.52</v>
      </c>
      <c r="F228" s="50">
        <f t="shared" si="3"/>
        <v>7279649999.5300055</v>
      </c>
    </row>
    <row r="229" spans="1:6" s="13" customFormat="1" ht="60" x14ac:dyDescent="0.25">
      <c r="A229" s="44" t="s">
        <v>320</v>
      </c>
      <c r="B229" s="48" t="s">
        <v>325</v>
      </c>
      <c r="C229" s="46" t="s">
        <v>326</v>
      </c>
      <c r="D229" s="49"/>
      <c r="E229" s="49">
        <v>3125000</v>
      </c>
      <c r="F229" s="50">
        <f t="shared" si="3"/>
        <v>7276524999.5300055</v>
      </c>
    </row>
    <row r="230" spans="1:6" s="13" customFormat="1" ht="60" x14ac:dyDescent="0.25">
      <c r="A230" s="44" t="s">
        <v>320</v>
      </c>
      <c r="B230" s="48" t="s">
        <v>325</v>
      </c>
      <c r="C230" s="46" t="s">
        <v>326</v>
      </c>
      <c r="D230" s="49"/>
      <c r="E230" s="49">
        <v>3125000</v>
      </c>
      <c r="F230" s="50">
        <f t="shared" si="3"/>
        <v>7273399999.5300055</v>
      </c>
    </row>
    <row r="231" spans="1:6" s="13" customFormat="1" ht="72" x14ac:dyDescent="0.25">
      <c r="A231" s="44" t="s">
        <v>320</v>
      </c>
      <c r="B231" s="48" t="s">
        <v>327</v>
      </c>
      <c r="C231" s="46" t="s">
        <v>328</v>
      </c>
      <c r="D231" s="49"/>
      <c r="E231" s="49">
        <v>566400</v>
      </c>
      <c r="F231" s="50">
        <f t="shared" si="3"/>
        <v>7272833599.5300055</v>
      </c>
    </row>
    <row r="232" spans="1:6" s="13" customFormat="1" ht="36" x14ac:dyDescent="0.25">
      <c r="A232" s="44" t="s">
        <v>320</v>
      </c>
      <c r="B232" s="48" t="s">
        <v>329</v>
      </c>
      <c r="C232" s="46" t="s">
        <v>330</v>
      </c>
      <c r="D232" s="49"/>
      <c r="E232" s="49">
        <v>6300</v>
      </c>
      <c r="F232" s="50">
        <f t="shared" si="3"/>
        <v>7272827299.5300055</v>
      </c>
    </row>
    <row r="233" spans="1:6" s="13" customFormat="1" ht="48" x14ac:dyDescent="0.25">
      <c r="A233" s="44" t="s">
        <v>320</v>
      </c>
      <c r="B233" s="48" t="s">
        <v>331</v>
      </c>
      <c r="C233" s="46" t="s">
        <v>332</v>
      </c>
      <c r="D233" s="49"/>
      <c r="E233" s="49">
        <v>97642.94</v>
      </c>
      <c r="F233" s="50">
        <f t="shared" si="3"/>
        <v>7272729656.5900059</v>
      </c>
    </row>
    <row r="234" spans="1:6" s="13" customFormat="1" ht="60" x14ac:dyDescent="0.25">
      <c r="A234" s="44" t="s">
        <v>320</v>
      </c>
      <c r="B234" s="48" t="s">
        <v>333</v>
      </c>
      <c r="C234" s="46" t="s">
        <v>334</v>
      </c>
      <c r="D234" s="49"/>
      <c r="E234" s="49">
        <v>900881.44</v>
      </c>
      <c r="F234" s="50">
        <f t="shared" si="3"/>
        <v>7271828775.1500063</v>
      </c>
    </row>
    <row r="235" spans="1:6" s="13" customFormat="1" ht="60" x14ac:dyDescent="0.25">
      <c r="A235" s="44" t="s">
        <v>320</v>
      </c>
      <c r="B235" s="48" t="s">
        <v>335</v>
      </c>
      <c r="C235" s="46" t="s">
        <v>336</v>
      </c>
      <c r="D235" s="49"/>
      <c r="E235" s="49">
        <v>151047</v>
      </c>
      <c r="F235" s="50">
        <f t="shared" si="3"/>
        <v>7271677728.1500063</v>
      </c>
    </row>
    <row r="236" spans="1:6" s="13" customFormat="1" ht="60" x14ac:dyDescent="0.25">
      <c r="A236" s="44" t="s">
        <v>320</v>
      </c>
      <c r="B236" s="48" t="s">
        <v>337</v>
      </c>
      <c r="C236" s="46" t="s">
        <v>338</v>
      </c>
      <c r="D236" s="49"/>
      <c r="E236" s="49">
        <v>750000</v>
      </c>
      <c r="F236" s="50">
        <f t="shared" si="3"/>
        <v>7270927728.1500063</v>
      </c>
    </row>
    <row r="237" spans="1:6" s="13" customFormat="1" ht="36" x14ac:dyDescent="0.25">
      <c r="A237" s="44" t="s">
        <v>320</v>
      </c>
      <c r="B237" s="48" t="s">
        <v>339</v>
      </c>
      <c r="C237" s="46" t="s">
        <v>340</v>
      </c>
      <c r="D237" s="49"/>
      <c r="E237" s="49">
        <v>111392</v>
      </c>
      <c r="F237" s="50">
        <f t="shared" si="3"/>
        <v>7270816336.1500063</v>
      </c>
    </row>
    <row r="238" spans="1:6" s="13" customFormat="1" ht="48" x14ac:dyDescent="0.25">
      <c r="A238" s="44" t="s">
        <v>320</v>
      </c>
      <c r="B238" s="48" t="s">
        <v>341</v>
      </c>
      <c r="C238" s="46" t="s">
        <v>342</v>
      </c>
      <c r="D238" s="49"/>
      <c r="E238" s="49">
        <v>103840</v>
      </c>
      <c r="F238" s="50">
        <f t="shared" si="3"/>
        <v>7270712496.1500063</v>
      </c>
    </row>
    <row r="239" spans="1:6" s="13" customFormat="1" ht="48" x14ac:dyDescent="0.25">
      <c r="A239" s="44" t="s">
        <v>320</v>
      </c>
      <c r="B239" s="48" t="s">
        <v>343</v>
      </c>
      <c r="C239" s="46" t="s">
        <v>344</v>
      </c>
      <c r="D239" s="49"/>
      <c r="E239" s="49">
        <v>59000</v>
      </c>
      <c r="F239" s="50">
        <f t="shared" si="3"/>
        <v>7270653496.1500063</v>
      </c>
    </row>
    <row r="240" spans="1:6" s="13" customFormat="1" ht="24" x14ac:dyDescent="0.25">
      <c r="A240" s="44" t="s">
        <v>320</v>
      </c>
      <c r="B240" s="48" t="s">
        <v>345</v>
      </c>
      <c r="C240" s="46" t="s">
        <v>346</v>
      </c>
      <c r="D240" s="49"/>
      <c r="E240" s="49">
        <v>45901007.240000002</v>
      </c>
      <c r="F240" s="50">
        <f t="shared" si="3"/>
        <v>7224752488.9100065</v>
      </c>
    </row>
    <row r="241" spans="1:6" s="13" customFormat="1" ht="24" x14ac:dyDescent="0.25">
      <c r="A241" s="44" t="s">
        <v>320</v>
      </c>
      <c r="B241" s="48" t="s">
        <v>345</v>
      </c>
      <c r="C241" s="46" t="s">
        <v>346</v>
      </c>
      <c r="D241" s="49"/>
      <c r="E241" s="49">
        <v>3143053.65</v>
      </c>
      <c r="F241" s="50">
        <f t="shared" si="3"/>
        <v>7221609435.2600069</v>
      </c>
    </row>
    <row r="242" spans="1:6" s="13" customFormat="1" ht="24" x14ac:dyDescent="0.25">
      <c r="A242" s="44" t="s">
        <v>320</v>
      </c>
      <c r="B242" s="48" t="s">
        <v>345</v>
      </c>
      <c r="C242" s="46" t="s">
        <v>346</v>
      </c>
      <c r="D242" s="49"/>
      <c r="E242" s="49">
        <v>3256816</v>
      </c>
      <c r="F242" s="50">
        <f t="shared" si="3"/>
        <v>7218352619.2600069</v>
      </c>
    </row>
    <row r="243" spans="1:6" s="13" customFormat="1" ht="24" x14ac:dyDescent="0.25">
      <c r="A243" s="44" t="s">
        <v>320</v>
      </c>
      <c r="B243" s="48" t="s">
        <v>345</v>
      </c>
      <c r="C243" s="46" t="s">
        <v>346</v>
      </c>
      <c r="D243" s="49"/>
      <c r="E243" s="49">
        <v>498023.25</v>
      </c>
      <c r="F243" s="50">
        <f t="shared" si="3"/>
        <v>7217854596.0100069</v>
      </c>
    </row>
    <row r="244" spans="1:6" s="13" customFormat="1" ht="24" x14ac:dyDescent="0.25">
      <c r="A244" s="44" t="s">
        <v>320</v>
      </c>
      <c r="B244" s="48" t="s">
        <v>347</v>
      </c>
      <c r="C244" s="46" t="s">
        <v>348</v>
      </c>
      <c r="D244" s="49"/>
      <c r="E244" s="49">
        <v>14925566.73</v>
      </c>
      <c r="F244" s="50">
        <f t="shared" si="3"/>
        <v>7202929029.2800074</v>
      </c>
    </row>
    <row r="245" spans="1:6" s="13" customFormat="1" ht="24" x14ac:dyDescent="0.25">
      <c r="A245" s="44" t="s">
        <v>320</v>
      </c>
      <c r="B245" s="48" t="s">
        <v>347</v>
      </c>
      <c r="C245" s="46" t="s">
        <v>348</v>
      </c>
      <c r="D245" s="49"/>
      <c r="E245" s="49">
        <v>1022670.74</v>
      </c>
      <c r="F245" s="50">
        <f t="shared" si="3"/>
        <v>7201906358.5400076</v>
      </c>
    </row>
    <row r="246" spans="1:6" s="13" customFormat="1" ht="24" x14ac:dyDescent="0.25">
      <c r="A246" s="44" t="s">
        <v>320</v>
      </c>
      <c r="B246" s="48" t="s">
        <v>347</v>
      </c>
      <c r="C246" s="46" t="s">
        <v>348</v>
      </c>
      <c r="D246" s="49"/>
      <c r="E246" s="49">
        <v>1059715.27</v>
      </c>
      <c r="F246" s="50">
        <f t="shared" si="3"/>
        <v>7200846643.2700071</v>
      </c>
    </row>
    <row r="247" spans="1:6" s="13" customFormat="1" ht="24" x14ac:dyDescent="0.25">
      <c r="A247" s="44" t="s">
        <v>320</v>
      </c>
      <c r="B247" s="48" t="s">
        <v>347</v>
      </c>
      <c r="C247" s="46" t="s">
        <v>348</v>
      </c>
      <c r="D247" s="49"/>
      <c r="E247" s="49">
        <v>162706.32</v>
      </c>
      <c r="F247" s="50">
        <f t="shared" si="3"/>
        <v>7200683936.9500074</v>
      </c>
    </row>
    <row r="248" spans="1:6" s="13" customFormat="1" ht="24" x14ac:dyDescent="0.25">
      <c r="A248" s="44" t="s">
        <v>320</v>
      </c>
      <c r="B248" s="48" t="s">
        <v>349</v>
      </c>
      <c r="C248" s="46" t="s">
        <v>350</v>
      </c>
      <c r="D248" s="49"/>
      <c r="E248" s="49">
        <v>37145053.710000001</v>
      </c>
      <c r="F248" s="50">
        <f t="shared" si="3"/>
        <v>7163538883.2400074</v>
      </c>
    </row>
    <row r="249" spans="1:6" s="13" customFormat="1" ht="24" x14ac:dyDescent="0.25">
      <c r="A249" s="44" t="s">
        <v>320</v>
      </c>
      <c r="B249" s="48" t="s">
        <v>349</v>
      </c>
      <c r="C249" s="46" t="s">
        <v>350</v>
      </c>
      <c r="D249" s="49"/>
      <c r="E249" s="49">
        <v>2588409.81</v>
      </c>
      <c r="F249" s="50">
        <f t="shared" si="3"/>
        <v>7160950473.430007</v>
      </c>
    </row>
    <row r="250" spans="1:6" s="13" customFormat="1" ht="24" x14ac:dyDescent="0.25">
      <c r="A250" s="44" t="s">
        <v>320</v>
      </c>
      <c r="B250" s="48" t="s">
        <v>349</v>
      </c>
      <c r="C250" s="46" t="s">
        <v>350</v>
      </c>
      <c r="D250" s="49"/>
      <c r="E250" s="49">
        <v>2637298.84</v>
      </c>
      <c r="F250" s="50">
        <f t="shared" si="3"/>
        <v>7158313174.5900068</v>
      </c>
    </row>
    <row r="251" spans="1:6" s="13" customFormat="1" ht="24" x14ac:dyDescent="0.25">
      <c r="A251" s="44" t="s">
        <v>320</v>
      </c>
      <c r="B251" s="48" t="s">
        <v>349</v>
      </c>
      <c r="C251" s="46" t="s">
        <v>350</v>
      </c>
      <c r="D251" s="49"/>
      <c r="E251" s="49">
        <v>432641.85</v>
      </c>
      <c r="F251" s="50">
        <f t="shared" si="3"/>
        <v>7157880532.7400064</v>
      </c>
    </row>
    <row r="252" spans="1:6" s="13" customFormat="1" ht="24" x14ac:dyDescent="0.25">
      <c r="A252" s="44" t="s">
        <v>320</v>
      </c>
      <c r="B252" s="48" t="s">
        <v>351</v>
      </c>
      <c r="C252" s="46" t="s">
        <v>352</v>
      </c>
      <c r="D252" s="49"/>
      <c r="E252" s="49">
        <v>2654494.09</v>
      </c>
      <c r="F252" s="50">
        <f t="shared" si="3"/>
        <v>7155226038.6500063</v>
      </c>
    </row>
    <row r="253" spans="1:6" s="13" customFormat="1" ht="24" x14ac:dyDescent="0.25">
      <c r="A253" s="44" t="s">
        <v>320</v>
      </c>
      <c r="B253" s="48" t="s">
        <v>351</v>
      </c>
      <c r="C253" s="46" t="s">
        <v>352</v>
      </c>
      <c r="D253" s="49"/>
      <c r="E253" s="49">
        <v>188203.65</v>
      </c>
      <c r="F253" s="50">
        <f t="shared" si="3"/>
        <v>7155037835.0000067</v>
      </c>
    </row>
    <row r="254" spans="1:6" s="13" customFormat="1" ht="24" x14ac:dyDescent="0.25">
      <c r="A254" s="44" t="s">
        <v>320</v>
      </c>
      <c r="B254" s="48" t="s">
        <v>351</v>
      </c>
      <c r="C254" s="46" t="s">
        <v>352</v>
      </c>
      <c r="D254" s="49"/>
      <c r="E254" s="49">
        <v>188469.09</v>
      </c>
      <c r="F254" s="50">
        <f t="shared" si="3"/>
        <v>7154849365.9100065</v>
      </c>
    </row>
    <row r="255" spans="1:6" s="13" customFormat="1" ht="24" x14ac:dyDescent="0.25">
      <c r="A255" s="44" t="s">
        <v>320</v>
      </c>
      <c r="B255" s="48" t="s">
        <v>351</v>
      </c>
      <c r="C255" s="46" t="s">
        <v>352</v>
      </c>
      <c r="D255" s="49"/>
      <c r="E255" s="49">
        <v>32405.87</v>
      </c>
      <c r="F255" s="50">
        <f t="shared" si="3"/>
        <v>7154816960.0400066</v>
      </c>
    </row>
    <row r="256" spans="1:6" s="13" customFormat="1" ht="36" x14ac:dyDescent="0.25">
      <c r="A256" s="44" t="s">
        <v>320</v>
      </c>
      <c r="B256" s="48" t="s">
        <v>353</v>
      </c>
      <c r="C256" s="46" t="s">
        <v>354</v>
      </c>
      <c r="D256" s="49"/>
      <c r="E256" s="49">
        <v>561000</v>
      </c>
      <c r="F256" s="50">
        <f t="shared" si="3"/>
        <v>7154255960.0400066</v>
      </c>
    </row>
    <row r="257" spans="1:6" s="13" customFormat="1" ht="24" x14ac:dyDescent="0.25">
      <c r="A257" s="44" t="s">
        <v>320</v>
      </c>
      <c r="B257" s="48" t="s">
        <v>355</v>
      </c>
      <c r="C257" s="46" t="s">
        <v>356</v>
      </c>
      <c r="D257" s="49"/>
      <c r="E257" s="49">
        <v>12464750</v>
      </c>
      <c r="F257" s="50">
        <f t="shared" si="3"/>
        <v>7141791210.0400066</v>
      </c>
    </row>
    <row r="258" spans="1:6" s="13" customFormat="1" ht="24" x14ac:dyDescent="0.25">
      <c r="A258" s="44" t="s">
        <v>320</v>
      </c>
      <c r="B258" s="48" t="s">
        <v>355</v>
      </c>
      <c r="C258" s="46" t="s">
        <v>356</v>
      </c>
      <c r="D258" s="49"/>
      <c r="E258" s="49">
        <v>883750.78</v>
      </c>
      <c r="F258" s="50">
        <f t="shared" si="3"/>
        <v>7140907459.2600069</v>
      </c>
    </row>
    <row r="259" spans="1:6" s="13" customFormat="1" ht="24" x14ac:dyDescent="0.25">
      <c r="A259" s="44" t="s">
        <v>320</v>
      </c>
      <c r="B259" s="48" t="s">
        <v>355</v>
      </c>
      <c r="C259" s="46" t="s">
        <v>356</v>
      </c>
      <c r="D259" s="49"/>
      <c r="E259" s="49">
        <v>884997.25</v>
      </c>
      <c r="F259" s="50">
        <f t="shared" si="3"/>
        <v>7140022462.0100069</v>
      </c>
    </row>
    <row r="260" spans="1:6" s="13" customFormat="1" ht="24" x14ac:dyDescent="0.25">
      <c r="A260" s="44" t="s">
        <v>320</v>
      </c>
      <c r="B260" s="48" t="s">
        <v>355</v>
      </c>
      <c r="C260" s="46" t="s">
        <v>356</v>
      </c>
      <c r="D260" s="49"/>
      <c r="E260" s="49">
        <v>154533.85</v>
      </c>
      <c r="F260" s="50">
        <f t="shared" si="3"/>
        <v>7139867928.1600065</v>
      </c>
    </row>
    <row r="261" spans="1:6" s="13" customFormat="1" ht="36" x14ac:dyDescent="0.25">
      <c r="A261" s="44" t="s">
        <v>320</v>
      </c>
      <c r="B261" s="48" t="s">
        <v>357</v>
      </c>
      <c r="C261" s="46" t="s">
        <v>358</v>
      </c>
      <c r="D261" s="49"/>
      <c r="E261" s="49">
        <v>1435666.64</v>
      </c>
      <c r="F261" s="50">
        <f t="shared" si="3"/>
        <v>7138432261.5200062</v>
      </c>
    </row>
    <row r="262" spans="1:6" s="13" customFormat="1" ht="36" x14ac:dyDescent="0.25">
      <c r="A262" s="44" t="s">
        <v>320</v>
      </c>
      <c r="B262" s="48" t="s">
        <v>357</v>
      </c>
      <c r="C262" s="46" t="s">
        <v>358</v>
      </c>
      <c r="D262" s="49"/>
      <c r="E262" s="49">
        <v>94305.98</v>
      </c>
      <c r="F262" s="50">
        <f t="shared" si="3"/>
        <v>7138337955.5400066</v>
      </c>
    </row>
    <row r="263" spans="1:6" s="13" customFormat="1" ht="36" x14ac:dyDescent="0.25">
      <c r="A263" s="44" t="s">
        <v>320</v>
      </c>
      <c r="B263" s="48" t="s">
        <v>357</v>
      </c>
      <c r="C263" s="46" t="s">
        <v>358</v>
      </c>
      <c r="D263" s="49"/>
      <c r="E263" s="49">
        <v>101932.33</v>
      </c>
      <c r="F263" s="50">
        <f t="shared" si="3"/>
        <v>7138236023.2100067</v>
      </c>
    </row>
    <row r="264" spans="1:6" s="13" customFormat="1" ht="36" x14ac:dyDescent="0.25">
      <c r="A264" s="44" t="s">
        <v>320</v>
      </c>
      <c r="B264" s="48" t="s">
        <v>357</v>
      </c>
      <c r="C264" s="46" t="s">
        <v>358</v>
      </c>
      <c r="D264" s="49"/>
      <c r="E264" s="49">
        <v>10622.15</v>
      </c>
      <c r="F264" s="50">
        <f t="shared" si="3"/>
        <v>7138225401.0600071</v>
      </c>
    </row>
    <row r="265" spans="1:6" s="13" customFormat="1" ht="36" x14ac:dyDescent="0.25">
      <c r="A265" s="44" t="s">
        <v>320</v>
      </c>
      <c r="B265" s="48" t="s">
        <v>359</v>
      </c>
      <c r="C265" s="46" t="s">
        <v>360</v>
      </c>
      <c r="D265" s="49"/>
      <c r="E265" s="49">
        <v>13738600</v>
      </c>
      <c r="F265" s="50">
        <f t="shared" si="3"/>
        <v>7124486801.0600071</v>
      </c>
    </row>
    <row r="266" spans="1:6" s="13" customFormat="1" ht="36" x14ac:dyDescent="0.25">
      <c r="A266" s="44" t="s">
        <v>320</v>
      </c>
      <c r="B266" s="48" t="s">
        <v>361</v>
      </c>
      <c r="C266" s="46" t="s">
        <v>362</v>
      </c>
      <c r="D266" s="49"/>
      <c r="E266" s="49">
        <v>232520.75</v>
      </c>
      <c r="F266" s="50">
        <f t="shared" si="3"/>
        <v>7124254280.3100071</v>
      </c>
    </row>
    <row r="267" spans="1:6" s="13" customFormat="1" ht="24" x14ac:dyDescent="0.25">
      <c r="A267" s="44" t="s">
        <v>320</v>
      </c>
      <c r="B267" s="48" t="s">
        <v>363</v>
      </c>
      <c r="C267" s="46" t="s">
        <v>364</v>
      </c>
      <c r="D267" s="49"/>
      <c r="E267" s="49">
        <v>410400</v>
      </c>
      <c r="F267" s="50">
        <f t="shared" si="3"/>
        <v>7123843880.3100071</v>
      </c>
    </row>
    <row r="268" spans="1:6" s="13" customFormat="1" ht="24" x14ac:dyDescent="0.25">
      <c r="A268" s="44" t="s">
        <v>320</v>
      </c>
      <c r="B268" s="48" t="s">
        <v>363</v>
      </c>
      <c r="C268" s="46" t="s">
        <v>364</v>
      </c>
      <c r="D268" s="49"/>
      <c r="E268" s="49">
        <v>28021.1</v>
      </c>
      <c r="F268" s="50">
        <f t="shared" si="3"/>
        <v>7123815859.2100067</v>
      </c>
    </row>
    <row r="269" spans="1:6" s="13" customFormat="1" ht="24" x14ac:dyDescent="0.25">
      <c r="A269" s="44" t="s">
        <v>320</v>
      </c>
      <c r="B269" s="48" t="s">
        <v>363</v>
      </c>
      <c r="C269" s="46" t="s">
        <v>364</v>
      </c>
      <c r="D269" s="49"/>
      <c r="E269" s="49">
        <v>29138.400000000001</v>
      </c>
      <c r="F269" s="50">
        <f t="shared" si="3"/>
        <v>7123786720.8100071</v>
      </c>
    </row>
    <row r="270" spans="1:6" s="13" customFormat="1" ht="24" x14ac:dyDescent="0.25">
      <c r="A270" s="44" t="s">
        <v>320</v>
      </c>
      <c r="B270" s="48" t="s">
        <v>363</v>
      </c>
      <c r="C270" s="46" t="s">
        <v>364</v>
      </c>
      <c r="D270" s="49"/>
      <c r="E270" s="49">
        <v>3538.38</v>
      </c>
      <c r="F270" s="50">
        <f t="shared" si="3"/>
        <v>7123783182.430007</v>
      </c>
    </row>
    <row r="271" spans="1:6" s="13" customFormat="1" ht="36" x14ac:dyDescent="0.25">
      <c r="A271" s="44" t="s">
        <v>320</v>
      </c>
      <c r="B271" s="48" t="s">
        <v>365</v>
      </c>
      <c r="C271" s="46" t="s">
        <v>366</v>
      </c>
      <c r="D271" s="49"/>
      <c r="E271" s="49">
        <v>3600000</v>
      </c>
      <c r="F271" s="50">
        <f t="shared" si="3"/>
        <v>7120183182.430007</v>
      </c>
    </row>
    <row r="272" spans="1:6" s="13" customFormat="1" ht="36" x14ac:dyDescent="0.25">
      <c r="A272" s="44" t="s">
        <v>320</v>
      </c>
      <c r="B272" s="48" t="s">
        <v>367</v>
      </c>
      <c r="C272" s="46" t="s">
        <v>368</v>
      </c>
      <c r="D272" s="49"/>
      <c r="E272" s="49">
        <v>2295000</v>
      </c>
      <c r="F272" s="50">
        <f t="shared" si="3"/>
        <v>7117888182.430007</v>
      </c>
    </row>
    <row r="273" spans="1:6" s="13" customFormat="1" ht="36" x14ac:dyDescent="0.25">
      <c r="A273" s="44" t="s">
        <v>320</v>
      </c>
      <c r="B273" s="48" t="s">
        <v>369</v>
      </c>
      <c r="C273" s="46" t="s">
        <v>370</v>
      </c>
      <c r="D273" s="49"/>
      <c r="E273" s="49">
        <v>3081950</v>
      </c>
      <c r="F273" s="50">
        <f t="shared" si="3"/>
        <v>7114806232.430007</v>
      </c>
    </row>
    <row r="274" spans="1:6" s="13" customFormat="1" ht="36" x14ac:dyDescent="0.25">
      <c r="A274" s="44" t="s">
        <v>320</v>
      </c>
      <c r="B274" s="48" t="s">
        <v>371</v>
      </c>
      <c r="C274" s="46" t="s">
        <v>372</v>
      </c>
      <c r="D274" s="49"/>
      <c r="E274" s="49">
        <v>59000</v>
      </c>
      <c r="F274" s="50">
        <f t="shared" si="3"/>
        <v>7114747232.430007</v>
      </c>
    </row>
    <row r="275" spans="1:6" s="13" customFormat="1" ht="48" x14ac:dyDescent="0.25">
      <c r="A275" s="44" t="s">
        <v>320</v>
      </c>
      <c r="B275" s="48" t="s">
        <v>373</v>
      </c>
      <c r="C275" s="46" t="s">
        <v>374</v>
      </c>
      <c r="D275" s="49"/>
      <c r="E275" s="49">
        <v>57820</v>
      </c>
      <c r="F275" s="50">
        <f t="shared" si="3"/>
        <v>7114689412.430007</v>
      </c>
    </row>
    <row r="276" spans="1:6" s="13" customFormat="1" ht="36" x14ac:dyDescent="0.25">
      <c r="A276" s="44" t="s">
        <v>320</v>
      </c>
      <c r="B276" s="48" t="s">
        <v>375</v>
      </c>
      <c r="C276" s="46" t="s">
        <v>376</v>
      </c>
      <c r="D276" s="49"/>
      <c r="E276" s="49">
        <v>5540000</v>
      </c>
      <c r="F276" s="50">
        <f t="shared" si="3"/>
        <v>7109149412.430007</v>
      </c>
    </row>
    <row r="277" spans="1:6" s="13" customFormat="1" ht="36" x14ac:dyDescent="0.25">
      <c r="A277" s="44" t="s">
        <v>320</v>
      </c>
      <c r="B277" s="48" t="s">
        <v>377</v>
      </c>
      <c r="C277" s="46" t="s">
        <v>378</v>
      </c>
      <c r="D277" s="49"/>
      <c r="E277" s="49">
        <v>2000000</v>
      </c>
      <c r="F277" s="50">
        <f t="shared" ref="F277:F340" si="4">SUM(F276+D277-E277)</f>
        <v>7107149412.430007</v>
      </c>
    </row>
    <row r="278" spans="1:6" s="13" customFormat="1" ht="36" x14ac:dyDescent="0.25">
      <c r="A278" s="44" t="s">
        <v>320</v>
      </c>
      <c r="B278" s="48" t="s">
        <v>379</v>
      </c>
      <c r="C278" s="46" t="s">
        <v>380</v>
      </c>
      <c r="D278" s="49"/>
      <c r="E278" s="49">
        <v>5144000</v>
      </c>
      <c r="F278" s="50">
        <f t="shared" si="4"/>
        <v>7102005412.430007</v>
      </c>
    </row>
    <row r="279" spans="1:6" s="13" customFormat="1" ht="48" x14ac:dyDescent="0.25">
      <c r="A279" s="44" t="s">
        <v>320</v>
      </c>
      <c r="B279" s="48" t="s">
        <v>381</v>
      </c>
      <c r="C279" s="46" t="s">
        <v>382</v>
      </c>
      <c r="D279" s="49"/>
      <c r="E279" s="49">
        <v>236000</v>
      </c>
      <c r="F279" s="50">
        <f t="shared" si="4"/>
        <v>7101769412.430007</v>
      </c>
    </row>
    <row r="280" spans="1:6" s="13" customFormat="1" ht="60" x14ac:dyDescent="0.25">
      <c r="A280" s="44" t="s">
        <v>320</v>
      </c>
      <c r="B280" s="48" t="s">
        <v>383</v>
      </c>
      <c r="C280" s="46" t="s">
        <v>384</v>
      </c>
      <c r="D280" s="49"/>
      <c r="E280" s="49">
        <v>108560</v>
      </c>
      <c r="F280" s="50">
        <f t="shared" si="4"/>
        <v>7101660852.430007</v>
      </c>
    </row>
    <row r="281" spans="1:6" s="13" customFormat="1" ht="72" x14ac:dyDescent="0.25">
      <c r="A281" s="44" t="s">
        <v>320</v>
      </c>
      <c r="B281" s="48" t="s">
        <v>385</v>
      </c>
      <c r="C281" s="46" t="s">
        <v>386</v>
      </c>
      <c r="D281" s="49"/>
      <c r="E281" s="49">
        <v>324500</v>
      </c>
      <c r="F281" s="50">
        <f t="shared" si="4"/>
        <v>7101336352.430007</v>
      </c>
    </row>
    <row r="282" spans="1:6" s="13" customFormat="1" ht="60" x14ac:dyDescent="0.25">
      <c r="A282" s="44" t="s">
        <v>320</v>
      </c>
      <c r="B282" s="48" t="s">
        <v>387</v>
      </c>
      <c r="C282" s="46" t="s">
        <v>388</v>
      </c>
      <c r="D282" s="49"/>
      <c r="E282" s="49">
        <v>472000</v>
      </c>
      <c r="F282" s="50">
        <f t="shared" si="4"/>
        <v>7100864352.430007</v>
      </c>
    </row>
    <row r="283" spans="1:6" s="13" customFormat="1" ht="48" x14ac:dyDescent="0.25">
      <c r="A283" s="44" t="s">
        <v>320</v>
      </c>
      <c r="B283" s="48" t="s">
        <v>389</v>
      </c>
      <c r="C283" s="46" t="s">
        <v>390</v>
      </c>
      <c r="D283" s="49"/>
      <c r="E283" s="49">
        <v>213580</v>
      </c>
      <c r="F283" s="50">
        <f t="shared" si="4"/>
        <v>7100650772.430007</v>
      </c>
    </row>
    <row r="284" spans="1:6" s="13" customFormat="1" ht="48" x14ac:dyDescent="0.25">
      <c r="A284" s="44" t="s">
        <v>320</v>
      </c>
      <c r="B284" s="48" t="s">
        <v>391</v>
      </c>
      <c r="C284" s="46" t="s">
        <v>392</v>
      </c>
      <c r="D284" s="49"/>
      <c r="E284" s="49">
        <v>263140</v>
      </c>
      <c r="F284" s="50">
        <f t="shared" si="4"/>
        <v>7100387632.430007</v>
      </c>
    </row>
    <row r="285" spans="1:6" s="13" customFormat="1" ht="48" x14ac:dyDescent="0.25">
      <c r="A285" s="44" t="s">
        <v>393</v>
      </c>
      <c r="B285" s="48" t="s">
        <v>394</v>
      </c>
      <c r="C285" s="46" t="s">
        <v>395</v>
      </c>
      <c r="D285" s="49"/>
      <c r="E285" s="49">
        <v>12562879.15</v>
      </c>
      <c r="F285" s="50">
        <f t="shared" si="4"/>
        <v>7087824753.2800074</v>
      </c>
    </row>
    <row r="286" spans="1:6" s="13" customFormat="1" ht="48" x14ac:dyDescent="0.25">
      <c r="A286" s="44" t="s">
        <v>393</v>
      </c>
      <c r="B286" s="48" t="s">
        <v>396</v>
      </c>
      <c r="C286" s="46" t="s">
        <v>397</v>
      </c>
      <c r="D286" s="49"/>
      <c r="E286" s="49">
        <v>7571473.8499999996</v>
      </c>
      <c r="F286" s="50">
        <f t="shared" si="4"/>
        <v>7080253279.430007</v>
      </c>
    </row>
    <row r="287" spans="1:6" s="13" customFormat="1" ht="48" x14ac:dyDescent="0.25">
      <c r="A287" s="44" t="s">
        <v>393</v>
      </c>
      <c r="B287" s="48" t="s">
        <v>398</v>
      </c>
      <c r="C287" s="46" t="s">
        <v>399</v>
      </c>
      <c r="D287" s="49"/>
      <c r="E287" s="49">
        <v>16785160.010000002</v>
      </c>
      <c r="F287" s="50">
        <f t="shared" si="4"/>
        <v>7063468119.4200068</v>
      </c>
    </row>
    <row r="288" spans="1:6" s="13" customFormat="1" ht="48" x14ac:dyDescent="0.25">
      <c r="A288" s="44" t="s">
        <v>393</v>
      </c>
      <c r="B288" s="48" t="s">
        <v>400</v>
      </c>
      <c r="C288" s="46" t="s">
        <v>401</v>
      </c>
      <c r="D288" s="49"/>
      <c r="E288" s="49">
        <v>3574183.99</v>
      </c>
      <c r="F288" s="50">
        <f t="shared" si="4"/>
        <v>7059893935.430007</v>
      </c>
    </row>
    <row r="289" spans="1:6" s="13" customFormat="1" ht="72" x14ac:dyDescent="0.25">
      <c r="A289" s="44" t="s">
        <v>402</v>
      </c>
      <c r="B289" s="48" t="s">
        <v>403</v>
      </c>
      <c r="C289" s="46" t="s">
        <v>404</v>
      </c>
      <c r="D289" s="49"/>
      <c r="E289" s="49">
        <v>79172360.319999993</v>
      </c>
      <c r="F289" s="50">
        <f t="shared" si="4"/>
        <v>6980721575.1100073</v>
      </c>
    </row>
    <row r="290" spans="1:6" s="13" customFormat="1" ht="96" x14ac:dyDescent="0.25">
      <c r="A290" s="44" t="s">
        <v>402</v>
      </c>
      <c r="B290" s="48" t="s">
        <v>405</v>
      </c>
      <c r="C290" s="46" t="s">
        <v>406</v>
      </c>
      <c r="D290" s="49"/>
      <c r="E290" s="49">
        <v>16250000</v>
      </c>
      <c r="F290" s="50">
        <f t="shared" si="4"/>
        <v>6964471575.1100073</v>
      </c>
    </row>
    <row r="291" spans="1:6" s="13" customFormat="1" ht="60" x14ac:dyDescent="0.25">
      <c r="A291" s="44" t="s">
        <v>402</v>
      </c>
      <c r="B291" s="48" t="s">
        <v>407</v>
      </c>
      <c r="C291" s="46" t="s">
        <v>408</v>
      </c>
      <c r="D291" s="49"/>
      <c r="E291" s="49">
        <v>58333333.329999998</v>
      </c>
      <c r="F291" s="50">
        <f t="shared" si="4"/>
        <v>6906138241.7800074</v>
      </c>
    </row>
    <row r="292" spans="1:6" s="13" customFormat="1" ht="60" x14ac:dyDescent="0.25">
      <c r="A292" s="44" t="s">
        <v>402</v>
      </c>
      <c r="B292" s="48" t="s">
        <v>409</v>
      </c>
      <c r="C292" s="46" t="s">
        <v>410</v>
      </c>
      <c r="D292" s="49"/>
      <c r="E292" s="49">
        <v>173827639.68000001</v>
      </c>
      <c r="F292" s="50">
        <f t="shared" si="4"/>
        <v>6732310602.1000071</v>
      </c>
    </row>
    <row r="293" spans="1:6" s="13" customFormat="1" ht="84" x14ac:dyDescent="0.25">
      <c r="A293" s="44" t="s">
        <v>411</v>
      </c>
      <c r="B293" s="48" t="s">
        <v>412</v>
      </c>
      <c r="C293" s="46" t="s">
        <v>413</v>
      </c>
      <c r="D293" s="49"/>
      <c r="E293" s="49">
        <v>61272361.869999997</v>
      </c>
      <c r="F293" s="50">
        <f t="shared" si="4"/>
        <v>6671038240.2300072</v>
      </c>
    </row>
    <row r="294" spans="1:6" s="13" customFormat="1" ht="48" x14ac:dyDescent="0.25">
      <c r="A294" s="44" t="s">
        <v>411</v>
      </c>
      <c r="B294" s="48" t="s">
        <v>414</v>
      </c>
      <c r="C294" s="46" t="s">
        <v>415</v>
      </c>
      <c r="D294" s="49"/>
      <c r="E294" s="49">
        <v>10718075.49</v>
      </c>
      <c r="F294" s="50">
        <f t="shared" si="4"/>
        <v>6660320164.7400074</v>
      </c>
    </row>
    <row r="295" spans="1:6" s="13" customFormat="1" ht="48" x14ac:dyDescent="0.25">
      <c r="A295" s="44" t="s">
        <v>411</v>
      </c>
      <c r="B295" s="48" t="s">
        <v>416</v>
      </c>
      <c r="C295" s="46" t="s">
        <v>417</v>
      </c>
      <c r="D295" s="49"/>
      <c r="E295" s="49">
        <v>8230000</v>
      </c>
      <c r="F295" s="50">
        <f t="shared" si="4"/>
        <v>6652090164.7400074</v>
      </c>
    </row>
    <row r="296" spans="1:6" s="13" customFormat="1" ht="24" x14ac:dyDescent="0.25">
      <c r="A296" s="44" t="s">
        <v>411</v>
      </c>
      <c r="B296" s="48" t="s">
        <v>418</v>
      </c>
      <c r="C296" s="46" t="s">
        <v>419</v>
      </c>
      <c r="D296" s="49"/>
      <c r="E296" s="49">
        <v>55346.85</v>
      </c>
      <c r="F296" s="50">
        <f t="shared" si="4"/>
        <v>6652034817.890007</v>
      </c>
    </row>
    <row r="297" spans="1:6" s="13" customFormat="1" ht="36" x14ac:dyDescent="0.25">
      <c r="A297" s="44" t="s">
        <v>411</v>
      </c>
      <c r="B297" s="48" t="s">
        <v>420</v>
      </c>
      <c r="C297" s="46" t="s">
        <v>421</v>
      </c>
      <c r="D297" s="49"/>
      <c r="E297" s="49">
        <v>190271.32</v>
      </c>
      <c r="F297" s="50">
        <f t="shared" si="4"/>
        <v>6651844546.5700073</v>
      </c>
    </row>
    <row r="298" spans="1:6" s="13" customFormat="1" ht="24" x14ac:dyDescent="0.25">
      <c r="A298" s="44" t="s">
        <v>411</v>
      </c>
      <c r="B298" s="48" t="s">
        <v>422</v>
      </c>
      <c r="C298" s="46" t="s">
        <v>423</v>
      </c>
      <c r="D298" s="49"/>
      <c r="E298" s="49">
        <v>47978.53</v>
      </c>
      <c r="F298" s="50">
        <f t="shared" si="4"/>
        <v>6651796568.0400076</v>
      </c>
    </row>
    <row r="299" spans="1:6" s="13" customFormat="1" ht="36" x14ac:dyDescent="0.25">
      <c r="A299" s="44" t="s">
        <v>411</v>
      </c>
      <c r="B299" s="48" t="s">
        <v>424</v>
      </c>
      <c r="C299" s="46" t="s">
        <v>425</v>
      </c>
      <c r="D299" s="49"/>
      <c r="E299" s="49">
        <v>196399.31</v>
      </c>
      <c r="F299" s="50">
        <f t="shared" si="4"/>
        <v>6651600168.7300072</v>
      </c>
    </row>
    <row r="300" spans="1:6" s="13" customFormat="1" ht="24" x14ac:dyDescent="0.25">
      <c r="A300" s="44" t="s">
        <v>411</v>
      </c>
      <c r="B300" s="48" t="s">
        <v>426</v>
      </c>
      <c r="C300" s="46" t="s">
        <v>427</v>
      </c>
      <c r="D300" s="49"/>
      <c r="E300" s="49">
        <v>13000</v>
      </c>
      <c r="F300" s="50">
        <f t="shared" si="4"/>
        <v>6651587168.7300072</v>
      </c>
    </row>
    <row r="301" spans="1:6" s="13" customFormat="1" ht="24" x14ac:dyDescent="0.25">
      <c r="A301" s="44" t="s">
        <v>411</v>
      </c>
      <c r="B301" s="48" t="s">
        <v>426</v>
      </c>
      <c r="C301" s="46" t="s">
        <v>427</v>
      </c>
      <c r="D301" s="49"/>
      <c r="E301" s="49">
        <v>921.7</v>
      </c>
      <c r="F301" s="50">
        <f t="shared" si="4"/>
        <v>6651586247.0300074</v>
      </c>
    </row>
    <row r="302" spans="1:6" s="13" customFormat="1" ht="24" x14ac:dyDescent="0.25">
      <c r="A302" s="44" t="s">
        <v>411</v>
      </c>
      <c r="B302" s="48" t="s">
        <v>426</v>
      </c>
      <c r="C302" s="46" t="s">
        <v>427</v>
      </c>
      <c r="D302" s="49"/>
      <c r="E302" s="49">
        <v>923</v>
      </c>
      <c r="F302" s="50">
        <f t="shared" si="4"/>
        <v>6651585324.0300074</v>
      </c>
    </row>
    <row r="303" spans="1:6" s="13" customFormat="1" ht="24" x14ac:dyDescent="0.25">
      <c r="A303" s="44" t="s">
        <v>411</v>
      </c>
      <c r="B303" s="48" t="s">
        <v>426</v>
      </c>
      <c r="C303" s="46" t="s">
        <v>427</v>
      </c>
      <c r="D303" s="49"/>
      <c r="E303" s="49">
        <v>169</v>
      </c>
      <c r="F303" s="50">
        <f t="shared" si="4"/>
        <v>6651585155.0300074</v>
      </c>
    </row>
    <row r="304" spans="1:6" s="13" customFormat="1" ht="24" x14ac:dyDescent="0.25">
      <c r="A304" s="44" t="s">
        <v>411</v>
      </c>
      <c r="B304" s="48" t="s">
        <v>428</v>
      </c>
      <c r="C304" s="46" t="s">
        <v>429</v>
      </c>
      <c r="D304" s="49"/>
      <c r="E304" s="49">
        <v>16500</v>
      </c>
      <c r="F304" s="50">
        <f t="shared" si="4"/>
        <v>6651568655.0300074</v>
      </c>
    </row>
    <row r="305" spans="1:6" s="13" customFormat="1" ht="24" x14ac:dyDescent="0.25">
      <c r="A305" s="44" t="s">
        <v>411</v>
      </c>
      <c r="B305" s="48" t="s">
        <v>428</v>
      </c>
      <c r="C305" s="46" t="s">
        <v>429</v>
      </c>
      <c r="D305" s="49"/>
      <c r="E305" s="49">
        <v>1169.8499999999999</v>
      </c>
      <c r="F305" s="50">
        <f t="shared" si="4"/>
        <v>6651567485.180007</v>
      </c>
    </row>
    <row r="306" spans="1:6" s="13" customFormat="1" ht="24" x14ac:dyDescent="0.25">
      <c r="A306" s="44" t="s">
        <v>411</v>
      </c>
      <c r="B306" s="48" t="s">
        <v>428</v>
      </c>
      <c r="C306" s="46" t="s">
        <v>429</v>
      </c>
      <c r="D306" s="49"/>
      <c r="E306" s="49">
        <v>1171.5</v>
      </c>
      <c r="F306" s="50">
        <f t="shared" si="4"/>
        <v>6651566313.680007</v>
      </c>
    </row>
    <row r="307" spans="1:6" s="13" customFormat="1" ht="24" x14ac:dyDescent="0.25">
      <c r="A307" s="44" t="s">
        <v>411</v>
      </c>
      <c r="B307" s="48" t="s">
        <v>428</v>
      </c>
      <c r="C307" s="46" t="s">
        <v>429</v>
      </c>
      <c r="D307" s="49"/>
      <c r="E307" s="49">
        <v>214.5</v>
      </c>
      <c r="F307" s="50">
        <f t="shared" si="4"/>
        <v>6651566099.180007</v>
      </c>
    </row>
    <row r="308" spans="1:6" s="13" customFormat="1" ht="96" x14ac:dyDescent="0.25">
      <c r="A308" s="44" t="s">
        <v>411</v>
      </c>
      <c r="B308" s="48" t="s">
        <v>430</v>
      </c>
      <c r="C308" s="46" t="s">
        <v>431</v>
      </c>
      <c r="D308" s="49"/>
      <c r="E308" s="49">
        <v>2760942.24</v>
      </c>
      <c r="F308" s="50">
        <f t="shared" si="4"/>
        <v>6648805156.9400072</v>
      </c>
    </row>
    <row r="309" spans="1:6" s="13" customFormat="1" ht="36" x14ac:dyDescent="0.25">
      <c r="A309" s="44" t="s">
        <v>411</v>
      </c>
      <c r="B309" s="48" t="s">
        <v>432</v>
      </c>
      <c r="C309" s="46" t="s">
        <v>433</v>
      </c>
      <c r="D309" s="49"/>
      <c r="E309" s="49">
        <v>7237993.2599999998</v>
      </c>
      <c r="F309" s="50">
        <f t="shared" si="4"/>
        <v>6641567163.680007</v>
      </c>
    </row>
    <row r="310" spans="1:6" s="13" customFormat="1" ht="36" x14ac:dyDescent="0.25">
      <c r="A310" s="44" t="s">
        <v>411</v>
      </c>
      <c r="B310" s="48" t="s">
        <v>432</v>
      </c>
      <c r="C310" s="46" t="s">
        <v>433</v>
      </c>
      <c r="D310" s="49"/>
      <c r="E310" s="49">
        <v>2725670.99</v>
      </c>
      <c r="F310" s="50">
        <f t="shared" si="4"/>
        <v>6638841492.6900072</v>
      </c>
    </row>
    <row r="311" spans="1:6" s="13" customFormat="1" ht="36" x14ac:dyDescent="0.25">
      <c r="A311" s="44" t="s">
        <v>411</v>
      </c>
      <c r="B311" s="48" t="s">
        <v>432</v>
      </c>
      <c r="C311" s="46" t="s">
        <v>433</v>
      </c>
      <c r="D311" s="49"/>
      <c r="E311" s="49">
        <v>12355732.800000001</v>
      </c>
      <c r="F311" s="50">
        <f t="shared" si="4"/>
        <v>6626485759.890007</v>
      </c>
    </row>
    <row r="312" spans="1:6" s="13" customFormat="1" ht="84" x14ac:dyDescent="0.25">
      <c r="A312" s="44" t="s">
        <v>434</v>
      </c>
      <c r="B312" s="48" t="s">
        <v>435</v>
      </c>
      <c r="C312" s="46" t="s">
        <v>436</v>
      </c>
      <c r="D312" s="49"/>
      <c r="E312" s="49">
        <v>102876486.22</v>
      </c>
      <c r="F312" s="50">
        <f t="shared" si="4"/>
        <v>6523609273.6700068</v>
      </c>
    </row>
    <row r="313" spans="1:6" s="13" customFormat="1" ht="84" x14ac:dyDescent="0.25">
      <c r="A313" s="44" t="s">
        <v>434</v>
      </c>
      <c r="B313" s="48" t="s">
        <v>437</v>
      </c>
      <c r="C313" s="46" t="s">
        <v>438</v>
      </c>
      <c r="D313" s="49"/>
      <c r="E313" s="49">
        <v>4785574.9000000004</v>
      </c>
      <c r="F313" s="50">
        <f t="shared" si="4"/>
        <v>6518823698.7700071</v>
      </c>
    </row>
    <row r="314" spans="1:6" s="13" customFormat="1" ht="60" x14ac:dyDescent="0.25">
      <c r="A314" s="44" t="s">
        <v>434</v>
      </c>
      <c r="B314" s="48" t="s">
        <v>439</v>
      </c>
      <c r="C314" s="46" t="s">
        <v>440</v>
      </c>
      <c r="D314" s="49"/>
      <c r="E314" s="49">
        <v>6702468.9299999997</v>
      </c>
      <c r="F314" s="50">
        <f t="shared" si="4"/>
        <v>6512121229.8400068</v>
      </c>
    </row>
    <row r="315" spans="1:6" s="13" customFormat="1" ht="48" x14ac:dyDescent="0.25">
      <c r="A315" s="44" t="s">
        <v>434</v>
      </c>
      <c r="B315" s="48" t="s">
        <v>441</v>
      </c>
      <c r="C315" s="46" t="s">
        <v>442</v>
      </c>
      <c r="D315" s="49"/>
      <c r="E315" s="49">
        <v>20791768.82</v>
      </c>
      <c r="F315" s="50">
        <f t="shared" si="4"/>
        <v>6491329461.0200071</v>
      </c>
    </row>
    <row r="316" spans="1:6" s="13" customFormat="1" ht="60" x14ac:dyDescent="0.25">
      <c r="A316" s="44" t="s">
        <v>434</v>
      </c>
      <c r="B316" s="48" t="s">
        <v>443</v>
      </c>
      <c r="C316" s="46" t="s">
        <v>444</v>
      </c>
      <c r="D316" s="49"/>
      <c r="E316" s="49">
        <v>21295880.149999999</v>
      </c>
      <c r="F316" s="50">
        <f t="shared" si="4"/>
        <v>6470033580.8700075</v>
      </c>
    </row>
    <row r="317" spans="1:6" s="13" customFormat="1" ht="36" x14ac:dyDescent="0.25">
      <c r="A317" s="44" t="s">
        <v>434</v>
      </c>
      <c r="B317" s="48" t="s">
        <v>445</v>
      </c>
      <c r="C317" s="46" t="s">
        <v>446</v>
      </c>
      <c r="D317" s="49"/>
      <c r="E317" s="49">
        <v>22444857.800000001</v>
      </c>
      <c r="F317" s="50">
        <f t="shared" si="4"/>
        <v>6447588723.0700073</v>
      </c>
    </row>
    <row r="318" spans="1:6" s="13" customFormat="1" ht="60" x14ac:dyDescent="0.25">
      <c r="A318" s="44" t="s">
        <v>434</v>
      </c>
      <c r="B318" s="48" t="s">
        <v>447</v>
      </c>
      <c r="C318" s="46" t="s">
        <v>448</v>
      </c>
      <c r="D318" s="49"/>
      <c r="E318" s="49">
        <v>87508144.719999999</v>
      </c>
      <c r="F318" s="50">
        <f t="shared" si="4"/>
        <v>6360080578.3500071</v>
      </c>
    </row>
    <row r="319" spans="1:6" s="13" customFormat="1" ht="36" x14ac:dyDescent="0.25">
      <c r="A319" s="44" t="s">
        <v>434</v>
      </c>
      <c r="B319" s="48" t="s">
        <v>449</v>
      </c>
      <c r="C319" s="46" t="s">
        <v>450</v>
      </c>
      <c r="D319" s="49"/>
      <c r="E319" s="49">
        <v>13075961.59</v>
      </c>
      <c r="F319" s="50">
        <f t="shared" si="4"/>
        <v>6347004616.7600069</v>
      </c>
    </row>
    <row r="320" spans="1:6" s="13" customFormat="1" ht="72" x14ac:dyDescent="0.25">
      <c r="A320" s="44" t="s">
        <v>434</v>
      </c>
      <c r="B320" s="48" t="s">
        <v>451</v>
      </c>
      <c r="C320" s="46" t="s">
        <v>452</v>
      </c>
      <c r="D320" s="49"/>
      <c r="E320" s="49">
        <v>28704606.239999998</v>
      </c>
      <c r="F320" s="50">
        <f t="shared" si="4"/>
        <v>6318300010.5200071</v>
      </c>
    </row>
    <row r="321" spans="1:6" s="13" customFormat="1" ht="84" x14ac:dyDescent="0.25">
      <c r="A321" s="44" t="s">
        <v>434</v>
      </c>
      <c r="B321" s="48" t="s">
        <v>453</v>
      </c>
      <c r="C321" s="46" t="s">
        <v>454</v>
      </c>
      <c r="D321" s="49"/>
      <c r="E321" s="49">
        <v>28987210.309999999</v>
      </c>
      <c r="F321" s="50">
        <f t="shared" si="4"/>
        <v>6289312800.2100067</v>
      </c>
    </row>
    <row r="322" spans="1:6" s="13" customFormat="1" ht="60" x14ac:dyDescent="0.25">
      <c r="A322" s="44" t="s">
        <v>434</v>
      </c>
      <c r="B322" s="48" t="s">
        <v>455</v>
      </c>
      <c r="C322" s="46" t="s">
        <v>456</v>
      </c>
      <c r="D322" s="49"/>
      <c r="E322" s="49">
        <v>55506295.880000003</v>
      </c>
      <c r="F322" s="50">
        <f t="shared" si="4"/>
        <v>6233806504.3300066</v>
      </c>
    </row>
    <row r="323" spans="1:6" s="13" customFormat="1" ht="60" x14ac:dyDescent="0.25">
      <c r="A323" s="44" t="s">
        <v>434</v>
      </c>
      <c r="B323" s="48" t="s">
        <v>455</v>
      </c>
      <c r="C323" s="46" t="s">
        <v>456</v>
      </c>
      <c r="D323" s="49"/>
      <c r="E323" s="49">
        <v>3846369.75</v>
      </c>
      <c r="F323" s="50">
        <f t="shared" si="4"/>
        <v>6229960134.5800066</v>
      </c>
    </row>
    <row r="324" spans="1:6" s="13" customFormat="1" ht="36" x14ac:dyDescent="0.25">
      <c r="A324" s="44" t="s">
        <v>434</v>
      </c>
      <c r="B324" s="48" t="s">
        <v>457</v>
      </c>
      <c r="C324" s="46" t="s">
        <v>458</v>
      </c>
      <c r="D324" s="49"/>
      <c r="E324" s="49">
        <v>4440403.87</v>
      </c>
      <c r="F324" s="50">
        <f t="shared" si="4"/>
        <v>6225519730.7100067</v>
      </c>
    </row>
    <row r="325" spans="1:6" s="13" customFormat="1" ht="84" x14ac:dyDescent="0.25">
      <c r="A325" s="44" t="s">
        <v>434</v>
      </c>
      <c r="B325" s="48" t="s">
        <v>459</v>
      </c>
      <c r="C325" s="46" t="s">
        <v>460</v>
      </c>
      <c r="D325" s="49"/>
      <c r="E325" s="49">
        <v>1681198.63</v>
      </c>
      <c r="F325" s="50">
        <f t="shared" si="4"/>
        <v>6223838532.0800066</v>
      </c>
    </row>
    <row r="326" spans="1:6" s="13" customFormat="1" ht="36" x14ac:dyDescent="0.25">
      <c r="A326" s="44" t="s">
        <v>434</v>
      </c>
      <c r="B326" s="48" t="s">
        <v>461</v>
      </c>
      <c r="C326" s="46" t="s">
        <v>462</v>
      </c>
      <c r="D326" s="49"/>
      <c r="E326" s="49">
        <v>23199949.890000001</v>
      </c>
      <c r="F326" s="50">
        <f t="shared" si="4"/>
        <v>6200638582.1900063</v>
      </c>
    </row>
    <row r="327" spans="1:6" s="13" customFormat="1" ht="84" x14ac:dyDescent="0.25">
      <c r="A327" s="44" t="s">
        <v>434</v>
      </c>
      <c r="B327" s="48" t="s">
        <v>463</v>
      </c>
      <c r="C327" s="46" t="s">
        <v>464</v>
      </c>
      <c r="D327" s="49"/>
      <c r="E327" s="49">
        <v>105230716.40000001</v>
      </c>
      <c r="F327" s="50">
        <f t="shared" si="4"/>
        <v>6095407865.7900066</v>
      </c>
    </row>
    <row r="328" spans="1:6" s="13" customFormat="1" ht="60" x14ac:dyDescent="0.25">
      <c r="A328" s="44" t="s">
        <v>434</v>
      </c>
      <c r="B328" s="48" t="s">
        <v>465</v>
      </c>
      <c r="C328" s="46" t="s">
        <v>466</v>
      </c>
      <c r="D328" s="49"/>
      <c r="E328" s="49">
        <v>24393249.73</v>
      </c>
      <c r="F328" s="50">
        <f t="shared" si="4"/>
        <v>6071014616.0600071</v>
      </c>
    </row>
    <row r="329" spans="1:6" s="13" customFormat="1" ht="36" x14ac:dyDescent="0.25">
      <c r="A329" s="44" t="s">
        <v>434</v>
      </c>
      <c r="B329" s="48" t="s">
        <v>467</v>
      </c>
      <c r="C329" s="46" t="s">
        <v>468</v>
      </c>
      <c r="D329" s="49"/>
      <c r="E329" s="49">
        <v>1721462.42</v>
      </c>
      <c r="F329" s="50">
        <f t="shared" si="4"/>
        <v>6069293153.640007</v>
      </c>
    </row>
    <row r="330" spans="1:6" s="13" customFormat="1" ht="60" x14ac:dyDescent="0.25">
      <c r="A330" s="44" t="s">
        <v>434</v>
      </c>
      <c r="B330" s="48" t="s">
        <v>469</v>
      </c>
      <c r="C330" s="46" t="s">
        <v>470</v>
      </c>
      <c r="D330" s="49"/>
      <c r="E330" s="49">
        <v>48375144.689999998</v>
      </c>
      <c r="F330" s="50">
        <f t="shared" si="4"/>
        <v>6020918008.9500074</v>
      </c>
    </row>
    <row r="331" spans="1:6" s="13" customFormat="1" ht="60" x14ac:dyDescent="0.25">
      <c r="A331" s="44" t="s">
        <v>471</v>
      </c>
      <c r="B331" s="48" t="s">
        <v>472</v>
      </c>
      <c r="C331" s="46" t="s">
        <v>473</v>
      </c>
      <c r="D331" s="49"/>
      <c r="E331" s="49">
        <v>140653493</v>
      </c>
      <c r="F331" s="50">
        <f t="shared" si="4"/>
        <v>5880264515.9500074</v>
      </c>
    </row>
    <row r="332" spans="1:6" s="13" customFormat="1" ht="48" x14ac:dyDescent="0.25">
      <c r="A332" s="44" t="s">
        <v>471</v>
      </c>
      <c r="B332" s="48" t="s">
        <v>474</v>
      </c>
      <c r="C332" s="46" t="s">
        <v>475</v>
      </c>
      <c r="D332" s="49"/>
      <c r="E332" s="49">
        <v>611955.03</v>
      </c>
      <c r="F332" s="50">
        <f t="shared" si="4"/>
        <v>5879652560.9200077</v>
      </c>
    </row>
    <row r="333" spans="1:6" s="13" customFormat="1" ht="48" x14ac:dyDescent="0.25">
      <c r="A333" s="44" t="s">
        <v>471</v>
      </c>
      <c r="B333" s="48" t="s">
        <v>476</v>
      </c>
      <c r="C333" s="46" t="s">
        <v>477</v>
      </c>
      <c r="D333" s="49"/>
      <c r="E333" s="49">
        <v>2391299.52</v>
      </c>
      <c r="F333" s="50">
        <f t="shared" si="4"/>
        <v>5877261261.4000072</v>
      </c>
    </row>
    <row r="334" spans="1:6" s="13" customFormat="1" ht="60" x14ac:dyDescent="0.25">
      <c r="A334" s="44" t="s">
        <v>471</v>
      </c>
      <c r="B334" s="48" t="s">
        <v>478</v>
      </c>
      <c r="C334" s="46" t="s">
        <v>479</v>
      </c>
      <c r="D334" s="49"/>
      <c r="E334" s="49">
        <v>10237039.98</v>
      </c>
      <c r="F334" s="50">
        <f t="shared" si="4"/>
        <v>5867024221.4200077</v>
      </c>
    </row>
    <row r="335" spans="1:6" s="13" customFormat="1" ht="72" x14ac:dyDescent="0.25">
      <c r="A335" s="44" t="s">
        <v>471</v>
      </c>
      <c r="B335" s="48" t="s">
        <v>480</v>
      </c>
      <c r="C335" s="46" t="s">
        <v>481</v>
      </c>
      <c r="D335" s="49"/>
      <c r="E335" s="49">
        <v>10749691.199999999</v>
      </c>
      <c r="F335" s="50">
        <f t="shared" si="4"/>
        <v>5856274530.2200079</v>
      </c>
    </row>
    <row r="336" spans="1:6" s="13" customFormat="1" ht="36" x14ac:dyDescent="0.25">
      <c r="A336" s="44" t="s">
        <v>471</v>
      </c>
      <c r="B336" s="48" t="s">
        <v>482</v>
      </c>
      <c r="C336" s="46" t="s">
        <v>483</v>
      </c>
      <c r="D336" s="49"/>
      <c r="E336" s="49">
        <v>3606080</v>
      </c>
      <c r="F336" s="50">
        <f t="shared" si="4"/>
        <v>5852668450.2200079</v>
      </c>
    </row>
    <row r="337" spans="1:6" s="13" customFormat="1" ht="96" x14ac:dyDescent="0.25">
      <c r="A337" s="44" t="s">
        <v>471</v>
      </c>
      <c r="B337" s="48" t="s">
        <v>484</v>
      </c>
      <c r="C337" s="46" t="s">
        <v>485</v>
      </c>
      <c r="D337" s="49"/>
      <c r="E337" s="49">
        <v>11866230.130000001</v>
      </c>
      <c r="F337" s="50">
        <f t="shared" si="4"/>
        <v>5840802220.0900078</v>
      </c>
    </row>
    <row r="338" spans="1:6" s="13" customFormat="1" ht="60" x14ac:dyDescent="0.25">
      <c r="A338" s="44" t="s">
        <v>471</v>
      </c>
      <c r="B338" s="48" t="s">
        <v>486</v>
      </c>
      <c r="C338" s="46" t="s">
        <v>487</v>
      </c>
      <c r="D338" s="49"/>
      <c r="E338" s="49">
        <v>1180000</v>
      </c>
      <c r="F338" s="50">
        <f t="shared" si="4"/>
        <v>5839622220.0900078</v>
      </c>
    </row>
    <row r="339" spans="1:6" s="13" customFormat="1" ht="48" x14ac:dyDescent="0.25">
      <c r="A339" s="44" t="s">
        <v>471</v>
      </c>
      <c r="B339" s="48" t="s">
        <v>488</v>
      </c>
      <c r="C339" s="46" t="s">
        <v>489</v>
      </c>
      <c r="D339" s="49"/>
      <c r="E339" s="49">
        <v>11127950.82</v>
      </c>
      <c r="F339" s="50">
        <f t="shared" si="4"/>
        <v>5828494269.2700081</v>
      </c>
    </row>
    <row r="340" spans="1:6" s="13" customFormat="1" ht="84" x14ac:dyDescent="0.25">
      <c r="A340" s="44" t="s">
        <v>471</v>
      </c>
      <c r="B340" s="48" t="s">
        <v>490</v>
      </c>
      <c r="C340" s="46" t="s">
        <v>491</v>
      </c>
      <c r="D340" s="49"/>
      <c r="E340" s="49">
        <v>2066244</v>
      </c>
      <c r="F340" s="50">
        <f t="shared" si="4"/>
        <v>5826428025.2700081</v>
      </c>
    </row>
    <row r="341" spans="1:6" s="13" customFormat="1" ht="24" x14ac:dyDescent="0.25">
      <c r="A341" s="44" t="s">
        <v>471</v>
      </c>
      <c r="B341" s="48" t="s">
        <v>492</v>
      </c>
      <c r="C341" s="46" t="s">
        <v>493</v>
      </c>
      <c r="D341" s="49"/>
      <c r="E341" s="49">
        <v>12663.4</v>
      </c>
      <c r="F341" s="50">
        <f t="shared" ref="F341:F404" si="5">SUM(F340+D341-E341)</f>
        <v>5826415361.8700085</v>
      </c>
    </row>
    <row r="342" spans="1:6" s="13" customFormat="1" ht="24" x14ac:dyDescent="0.25">
      <c r="A342" s="44" t="s">
        <v>471</v>
      </c>
      <c r="B342" s="48" t="s">
        <v>492</v>
      </c>
      <c r="C342" s="46" t="s">
        <v>493</v>
      </c>
      <c r="D342" s="49"/>
      <c r="E342" s="49">
        <v>116205</v>
      </c>
      <c r="F342" s="50">
        <f t="shared" si="5"/>
        <v>5826299156.8700085</v>
      </c>
    </row>
    <row r="343" spans="1:6" s="13" customFormat="1" ht="24" x14ac:dyDescent="0.25">
      <c r="A343" s="44" t="s">
        <v>471</v>
      </c>
      <c r="B343" s="48" t="s">
        <v>492</v>
      </c>
      <c r="C343" s="46" t="s">
        <v>493</v>
      </c>
      <c r="D343" s="49"/>
      <c r="E343" s="49">
        <v>344805.81</v>
      </c>
      <c r="F343" s="50">
        <f t="shared" si="5"/>
        <v>5825954351.060008</v>
      </c>
    </row>
    <row r="344" spans="1:6" s="13" customFormat="1" ht="24" x14ac:dyDescent="0.25">
      <c r="A344" s="44" t="s">
        <v>471</v>
      </c>
      <c r="B344" s="48" t="s">
        <v>492</v>
      </c>
      <c r="C344" s="46" t="s">
        <v>493</v>
      </c>
      <c r="D344" s="49"/>
      <c r="E344" s="49">
        <v>363573.77</v>
      </c>
      <c r="F344" s="50">
        <f t="shared" si="5"/>
        <v>5825590777.2900076</v>
      </c>
    </row>
    <row r="345" spans="1:6" s="13" customFormat="1" ht="24" x14ac:dyDescent="0.25">
      <c r="A345" s="44" t="s">
        <v>471</v>
      </c>
      <c r="B345" s="48" t="s">
        <v>492</v>
      </c>
      <c r="C345" s="46" t="s">
        <v>493</v>
      </c>
      <c r="D345" s="49"/>
      <c r="E345" s="49">
        <v>27300</v>
      </c>
      <c r="F345" s="50">
        <f t="shared" si="5"/>
        <v>5825563477.2900076</v>
      </c>
    </row>
    <row r="346" spans="1:6" s="13" customFormat="1" ht="24" x14ac:dyDescent="0.25">
      <c r="A346" s="44" t="s">
        <v>471</v>
      </c>
      <c r="B346" s="48" t="s">
        <v>492</v>
      </c>
      <c r="C346" s="46" t="s">
        <v>493</v>
      </c>
      <c r="D346" s="49"/>
      <c r="E346" s="49">
        <v>9077.6299999999992</v>
      </c>
      <c r="F346" s="50">
        <f t="shared" si="5"/>
        <v>5825554399.6600075</v>
      </c>
    </row>
    <row r="347" spans="1:6" s="13" customFormat="1" ht="24" x14ac:dyDescent="0.25">
      <c r="A347" s="44" t="s">
        <v>471</v>
      </c>
      <c r="B347" s="48" t="s">
        <v>492</v>
      </c>
      <c r="C347" s="46" t="s">
        <v>493</v>
      </c>
      <c r="D347" s="49"/>
      <c r="E347" s="49">
        <v>19209.990000000002</v>
      </c>
      <c r="F347" s="50">
        <f t="shared" si="5"/>
        <v>5825535189.6700077</v>
      </c>
    </row>
    <row r="348" spans="1:6" s="13" customFormat="1" ht="24" x14ac:dyDescent="0.25">
      <c r="A348" s="44" t="s">
        <v>471</v>
      </c>
      <c r="B348" s="48" t="s">
        <v>492</v>
      </c>
      <c r="C348" s="46" t="s">
        <v>493</v>
      </c>
      <c r="D348" s="49"/>
      <c r="E348" s="49">
        <v>11210</v>
      </c>
      <c r="F348" s="50">
        <f t="shared" si="5"/>
        <v>5825523979.6700077</v>
      </c>
    </row>
    <row r="349" spans="1:6" s="13" customFormat="1" ht="24" x14ac:dyDescent="0.25">
      <c r="A349" s="44" t="s">
        <v>471</v>
      </c>
      <c r="B349" s="48" t="s">
        <v>492</v>
      </c>
      <c r="C349" s="46" t="s">
        <v>493</v>
      </c>
      <c r="D349" s="49"/>
      <c r="E349" s="49">
        <v>68205.429999999993</v>
      </c>
      <c r="F349" s="50">
        <f t="shared" si="5"/>
        <v>5825455774.2400074</v>
      </c>
    </row>
    <row r="350" spans="1:6" s="13" customFormat="1" ht="24" x14ac:dyDescent="0.25">
      <c r="A350" s="44" t="s">
        <v>471</v>
      </c>
      <c r="B350" s="48" t="s">
        <v>492</v>
      </c>
      <c r="C350" s="46" t="s">
        <v>493</v>
      </c>
      <c r="D350" s="49"/>
      <c r="E350" s="49">
        <v>3658</v>
      </c>
      <c r="F350" s="50">
        <f t="shared" si="5"/>
        <v>5825452116.2400074</v>
      </c>
    </row>
    <row r="351" spans="1:6" s="13" customFormat="1" ht="24" x14ac:dyDescent="0.25">
      <c r="A351" s="44" t="s">
        <v>471</v>
      </c>
      <c r="B351" s="48" t="s">
        <v>492</v>
      </c>
      <c r="C351" s="46" t="s">
        <v>493</v>
      </c>
      <c r="D351" s="49"/>
      <c r="E351" s="49">
        <v>2066</v>
      </c>
      <c r="F351" s="50">
        <f t="shared" si="5"/>
        <v>5825450050.2400074</v>
      </c>
    </row>
    <row r="352" spans="1:6" s="13" customFormat="1" ht="24" x14ac:dyDescent="0.25">
      <c r="A352" s="44" t="s">
        <v>471</v>
      </c>
      <c r="B352" s="48" t="s">
        <v>492</v>
      </c>
      <c r="C352" s="46" t="s">
        <v>493</v>
      </c>
      <c r="D352" s="49"/>
      <c r="E352" s="49">
        <v>419</v>
      </c>
      <c r="F352" s="50">
        <f t="shared" si="5"/>
        <v>5825449631.2400074</v>
      </c>
    </row>
    <row r="353" spans="1:6" s="13" customFormat="1" ht="24" x14ac:dyDescent="0.25">
      <c r="A353" s="44" t="s">
        <v>471</v>
      </c>
      <c r="B353" s="48" t="s">
        <v>492</v>
      </c>
      <c r="C353" s="46" t="s">
        <v>493</v>
      </c>
      <c r="D353" s="49"/>
      <c r="E353" s="49">
        <v>56180.67</v>
      </c>
      <c r="F353" s="50">
        <f t="shared" si="5"/>
        <v>5825393450.5700073</v>
      </c>
    </row>
    <row r="354" spans="1:6" s="13" customFormat="1" ht="24" x14ac:dyDescent="0.25">
      <c r="A354" s="44" t="s">
        <v>471</v>
      </c>
      <c r="B354" s="48" t="s">
        <v>492</v>
      </c>
      <c r="C354" s="46" t="s">
        <v>493</v>
      </c>
      <c r="D354" s="49"/>
      <c r="E354" s="49">
        <v>13736.45</v>
      </c>
      <c r="F354" s="50">
        <f t="shared" si="5"/>
        <v>5825379714.1200075</v>
      </c>
    </row>
    <row r="355" spans="1:6" s="13" customFormat="1" ht="24" x14ac:dyDescent="0.25">
      <c r="A355" s="44" t="s">
        <v>471</v>
      </c>
      <c r="B355" s="48" t="s">
        <v>492</v>
      </c>
      <c r="C355" s="46" t="s">
        <v>493</v>
      </c>
      <c r="D355" s="49"/>
      <c r="E355" s="49">
        <v>189250.87</v>
      </c>
      <c r="F355" s="50">
        <f t="shared" si="5"/>
        <v>5825190463.2500076</v>
      </c>
    </row>
    <row r="356" spans="1:6" s="13" customFormat="1" ht="24" x14ac:dyDescent="0.25">
      <c r="A356" s="44" t="s">
        <v>471</v>
      </c>
      <c r="B356" s="48" t="s">
        <v>492</v>
      </c>
      <c r="C356" s="46" t="s">
        <v>493</v>
      </c>
      <c r="D356" s="49"/>
      <c r="E356" s="49">
        <v>6095.88</v>
      </c>
      <c r="F356" s="50">
        <f t="shared" si="5"/>
        <v>5825184367.3700075</v>
      </c>
    </row>
    <row r="357" spans="1:6" s="13" customFormat="1" ht="84" x14ac:dyDescent="0.25">
      <c r="A357" s="44" t="s">
        <v>471</v>
      </c>
      <c r="B357" s="48" t="s">
        <v>494</v>
      </c>
      <c r="C357" s="46" t="s">
        <v>495</v>
      </c>
      <c r="D357" s="49"/>
      <c r="E357" s="49">
        <v>354000</v>
      </c>
      <c r="F357" s="50">
        <f t="shared" si="5"/>
        <v>5824830367.3700075</v>
      </c>
    </row>
    <row r="358" spans="1:6" s="13" customFormat="1" ht="72" x14ac:dyDescent="0.25">
      <c r="A358" s="44" t="s">
        <v>471</v>
      </c>
      <c r="B358" s="48" t="s">
        <v>496</v>
      </c>
      <c r="C358" s="46" t="s">
        <v>497</v>
      </c>
      <c r="D358" s="49"/>
      <c r="E358" s="49">
        <v>15045944.1</v>
      </c>
      <c r="F358" s="50">
        <f t="shared" si="5"/>
        <v>5809784423.2700071</v>
      </c>
    </row>
    <row r="359" spans="1:6" s="13" customFormat="1" ht="84" x14ac:dyDescent="0.25">
      <c r="A359" s="44" t="s">
        <v>471</v>
      </c>
      <c r="B359" s="48" t="s">
        <v>498</v>
      </c>
      <c r="C359" s="46" t="s">
        <v>499</v>
      </c>
      <c r="D359" s="49"/>
      <c r="E359" s="49">
        <v>9816857.8399999999</v>
      </c>
      <c r="F359" s="50">
        <f t="shared" si="5"/>
        <v>5799967565.430007</v>
      </c>
    </row>
    <row r="360" spans="1:6" s="13" customFormat="1" ht="72" x14ac:dyDescent="0.25">
      <c r="A360" s="44" t="s">
        <v>471</v>
      </c>
      <c r="B360" s="48" t="s">
        <v>500</v>
      </c>
      <c r="C360" s="46" t="s">
        <v>501</v>
      </c>
      <c r="D360" s="49"/>
      <c r="E360" s="49">
        <v>2066244</v>
      </c>
      <c r="F360" s="50">
        <f t="shared" si="5"/>
        <v>5797901321.430007</v>
      </c>
    </row>
    <row r="361" spans="1:6" s="13" customFormat="1" ht="72" x14ac:dyDescent="0.25">
      <c r="A361" s="44" t="s">
        <v>471</v>
      </c>
      <c r="B361" s="48" t="s">
        <v>502</v>
      </c>
      <c r="C361" s="46" t="s">
        <v>503</v>
      </c>
      <c r="D361" s="49"/>
      <c r="E361" s="49">
        <v>2596000</v>
      </c>
      <c r="F361" s="50">
        <f t="shared" si="5"/>
        <v>5795305321.430007</v>
      </c>
    </row>
    <row r="362" spans="1:6" s="13" customFormat="1" ht="36" x14ac:dyDescent="0.25">
      <c r="A362" s="44" t="s">
        <v>471</v>
      </c>
      <c r="B362" s="48" t="s">
        <v>504</v>
      </c>
      <c r="C362" s="46" t="s">
        <v>505</v>
      </c>
      <c r="D362" s="49"/>
      <c r="E362" s="49">
        <v>1888000</v>
      </c>
      <c r="F362" s="50">
        <f t="shared" si="5"/>
        <v>5793417321.430007</v>
      </c>
    </row>
    <row r="363" spans="1:6" s="13" customFormat="1" ht="72" x14ac:dyDescent="0.25">
      <c r="A363" s="44" t="s">
        <v>471</v>
      </c>
      <c r="B363" s="48" t="s">
        <v>506</v>
      </c>
      <c r="C363" s="46" t="s">
        <v>507</v>
      </c>
      <c r="D363" s="49"/>
      <c r="E363" s="49">
        <v>35215000</v>
      </c>
      <c r="F363" s="50">
        <f t="shared" si="5"/>
        <v>5758202321.430007</v>
      </c>
    </row>
    <row r="364" spans="1:6" s="13" customFormat="1" ht="60" x14ac:dyDescent="0.25">
      <c r="A364" s="44" t="s">
        <v>508</v>
      </c>
      <c r="B364" s="48" t="s">
        <v>509</v>
      </c>
      <c r="C364" s="46" t="s">
        <v>510</v>
      </c>
      <c r="D364" s="49"/>
      <c r="E364" s="49">
        <v>590000</v>
      </c>
      <c r="F364" s="50">
        <f t="shared" si="5"/>
        <v>5757612321.430007</v>
      </c>
    </row>
    <row r="365" spans="1:6" s="13" customFormat="1" ht="84" x14ac:dyDescent="0.25">
      <c r="A365" s="44" t="s">
        <v>508</v>
      </c>
      <c r="B365" s="48" t="s">
        <v>511</v>
      </c>
      <c r="C365" s="46" t="s">
        <v>512</v>
      </c>
      <c r="D365" s="49"/>
      <c r="E365" s="49">
        <v>1084338.46</v>
      </c>
      <c r="F365" s="50">
        <f t="shared" si="5"/>
        <v>5756527982.9700069</v>
      </c>
    </row>
    <row r="366" spans="1:6" s="13" customFormat="1" ht="72" x14ac:dyDescent="0.25">
      <c r="A366" s="44" t="s">
        <v>508</v>
      </c>
      <c r="B366" s="48" t="s">
        <v>513</v>
      </c>
      <c r="C366" s="46" t="s">
        <v>514</v>
      </c>
      <c r="D366" s="49"/>
      <c r="E366" s="49">
        <v>1091721.69</v>
      </c>
      <c r="F366" s="50">
        <f t="shared" si="5"/>
        <v>5755436261.2800074</v>
      </c>
    </row>
    <row r="367" spans="1:6" s="13" customFormat="1" ht="72" x14ac:dyDescent="0.25">
      <c r="A367" s="44" t="s">
        <v>508</v>
      </c>
      <c r="B367" s="48" t="s">
        <v>515</v>
      </c>
      <c r="C367" s="46" t="s">
        <v>516</v>
      </c>
      <c r="D367" s="49"/>
      <c r="E367" s="49">
        <v>2414858.9900000002</v>
      </c>
      <c r="F367" s="50">
        <f t="shared" si="5"/>
        <v>5753021402.2900076</v>
      </c>
    </row>
    <row r="368" spans="1:6" s="13" customFormat="1" ht="48" x14ac:dyDescent="0.25">
      <c r="A368" s="44" t="s">
        <v>508</v>
      </c>
      <c r="B368" s="48" t="s">
        <v>517</v>
      </c>
      <c r="C368" s="46" t="s">
        <v>518</v>
      </c>
      <c r="D368" s="49"/>
      <c r="E368" s="49">
        <v>13325828.17</v>
      </c>
      <c r="F368" s="50">
        <f t="shared" si="5"/>
        <v>5739695574.1200075</v>
      </c>
    </row>
    <row r="369" spans="1:6" s="13" customFormat="1" ht="48" x14ac:dyDescent="0.25">
      <c r="A369" s="44" t="s">
        <v>508</v>
      </c>
      <c r="B369" s="48" t="s">
        <v>517</v>
      </c>
      <c r="C369" s="46" t="s">
        <v>518</v>
      </c>
      <c r="D369" s="49"/>
      <c r="E369" s="49">
        <v>40000000</v>
      </c>
      <c r="F369" s="50">
        <f t="shared" si="5"/>
        <v>5699695574.1200075</v>
      </c>
    </row>
    <row r="370" spans="1:6" s="13" customFormat="1" ht="60" x14ac:dyDescent="0.25">
      <c r="A370" s="44" t="s">
        <v>508</v>
      </c>
      <c r="B370" s="48" t="s">
        <v>519</v>
      </c>
      <c r="C370" s="46" t="s">
        <v>520</v>
      </c>
      <c r="D370" s="49"/>
      <c r="E370" s="49">
        <v>1729131.37</v>
      </c>
      <c r="F370" s="50">
        <f t="shared" si="5"/>
        <v>5697966442.7500076</v>
      </c>
    </row>
    <row r="371" spans="1:6" s="13" customFormat="1" ht="84" x14ac:dyDescent="0.25">
      <c r="A371" s="44" t="s">
        <v>508</v>
      </c>
      <c r="B371" s="48" t="s">
        <v>521</v>
      </c>
      <c r="C371" s="46" t="s">
        <v>522</v>
      </c>
      <c r="D371" s="49"/>
      <c r="E371" s="49">
        <v>63768022.090000004</v>
      </c>
      <c r="F371" s="50">
        <f t="shared" si="5"/>
        <v>5634198420.6600075</v>
      </c>
    </row>
    <row r="372" spans="1:6" s="13" customFormat="1" ht="96" x14ac:dyDescent="0.25">
      <c r="A372" s="44" t="s">
        <v>508</v>
      </c>
      <c r="B372" s="48" t="s">
        <v>523</v>
      </c>
      <c r="C372" s="46" t="s">
        <v>524</v>
      </c>
      <c r="D372" s="49"/>
      <c r="E372" s="49">
        <v>2866860.83</v>
      </c>
      <c r="F372" s="50">
        <f t="shared" si="5"/>
        <v>5631331559.8300076</v>
      </c>
    </row>
    <row r="373" spans="1:6" s="13" customFormat="1" ht="72" x14ac:dyDescent="0.25">
      <c r="A373" s="44" t="s">
        <v>508</v>
      </c>
      <c r="B373" s="48" t="s">
        <v>525</v>
      </c>
      <c r="C373" s="46" t="s">
        <v>526</v>
      </c>
      <c r="D373" s="49"/>
      <c r="E373" s="49">
        <v>16146878.41</v>
      </c>
      <c r="F373" s="50">
        <f t="shared" si="5"/>
        <v>5615184681.4200077</v>
      </c>
    </row>
    <row r="374" spans="1:6" s="13" customFormat="1" ht="60" x14ac:dyDescent="0.25">
      <c r="A374" s="44" t="s">
        <v>527</v>
      </c>
      <c r="B374" s="48" t="s">
        <v>528</v>
      </c>
      <c r="C374" s="46" t="s">
        <v>529</v>
      </c>
      <c r="D374" s="49"/>
      <c r="E374" s="49">
        <v>70800</v>
      </c>
      <c r="F374" s="50">
        <f t="shared" si="5"/>
        <v>5615113881.4200077</v>
      </c>
    </row>
    <row r="375" spans="1:6" s="13" customFormat="1" ht="60" x14ac:dyDescent="0.25">
      <c r="A375" s="44" t="s">
        <v>527</v>
      </c>
      <c r="B375" s="48" t="s">
        <v>530</v>
      </c>
      <c r="C375" s="46" t="s">
        <v>531</v>
      </c>
      <c r="D375" s="49"/>
      <c r="E375" s="49">
        <v>59000</v>
      </c>
      <c r="F375" s="50">
        <f t="shared" si="5"/>
        <v>5615054881.4200077</v>
      </c>
    </row>
    <row r="376" spans="1:6" s="13" customFormat="1" ht="72" x14ac:dyDescent="0.25">
      <c r="A376" s="44" t="s">
        <v>527</v>
      </c>
      <c r="B376" s="48" t="s">
        <v>532</v>
      </c>
      <c r="C376" s="46" t="s">
        <v>533</v>
      </c>
      <c r="D376" s="49"/>
      <c r="E376" s="49">
        <v>1153269.72</v>
      </c>
      <c r="F376" s="50">
        <f t="shared" si="5"/>
        <v>5613901611.7000074</v>
      </c>
    </row>
    <row r="377" spans="1:6" s="13" customFormat="1" ht="72" x14ac:dyDescent="0.25">
      <c r="A377" s="44" t="s">
        <v>527</v>
      </c>
      <c r="B377" s="48" t="s">
        <v>534</v>
      </c>
      <c r="C377" s="46" t="s">
        <v>535</v>
      </c>
      <c r="D377" s="49"/>
      <c r="E377" s="49">
        <v>1898182.89</v>
      </c>
      <c r="F377" s="50">
        <f t="shared" si="5"/>
        <v>5612003428.8100071</v>
      </c>
    </row>
    <row r="378" spans="1:6" s="13" customFormat="1" ht="48" x14ac:dyDescent="0.25">
      <c r="A378" s="44" t="s">
        <v>527</v>
      </c>
      <c r="B378" s="48" t="s">
        <v>536</v>
      </c>
      <c r="C378" s="46" t="s">
        <v>537</v>
      </c>
      <c r="D378" s="49"/>
      <c r="E378" s="49">
        <v>16850563.41</v>
      </c>
      <c r="F378" s="50">
        <f t="shared" si="5"/>
        <v>5595152865.4000072</v>
      </c>
    </row>
    <row r="379" spans="1:6" s="13" customFormat="1" ht="24" x14ac:dyDescent="0.25">
      <c r="A379" s="44" t="s">
        <v>527</v>
      </c>
      <c r="B379" s="48" t="s">
        <v>538</v>
      </c>
      <c r="C379" s="46" t="s">
        <v>539</v>
      </c>
      <c r="D379" s="49"/>
      <c r="E379" s="49">
        <v>16000</v>
      </c>
      <c r="F379" s="50">
        <f t="shared" si="5"/>
        <v>5595136865.4000072</v>
      </c>
    </row>
    <row r="380" spans="1:6" s="13" customFormat="1" ht="24" x14ac:dyDescent="0.25">
      <c r="A380" s="44" t="s">
        <v>527</v>
      </c>
      <c r="B380" s="48" t="s">
        <v>538</v>
      </c>
      <c r="C380" s="46" t="s">
        <v>539</v>
      </c>
      <c r="D380" s="49"/>
      <c r="E380" s="49">
        <v>1134.4000000000001</v>
      </c>
      <c r="F380" s="50">
        <f t="shared" si="5"/>
        <v>5595135731.0000076</v>
      </c>
    </row>
    <row r="381" spans="1:6" s="13" customFormat="1" ht="24" x14ac:dyDescent="0.25">
      <c r="A381" s="44" t="s">
        <v>527</v>
      </c>
      <c r="B381" s="48" t="s">
        <v>538</v>
      </c>
      <c r="C381" s="46" t="s">
        <v>539</v>
      </c>
      <c r="D381" s="49"/>
      <c r="E381" s="49">
        <v>1136</v>
      </c>
      <c r="F381" s="50">
        <f t="shared" si="5"/>
        <v>5595134595.0000076</v>
      </c>
    </row>
    <row r="382" spans="1:6" s="13" customFormat="1" ht="24" x14ac:dyDescent="0.25">
      <c r="A382" s="44" t="s">
        <v>527</v>
      </c>
      <c r="B382" s="48" t="s">
        <v>538</v>
      </c>
      <c r="C382" s="46" t="s">
        <v>539</v>
      </c>
      <c r="D382" s="49"/>
      <c r="E382" s="49">
        <v>208</v>
      </c>
      <c r="F382" s="50">
        <f t="shared" si="5"/>
        <v>5595134387.0000076</v>
      </c>
    </row>
    <row r="383" spans="1:6" s="13" customFormat="1" ht="36" x14ac:dyDescent="0.25">
      <c r="A383" s="44" t="s">
        <v>527</v>
      </c>
      <c r="B383" s="48" t="s">
        <v>540</v>
      </c>
      <c r="C383" s="46" t="s">
        <v>541</v>
      </c>
      <c r="D383" s="49"/>
      <c r="E383" s="49">
        <v>358750</v>
      </c>
      <c r="F383" s="50">
        <f t="shared" si="5"/>
        <v>5594775637.0000076</v>
      </c>
    </row>
    <row r="384" spans="1:6" s="13" customFormat="1" ht="84" x14ac:dyDescent="0.25">
      <c r="A384" s="44" t="s">
        <v>527</v>
      </c>
      <c r="B384" s="48" t="s">
        <v>542</v>
      </c>
      <c r="C384" s="46" t="s">
        <v>543</v>
      </c>
      <c r="D384" s="49"/>
      <c r="E384" s="49">
        <v>3437435.27</v>
      </c>
      <c r="F384" s="50">
        <f t="shared" si="5"/>
        <v>5591338201.7300072</v>
      </c>
    </row>
    <row r="385" spans="1:6" s="13" customFormat="1" ht="60" x14ac:dyDescent="0.25">
      <c r="A385" s="44" t="s">
        <v>527</v>
      </c>
      <c r="B385" s="48" t="s">
        <v>544</v>
      </c>
      <c r="C385" s="46" t="s">
        <v>545</v>
      </c>
      <c r="D385" s="49"/>
      <c r="E385" s="49">
        <v>57261920.670000002</v>
      </c>
      <c r="F385" s="50">
        <f t="shared" si="5"/>
        <v>5534076281.0600071</v>
      </c>
    </row>
    <row r="386" spans="1:6" s="13" customFormat="1" ht="60" x14ac:dyDescent="0.25">
      <c r="A386" s="44" t="s">
        <v>527</v>
      </c>
      <c r="B386" s="48" t="s">
        <v>546</v>
      </c>
      <c r="C386" s="46" t="s">
        <v>547</v>
      </c>
      <c r="D386" s="49"/>
      <c r="E386" s="49">
        <v>56498183</v>
      </c>
      <c r="F386" s="50">
        <f t="shared" si="5"/>
        <v>5477578098.0600071</v>
      </c>
    </row>
    <row r="387" spans="1:6" s="13" customFormat="1" ht="60" x14ac:dyDescent="0.25">
      <c r="A387" s="44" t="s">
        <v>527</v>
      </c>
      <c r="B387" s="48" t="s">
        <v>546</v>
      </c>
      <c r="C387" s="46" t="s">
        <v>547</v>
      </c>
      <c r="D387" s="49"/>
      <c r="E387" s="49">
        <v>33027941.390000001</v>
      </c>
      <c r="F387" s="50">
        <f t="shared" si="5"/>
        <v>5444550156.6700068</v>
      </c>
    </row>
    <row r="388" spans="1:6" s="13" customFormat="1" ht="48" x14ac:dyDescent="0.25">
      <c r="A388" s="44" t="s">
        <v>527</v>
      </c>
      <c r="B388" s="48" t="s">
        <v>548</v>
      </c>
      <c r="C388" s="46" t="s">
        <v>549</v>
      </c>
      <c r="D388" s="49"/>
      <c r="E388" s="49">
        <v>10423595.140000001</v>
      </c>
      <c r="F388" s="50">
        <f t="shared" si="5"/>
        <v>5434126561.5300064</v>
      </c>
    </row>
    <row r="389" spans="1:6" s="13" customFormat="1" ht="48" x14ac:dyDescent="0.25">
      <c r="A389" s="44" t="s">
        <v>527</v>
      </c>
      <c r="B389" s="48" t="s">
        <v>548</v>
      </c>
      <c r="C389" s="46" t="s">
        <v>549</v>
      </c>
      <c r="D389" s="49"/>
      <c r="E389" s="49">
        <v>4905000</v>
      </c>
      <c r="F389" s="50">
        <f t="shared" si="5"/>
        <v>5429221561.5300064</v>
      </c>
    </row>
    <row r="390" spans="1:6" s="13" customFormat="1" ht="60" x14ac:dyDescent="0.25">
      <c r="A390" s="44" t="s">
        <v>527</v>
      </c>
      <c r="B390" s="48" t="s">
        <v>550</v>
      </c>
      <c r="C390" s="46" t="s">
        <v>551</v>
      </c>
      <c r="D390" s="49"/>
      <c r="E390" s="49">
        <v>14347058.609999999</v>
      </c>
      <c r="F390" s="50">
        <f t="shared" si="5"/>
        <v>5414874502.9200068</v>
      </c>
    </row>
    <row r="391" spans="1:6" s="13" customFormat="1" ht="60" x14ac:dyDescent="0.25">
      <c r="A391" s="44" t="s">
        <v>527</v>
      </c>
      <c r="B391" s="48" t="s">
        <v>550</v>
      </c>
      <c r="C391" s="46" t="s">
        <v>551</v>
      </c>
      <c r="D391" s="49"/>
      <c r="E391" s="49">
        <v>32846227.699999999</v>
      </c>
      <c r="F391" s="50">
        <f t="shared" si="5"/>
        <v>5382028275.2200069</v>
      </c>
    </row>
    <row r="392" spans="1:6" s="13" customFormat="1" ht="60" x14ac:dyDescent="0.25">
      <c r="A392" s="44" t="s">
        <v>527</v>
      </c>
      <c r="B392" s="48" t="s">
        <v>550</v>
      </c>
      <c r="C392" s="46" t="s">
        <v>551</v>
      </c>
      <c r="D392" s="49"/>
      <c r="E392" s="49">
        <v>33027941.390000001</v>
      </c>
      <c r="F392" s="50">
        <f t="shared" si="5"/>
        <v>5349000333.8300066</v>
      </c>
    </row>
    <row r="393" spans="1:6" s="13" customFormat="1" ht="84" x14ac:dyDescent="0.25">
      <c r="A393" s="44" t="s">
        <v>527</v>
      </c>
      <c r="B393" s="48" t="s">
        <v>552</v>
      </c>
      <c r="C393" s="46" t="s">
        <v>553</v>
      </c>
      <c r="D393" s="49"/>
      <c r="E393" s="49">
        <v>41539442.240000002</v>
      </c>
      <c r="F393" s="50">
        <f t="shared" si="5"/>
        <v>5307460891.5900068</v>
      </c>
    </row>
    <row r="394" spans="1:6" s="13" customFormat="1" ht="72" x14ac:dyDescent="0.25">
      <c r="A394" s="44" t="s">
        <v>554</v>
      </c>
      <c r="B394" s="48" t="s">
        <v>555</v>
      </c>
      <c r="C394" s="46" t="s">
        <v>556</v>
      </c>
      <c r="D394" s="49"/>
      <c r="E394" s="49">
        <v>12465940.9</v>
      </c>
      <c r="F394" s="50">
        <f t="shared" si="5"/>
        <v>5294994950.6900072</v>
      </c>
    </row>
    <row r="395" spans="1:6" s="13" customFormat="1" ht="72" x14ac:dyDescent="0.25">
      <c r="A395" s="44" t="s">
        <v>554</v>
      </c>
      <c r="B395" s="48" t="s">
        <v>557</v>
      </c>
      <c r="C395" s="46" t="s">
        <v>558</v>
      </c>
      <c r="D395" s="49"/>
      <c r="E395" s="49">
        <v>544940.16</v>
      </c>
      <c r="F395" s="50">
        <f t="shared" si="5"/>
        <v>5294450010.5300074</v>
      </c>
    </row>
    <row r="396" spans="1:6" s="13" customFormat="1" ht="84" x14ac:dyDescent="0.25">
      <c r="A396" s="44" t="s">
        <v>554</v>
      </c>
      <c r="B396" s="48" t="s">
        <v>559</v>
      </c>
      <c r="C396" s="46" t="s">
        <v>560</v>
      </c>
      <c r="D396" s="49"/>
      <c r="E396" s="49">
        <v>2185040.5499999998</v>
      </c>
      <c r="F396" s="50">
        <f t="shared" si="5"/>
        <v>5292264969.9800072</v>
      </c>
    </row>
    <row r="397" spans="1:6" s="13" customFormat="1" ht="48" x14ac:dyDescent="0.25">
      <c r="A397" s="44" t="s">
        <v>554</v>
      </c>
      <c r="B397" s="48" t="s">
        <v>561</v>
      </c>
      <c r="C397" s="46" t="s">
        <v>562</v>
      </c>
      <c r="D397" s="49"/>
      <c r="E397" s="49">
        <v>705050</v>
      </c>
      <c r="F397" s="50">
        <f t="shared" si="5"/>
        <v>5291559919.9800072</v>
      </c>
    </row>
    <row r="398" spans="1:6" s="13" customFormat="1" ht="60" x14ac:dyDescent="0.25">
      <c r="A398" s="44" t="s">
        <v>554</v>
      </c>
      <c r="B398" s="48" t="s">
        <v>563</v>
      </c>
      <c r="C398" s="46" t="s">
        <v>564</v>
      </c>
      <c r="D398" s="49"/>
      <c r="E398" s="49">
        <v>250000</v>
      </c>
      <c r="F398" s="50">
        <f t="shared" si="5"/>
        <v>5291309919.9800072</v>
      </c>
    </row>
    <row r="399" spans="1:6" s="13" customFormat="1" ht="48" x14ac:dyDescent="0.25">
      <c r="A399" s="44" t="s">
        <v>554</v>
      </c>
      <c r="B399" s="48" t="s">
        <v>565</v>
      </c>
      <c r="C399" s="46" t="s">
        <v>566</v>
      </c>
      <c r="D399" s="49"/>
      <c r="E399" s="49">
        <v>260780</v>
      </c>
      <c r="F399" s="50">
        <f t="shared" si="5"/>
        <v>5291049139.9800072</v>
      </c>
    </row>
    <row r="400" spans="1:6" s="13" customFormat="1" ht="48" x14ac:dyDescent="0.25">
      <c r="A400" s="44" t="s">
        <v>554</v>
      </c>
      <c r="B400" s="48" t="s">
        <v>567</v>
      </c>
      <c r="C400" s="46" t="s">
        <v>568</v>
      </c>
      <c r="D400" s="49"/>
      <c r="E400" s="49">
        <v>900000.16</v>
      </c>
      <c r="F400" s="50">
        <f t="shared" si="5"/>
        <v>5290149139.8200073</v>
      </c>
    </row>
    <row r="401" spans="1:6" s="13" customFormat="1" ht="72" x14ac:dyDescent="0.25">
      <c r="A401" s="44" t="s">
        <v>554</v>
      </c>
      <c r="B401" s="48" t="s">
        <v>569</v>
      </c>
      <c r="C401" s="46" t="s">
        <v>556</v>
      </c>
      <c r="D401" s="49"/>
      <c r="E401" s="49">
        <v>11921000.74</v>
      </c>
      <c r="F401" s="50">
        <f t="shared" si="5"/>
        <v>5278228139.0800076</v>
      </c>
    </row>
    <row r="402" spans="1:6" s="13" customFormat="1" ht="60" x14ac:dyDescent="0.25">
      <c r="A402" s="44" t="s">
        <v>554</v>
      </c>
      <c r="B402" s="48" t="s">
        <v>570</v>
      </c>
      <c r="C402" s="46" t="s">
        <v>571</v>
      </c>
      <c r="D402" s="49"/>
      <c r="E402" s="49">
        <v>434740.32</v>
      </c>
      <c r="F402" s="50">
        <f t="shared" si="5"/>
        <v>5277793398.7600079</v>
      </c>
    </row>
    <row r="403" spans="1:6" s="13" customFormat="1" ht="84" x14ac:dyDescent="0.25">
      <c r="A403" s="44" t="s">
        <v>554</v>
      </c>
      <c r="B403" s="48" t="s">
        <v>572</v>
      </c>
      <c r="C403" s="46" t="s">
        <v>573</v>
      </c>
      <c r="D403" s="49"/>
      <c r="E403" s="49">
        <v>944000</v>
      </c>
      <c r="F403" s="50">
        <f t="shared" si="5"/>
        <v>5276849398.7600079</v>
      </c>
    </row>
    <row r="404" spans="1:6" s="13" customFormat="1" ht="84" x14ac:dyDescent="0.25">
      <c r="A404" s="44" t="s">
        <v>554</v>
      </c>
      <c r="B404" s="48" t="s">
        <v>574</v>
      </c>
      <c r="C404" s="46" t="s">
        <v>575</v>
      </c>
      <c r="D404" s="49"/>
      <c r="E404" s="49">
        <v>360000</v>
      </c>
      <c r="F404" s="50">
        <f t="shared" si="5"/>
        <v>5276489398.7600079</v>
      </c>
    </row>
    <row r="405" spans="1:6" s="13" customFormat="1" ht="48" x14ac:dyDescent="0.25">
      <c r="A405" s="44" t="s">
        <v>554</v>
      </c>
      <c r="B405" s="48" t="s">
        <v>576</v>
      </c>
      <c r="C405" s="46" t="s">
        <v>577</v>
      </c>
      <c r="D405" s="49"/>
      <c r="E405" s="49">
        <v>107316325.65000001</v>
      </c>
      <c r="F405" s="50">
        <f t="shared" ref="F405:F466" si="6">SUM(F404+D405-E405)</f>
        <v>5169173073.1100082</v>
      </c>
    </row>
    <row r="406" spans="1:6" s="13" customFormat="1" ht="60" x14ac:dyDescent="0.25">
      <c r="A406" s="44" t="s">
        <v>554</v>
      </c>
      <c r="B406" s="48" t="s">
        <v>578</v>
      </c>
      <c r="C406" s="46" t="s">
        <v>579</v>
      </c>
      <c r="D406" s="49"/>
      <c r="E406" s="49">
        <v>590000</v>
      </c>
      <c r="F406" s="50">
        <f t="shared" si="6"/>
        <v>5168583073.1100082</v>
      </c>
    </row>
    <row r="407" spans="1:6" s="13" customFormat="1" ht="48" x14ac:dyDescent="0.25">
      <c r="A407" s="44" t="s">
        <v>554</v>
      </c>
      <c r="B407" s="48" t="s">
        <v>580</v>
      </c>
      <c r="C407" s="46" t="s">
        <v>581</v>
      </c>
      <c r="D407" s="49"/>
      <c r="E407" s="49">
        <v>884056</v>
      </c>
      <c r="F407" s="50">
        <f t="shared" si="6"/>
        <v>5167699017.1100082</v>
      </c>
    </row>
    <row r="408" spans="1:6" s="13" customFormat="1" ht="48" x14ac:dyDescent="0.25">
      <c r="A408" s="44" t="s">
        <v>554</v>
      </c>
      <c r="B408" s="48" t="s">
        <v>582</v>
      </c>
      <c r="C408" s="46" t="s">
        <v>583</v>
      </c>
      <c r="D408" s="49"/>
      <c r="E408" s="49">
        <v>26550</v>
      </c>
      <c r="F408" s="50">
        <f t="shared" si="6"/>
        <v>5167672467.1100082</v>
      </c>
    </row>
    <row r="409" spans="1:6" s="13" customFormat="1" ht="60" x14ac:dyDescent="0.25">
      <c r="A409" s="44" t="s">
        <v>554</v>
      </c>
      <c r="B409" s="48" t="s">
        <v>584</v>
      </c>
      <c r="C409" s="46" t="s">
        <v>585</v>
      </c>
      <c r="D409" s="49"/>
      <c r="E409" s="49">
        <v>214195053.5</v>
      </c>
      <c r="F409" s="50">
        <f t="shared" si="6"/>
        <v>4953477413.6100082</v>
      </c>
    </row>
    <row r="410" spans="1:6" s="13" customFormat="1" ht="72" x14ac:dyDescent="0.25">
      <c r="A410" s="44" t="s">
        <v>554</v>
      </c>
      <c r="B410" s="48" t="s">
        <v>586</v>
      </c>
      <c r="C410" s="46" t="s">
        <v>587</v>
      </c>
      <c r="D410" s="49"/>
      <c r="E410" s="49">
        <v>1392400</v>
      </c>
      <c r="F410" s="50">
        <f t="shared" si="6"/>
        <v>4952085013.6100082</v>
      </c>
    </row>
    <row r="411" spans="1:6" s="13" customFormat="1" ht="84" x14ac:dyDescent="0.25">
      <c r="A411" s="44" t="s">
        <v>554</v>
      </c>
      <c r="B411" s="48" t="s">
        <v>588</v>
      </c>
      <c r="C411" s="46" t="s">
        <v>589</v>
      </c>
      <c r="D411" s="49"/>
      <c r="E411" s="49">
        <v>320000000</v>
      </c>
      <c r="F411" s="50">
        <f t="shared" si="6"/>
        <v>4632085013.6100082</v>
      </c>
    </row>
    <row r="412" spans="1:6" s="13" customFormat="1" ht="84" x14ac:dyDescent="0.25">
      <c r="A412" s="44" t="s">
        <v>554</v>
      </c>
      <c r="B412" s="48" t="s">
        <v>588</v>
      </c>
      <c r="C412" s="46" t="s">
        <v>589</v>
      </c>
      <c r="D412" s="49"/>
      <c r="E412" s="49">
        <v>38220312</v>
      </c>
      <c r="F412" s="50">
        <f t="shared" si="6"/>
        <v>4593864701.6100082</v>
      </c>
    </row>
    <row r="413" spans="1:6" s="13" customFormat="1" ht="84" x14ac:dyDescent="0.25">
      <c r="A413" s="44" t="s">
        <v>554</v>
      </c>
      <c r="B413" s="48" t="s">
        <v>590</v>
      </c>
      <c r="C413" s="46" t="s">
        <v>591</v>
      </c>
      <c r="D413" s="49"/>
      <c r="E413" s="49">
        <v>16249547</v>
      </c>
      <c r="F413" s="50">
        <f t="shared" si="6"/>
        <v>4577615154.6100082</v>
      </c>
    </row>
    <row r="414" spans="1:6" s="13" customFormat="1" ht="84" x14ac:dyDescent="0.25">
      <c r="A414" s="44" t="s">
        <v>592</v>
      </c>
      <c r="B414" s="48" t="s">
        <v>593</v>
      </c>
      <c r="C414" s="46" t="s">
        <v>594</v>
      </c>
      <c r="D414" s="49"/>
      <c r="E414" s="49">
        <v>67491835.879999995</v>
      </c>
      <c r="F414" s="50">
        <f t="shared" si="6"/>
        <v>4510123318.7300081</v>
      </c>
    </row>
    <row r="415" spans="1:6" s="13" customFormat="1" ht="84" x14ac:dyDescent="0.25">
      <c r="A415" s="44" t="s">
        <v>592</v>
      </c>
      <c r="B415" s="48" t="s">
        <v>595</v>
      </c>
      <c r="C415" s="46" t="s">
        <v>596</v>
      </c>
      <c r="D415" s="49"/>
      <c r="E415" s="49">
        <v>3044041.49</v>
      </c>
      <c r="F415" s="50">
        <f t="shared" si="6"/>
        <v>4507079277.2400084</v>
      </c>
    </row>
    <row r="416" spans="1:6" s="13" customFormat="1" ht="36" x14ac:dyDescent="0.25">
      <c r="A416" s="44" t="s">
        <v>592</v>
      </c>
      <c r="B416" s="48" t="s">
        <v>597</v>
      </c>
      <c r="C416" s="46" t="s">
        <v>598</v>
      </c>
      <c r="D416" s="49"/>
      <c r="E416" s="49">
        <v>589137.92000000004</v>
      </c>
      <c r="F416" s="50">
        <f t="shared" si="6"/>
        <v>4506490139.3200083</v>
      </c>
    </row>
    <row r="417" spans="1:6" s="13" customFormat="1" ht="60" x14ac:dyDescent="0.25">
      <c r="A417" s="44" t="s">
        <v>592</v>
      </c>
      <c r="B417" s="48" t="s">
        <v>599</v>
      </c>
      <c r="C417" s="46" t="s">
        <v>600</v>
      </c>
      <c r="D417" s="49"/>
      <c r="E417" s="49">
        <v>1486721.24</v>
      </c>
      <c r="F417" s="50">
        <f t="shared" si="6"/>
        <v>4505003418.0800085</v>
      </c>
    </row>
    <row r="418" spans="1:6" s="13" customFormat="1" ht="72" x14ac:dyDescent="0.25">
      <c r="A418" s="44" t="s">
        <v>592</v>
      </c>
      <c r="B418" s="48" t="s">
        <v>601</v>
      </c>
      <c r="C418" s="46" t="s">
        <v>602</v>
      </c>
      <c r="D418" s="49"/>
      <c r="E418" s="49">
        <v>1831443.27</v>
      </c>
      <c r="F418" s="50">
        <f t="shared" si="6"/>
        <v>4503171974.810008</v>
      </c>
    </row>
    <row r="419" spans="1:6" s="13" customFormat="1" ht="36" x14ac:dyDescent="0.25">
      <c r="A419" s="44" t="s">
        <v>592</v>
      </c>
      <c r="B419" s="48" t="s">
        <v>603</v>
      </c>
      <c r="C419" s="46" t="s">
        <v>604</v>
      </c>
      <c r="D419" s="49"/>
      <c r="E419" s="49">
        <v>1130200</v>
      </c>
      <c r="F419" s="50">
        <f t="shared" si="6"/>
        <v>4502041774.810008</v>
      </c>
    </row>
    <row r="420" spans="1:6" s="13" customFormat="1" ht="36" x14ac:dyDescent="0.25">
      <c r="A420" s="44" t="s">
        <v>592</v>
      </c>
      <c r="B420" s="48" t="s">
        <v>605</v>
      </c>
      <c r="C420" s="46" t="s">
        <v>606</v>
      </c>
      <c r="D420" s="49"/>
      <c r="E420" s="49">
        <v>69600</v>
      </c>
      <c r="F420" s="50">
        <f t="shared" si="6"/>
        <v>4501972174.810008</v>
      </c>
    </row>
    <row r="421" spans="1:6" s="13" customFormat="1" ht="36" x14ac:dyDescent="0.25">
      <c r="A421" s="44" t="s">
        <v>592</v>
      </c>
      <c r="B421" s="48" t="s">
        <v>607</v>
      </c>
      <c r="C421" s="46" t="s">
        <v>608</v>
      </c>
      <c r="D421" s="49"/>
      <c r="E421" s="49">
        <v>1896900</v>
      </c>
      <c r="F421" s="50">
        <f t="shared" si="6"/>
        <v>4500075274.810008</v>
      </c>
    </row>
    <row r="422" spans="1:6" s="13" customFormat="1" ht="36" x14ac:dyDescent="0.25">
      <c r="A422" s="44" t="s">
        <v>592</v>
      </c>
      <c r="B422" s="48" t="s">
        <v>609</v>
      </c>
      <c r="C422" s="46" t="s">
        <v>610</v>
      </c>
      <c r="D422" s="49"/>
      <c r="E422" s="49">
        <v>678850</v>
      </c>
      <c r="F422" s="50">
        <f t="shared" si="6"/>
        <v>4499396424.810008</v>
      </c>
    </row>
    <row r="423" spans="1:6" s="13" customFormat="1" ht="36" x14ac:dyDescent="0.25">
      <c r="A423" s="44" t="s">
        <v>592</v>
      </c>
      <c r="B423" s="48" t="s">
        <v>611</v>
      </c>
      <c r="C423" s="46" t="s">
        <v>612</v>
      </c>
      <c r="D423" s="49"/>
      <c r="E423" s="49">
        <v>661700</v>
      </c>
      <c r="F423" s="50">
        <f t="shared" si="6"/>
        <v>4498734724.810008</v>
      </c>
    </row>
    <row r="424" spans="1:6" s="13" customFormat="1" ht="36" x14ac:dyDescent="0.25">
      <c r="A424" s="44" t="s">
        <v>592</v>
      </c>
      <c r="B424" s="48" t="s">
        <v>613</v>
      </c>
      <c r="C424" s="46" t="s">
        <v>614</v>
      </c>
      <c r="D424" s="49"/>
      <c r="E424" s="49">
        <v>602400</v>
      </c>
      <c r="F424" s="50">
        <f t="shared" si="6"/>
        <v>4498132324.810008</v>
      </c>
    </row>
    <row r="425" spans="1:6" s="13" customFormat="1" ht="36" x14ac:dyDescent="0.25">
      <c r="A425" s="44" t="s">
        <v>592</v>
      </c>
      <c r="B425" s="48" t="s">
        <v>615</v>
      </c>
      <c r="C425" s="46" t="s">
        <v>616</v>
      </c>
      <c r="D425" s="49"/>
      <c r="E425" s="49">
        <v>293100</v>
      </c>
      <c r="F425" s="50">
        <f t="shared" si="6"/>
        <v>4497839224.810008</v>
      </c>
    </row>
    <row r="426" spans="1:6" s="13" customFormat="1" ht="36" x14ac:dyDescent="0.25">
      <c r="A426" s="44" t="s">
        <v>592</v>
      </c>
      <c r="B426" s="48" t="s">
        <v>617</v>
      </c>
      <c r="C426" s="46" t="s">
        <v>618</v>
      </c>
      <c r="D426" s="49"/>
      <c r="E426" s="49">
        <v>1420200</v>
      </c>
      <c r="F426" s="50">
        <f t="shared" si="6"/>
        <v>4496419024.810008</v>
      </c>
    </row>
    <row r="427" spans="1:6" s="13" customFormat="1" ht="60" x14ac:dyDescent="0.25">
      <c r="A427" s="44" t="s">
        <v>592</v>
      </c>
      <c r="B427" s="48" t="s">
        <v>619</v>
      </c>
      <c r="C427" s="46" t="s">
        <v>620</v>
      </c>
      <c r="D427" s="49"/>
      <c r="E427" s="49">
        <v>3474214.69</v>
      </c>
      <c r="F427" s="50">
        <f t="shared" si="6"/>
        <v>4492944810.1200085</v>
      </c>
    </row>
    <row r="428" spans="1:6" s="13" customFormat="1" ht="48" x14ac:dyDescent="0.25">
      <c r="A428" s="44" t="s">
        <v>592</v>
      </c>
      <c r="B428" s="48" t="s">
        <v>621</v>
      </c>
      <c r="C428" s="46" t="s">
        <v>622</v>
      </c>
      <c r="D428" s="49"/>
      <c r="E428" s="49">
        <v>26750000</v>
      </c>
      <c r="F428" s="50">
        <f t="shared" si="6"/>
        <v>4466194810.1200085</v>
      </c>
    </row>
    <row r="429" spans="1:6" s="13" customFormat="1" ht="36" x14ac:dyDescent="0.25">
      <c r="A429" s="44" t="s">
        <v>592</v>
      </c>
      <c r="B429" s="48" t="s">
        <v>623</v>
      </c>
      <c r="C429" s="46" t="s">
        <v>624</v>
      </c>
      <c r="D429" s="49"/>
      <c r="E429" s="49">
        <v>83854.759999999995</v>
      </c>
      <c r="F429" s="50">
        <f t="shared" si="6"/>
        <v>4466110955.3600082</v>
      </c>
    </row>
    <row r="430" spans="1:6" s="13" customFormat="1" ht="60" x14ac:dyDescent="0.25">
      <c r="A430" s="44" t="s">
        <v>592</v>
      </c>
      <c r="B430" s="48" t="s">
        <v>625</v>
      </c>
      <c r="C430" s="46" t="s">
        <v>626</v>
      </c>
      <c r="D430" s="49"/>
      <c r="E430" s="49">
        <v>88500</v>
      </c>
      <c r="F430" s="50">
        <f t="shared" si="6"/>
        <v>4466022455.3600082</v>
      </c>
    </row>
    <row r="431" spans="1:6" s="13" customFormat="1" ht="36" x14ac:dyDescent="0.25">
      <c r="A431" s="44" t="s">
        <v>592</v>
      </c>
      <c r="B431" s="48" t="s">
        <v>627</v>
      </c>
      <c r="C431" s="46" t="s">
        <v>628</v>
      </c>
      <c r="D431" s="49"/>
      <c r="E431" s="49">
        <v>581400</v>
      </c>
      <c r="F431" s="50">
        <f t="shared" si="6"/>
        <v>4465441055.3600082</v>
      </c>
    </row>
    <row r="432" spans="1:6" s="13" customFormat="1" ht="60" x14ac:dyDescent="0.25">
      <c r="A432" s="44" t="s">
        <v>592</v>
      </c>
      <c r="B432" s="48" t="s">
        <v>629</v>
      </c>
      <c r="C432" s="46" t="s">
        <v>630</v>
      </c>
      <c r="D432" s="49"/>
      <c r="E432" s="49">
        <v>59000</v>
      </c>
      <c r="F432" s="50">
        <f t="shared" si="6"/>
        <v>4465382055.3600082</v>
      </c>
    </row>
    <row r="433" spans="1:6" s="13" customFormat="1" ht="84" x14ac:dyDescent="0.25">
      <c r="A433" s="44" t="s">
        <v>592</v>
      </c>
      <c r="B433" s="48" t="s">
        <v>631</v>
      </c>
      <c r="C433" s="46" t="s">
        <v>632</v>
      </c>
      <c r="D433" s="49"/>
      <c r="E433" s="49">
        <v>1947836.18</v>
      </c>
      <c r="F433" s="50">
        <f t="shared" si="6"/>
        <v>4463434219.1800079</v>
      </c>
    </row>
    <row r="434" spans="1:6" s="13" customFormat="1" ht="72" x14ac:dyDescent="0.25">
      <c r="A434" s="44" t="s">
        <v>592</v>
      </c>
      <c r="B434" s="48" t="s">
        <v>633</v>
      </c>
      <c r="C434" s="46" t="s">
        <v>634</v>
      </c>
      <c r="D434" s="49"/>
      <c r="E434" s="49">
        <v>4935816.1100000003</v>
      </c>
      <c r="F434" s="50">
        <f t="shared" si="6"/>
        <v>4458498403.0700083</v>
      </c>
    </row>
    <row r="435" spans="1:6" s="13" customFormat="1" ht="84" x14ac:dyDescent="0.25">
      <c r="A435" s="44" t="s">
        <v>592</v>
      </c>
      <c r="B435" s="48" t="s">
        <v>635</v>
      </c>
      <c r="C435" s="46" t="s">
        <v>636</v>
      </c>
      <c r="D435" s="49"/>
      <c r="E435" s="49">
        <v>924650.16</v>
      </c>
      <c r="F435" s="50">
        <f t="shared" si="6"/>
        <v>4457573752.9100084</v>
      </c>
    </row>
    <row r="436" spans="1:6" s="13" customFormat="1" ht="84" x14ac:dyDescent="0.25">
      <c r="A436" s="44" t="s">
        <v>592</v>
      </c>
      <c r="B436" s="48" t="s">
        <v>637</v>
      </c>
      <c r="C436" s="46" t="s">
        <v>638</v>
      </c>
      <c r="D436" s="49"/>
      <c r="E436" s="49">
        <v>30757099.91</v>
      </c>
      <c r="F436" s="50">
        <f t="shared" si="6"/>
        <v>4426816653.0000086</v>
      </c>
    </row>
    <row r="437" spans="1:6" s="13" customFormat="1" ht="60" x14ac:dyDescent="0.25">
      <c r="A437" s="44" t="s">
        <v>592</v>
      </c>
      <c r="B437" s="48" t="s">
        <v>639</v>
      </c>
      <c r="C437" s="46" t="s">
        <v>640</v>
      </c>
      <c r="D437" s="49"/>
      <c r="E437" s="49">
        <v>1483156.59</v>
      </c>
      <c r="F437" s="50">
        <f t="shared" si="6"/>
        <v>4425333496.4100084</v>
      </c>
    </row>
    <row r="438" spans="1:6" s="13" customFormat="1" ht="72" x14ac:dyDescent="0.25">
      <c r="A438" s="44" t="s">
        <v>592</v>
      </c>
      <c r="B438" s="48" t="s">
        <v>641</v>
      </c>
      <c r="C438" s="46" t="s">
        <v>642</v>
      </c>
      <c r="D438" s="49"/>
      <c r="E438" s="49">
        <v>1442410</v>
      </c>
      <c r="F438" s="50">
        <f t="shared" si="6"/>
        <v>4423891086.4100084</v>
      </c>
    </row>
    <row r="439" spans="1:6" s="13" customFormat="1" ht="48" x14ac:dyDescent="0.25">
      <c r="A439" s="44" t="s">
        <v>592</v>
      </c>
      <c r="B439" s="48" t="s">
        <v>643</v>
      </c>
      <c r="C439" s="46" t="s">
        <v>644</v>
      </c>
      <c r="D439" s="49"/>
      <c r="E439" s="49">
        <v>884056</v>
      </c>
      <c r="F439" s="50">
        <f t="shared" si="6"/>
        <v>4423007030.4100084</v>
      </c>
    </row>
    <row r="440" spans="1:6" s="13" customFormat="1" ht="84" x14ac:dyDescent="0.25">
      <c r="A440" s="44" t="s">
        <v>592</v>
      </c>
      <c r="B440" s="48" t="s">
        <v>645</v>
      </c>
      <c r="C440" s="46" t="s">
        <v>646</v>
      </c>
      <c r="D440" s="49"/>
      <c r="E440" s="49">
        <v>141600</v>
      </c>
      <c r="F440" s="50">
        <f t="shared" si="6"/>
        <v>4422865430.4100084</v>
      </c>
    </row>
    <row r="441" spans="1:6" s="13" customFormat="1" ht="72" x14ac:dyDescent="0.25">
      <c r="A441" s="44" t="s">
        <v>592</v>
      </c>
      <c r="B441" s="48" t="s">
        <v>647</v>
      </c>
      <c r="C441" s="46" t="s">
        <v>648</v>
      </c>
      <c r="D441" s="49"/>
      <c r="E441" s="49">
        <v>760445</v>
      </c>
      <c r="F441" s="50">
        <f t="shared" si="6"/>
        <v>4422104985.4100084</v>
      </c>
    </row>
    <row r="442" spans="1:6" s="13" customFormat="1" ht="48" x14ac:dyDescent="0.25">
      <c r="A442" s="44" t="s">
        <v>592</v>
      </c>
      <c r="B442" s="48" t="s">
        <v>649</v>
      </c>
      <c r="C442" s="46" t="s">
        <v>650</v>
      </c>
      <c r="D442" s="49"/>
      <c r="E442" s="49">
        <v>2551250</v>
      </c>
      <c r="F442" s="50">
        <f t="shared" si="6"/>
        <v>4419553735.4100084</v>
      </c>
    </row>
    <row r="443" spans="1:6" s="13" customFormat="1" ht="60" x14ac:dyDescent="0.25">
      <c r="A443" s="44" t="s">
        <v>651</v>
      </c>
      <c r="B443" s="48" t="s">
        <v>652</v>
      </c>
      <c r="C443" s="46" t="s">
        <v>653</v>
      </c>
      <c r="D443" s="49"/>
      <c r="E443" s="49">
        <v>1239000</v>
      </c>
      <c r="F443" s="50">
        <f t="shared" si="6"/>
        <v>4418314735.4100084</v>
      </c>
    </row>
    <row r="444" spans="1:6" s="13" customFormat="1" ht="96" x14ac:dyDescent="0.25">
      <c r="A444" s="44" t="s">
        <v>651</v>
      </c>
      <c r="B444" s="48" t="s">
        <v>654</v>
      </c>
      <c r="C444" s="46" t="s">
        <v>655</v>
      </c>
      <c r="D444" s="49"/>
      <c r="E444" s="49">
        <v>3347457.24</v>
      </c>
      <c r="F444" s="50">
        <f t="shared" si="6"/>
        <v>4414967278.1700087</v>
      </c>
    </row>
    <row r="445" spans="1:6" s="13" customFormat="1" ht="36" x14ac:dyDescent="0.25">
      <c r="A445" s="44" t="s">
        <v>651</v>
      </c>
      <c r="B445" s="48" t="s">
        <v>656</v>
      </c>
      <c r="C445" s="46" t="s">
        <v>657</v>
      </c>
      <c r="D445" s="49"/>
      <c r="E445" s="49">
        <v>3571600</v>
      </c>
      <c r="F445" s="50">
        <f t="shared" si="6"/>
        <v>4411395678.1700087</v>
      </c>
    </row>
    <row r="446" spans="1:6" s="13" customFormat="1" ht="36" x14ac:dyDescent="0.25">
      <c r="A446" s="44" t="s">
        <v>651</v>
      </c>
      <c r="B446" s="48" t="s">
        <v>658</v>
      </c>
      <c r="C446" s="46" t="s">
        <v>659</v>
      </c>
      <c r="D446" s="49"/>
      <c r="E446" s="49">
        <v>3390400</v>
      </c>
      <c r="F446" s="50">
        <f t="shared" si="6"/>
        <v>4408005278.1700087</v>
      </c>
    </row>
    <row r="447" spans="1:6" s="13" customFormat="1" ht="36" x14ac:dyDescent="0.25">
      <c r="A447" s="44" t="s">
        <v>651</v>
      </c>
      <c r="B447" s="48" t="s">
        <v>660</v>
      </c>
      <c r="C447" s="46" t="s">
        <v>661</v>
      </c>
      <c r="D447" s="49"/>
      <c r="E447" s="49">
        <v>3567900</v>
      </c>
      <c r="F447" s="50">
        <f t="shared" si="6"/>
        <v>4404437378.1700087</v>
      </c>
    </row>
    <row r="448" spans="1:6" s="13" customFormat="1" ht="24" x14ac:dyDescent="0.25">
      <c r="A448" s="44" t="s">
        <v>651</v>
      </c>
      <c r="B448" s="48" t="s">
        <v>662</v>
      </c>
      <c r="C448" s="46" t="s">
        <v>663</v>
      </c>
      <c r="D448" s="49"/>
      <c r="E448" s="49">
        <v>232100</v>
      </c>
      <c r="F448" s="50">
        <f t="shared" si="6"/>
        <v>4404205278.1700087</v>
      </c>
    </row>
    <row r="449" spans="1:6" s="13" customFormat="1" ht="36" x14ac:dyDescent="0.25">
      <c r="A449" s="44" t="s">
        <v>651</v>
      </c>
      <c r="B449" s="48" t="s">
        <v>664</v>
      </c>
      <c r="C449" s="46" t="s">
        <v>665</v>
      </c>
      <c r="D449" s="49"/>
      <c r="E449" s="49">
        <v>198650</v>
      </c>
      <c r="F449" s="50">
        <f t="shared" si="6"/>
        <v>4404006628.1700087</v>
      </c>
    </row>
    <row r="450" spans="1:6" s="13" customFormat="1" ht="36" x14ac:dyDescent="0.25">
      <c r="A450" s="44" t="s">
        <v>651</v>
      </c>
      <c r="B450" s="48" t="s">
        <v>666</v>
      </c>
      <c r="C450" s="46" t="s">
        <v>667</v>
      </c>
      <c r="D450" s="49"/>
      <c r="E450" s="49">
        <v>2280900</v>
      </c>
      <c r="F450" s="50">
        <f t="shared" si="6"/>
        <v>4401725728.1700087</v>
      </c>
    </row>
    <row r="451" spans="1:6" s="13" customFormat="1" ht="60" x14ac:dyDescent="0.25">
      <c r="A451" s="44" t="s">
        <v>668</v>
      </c>
      <c r="B451" s="48" t="s">
        <v>669</v>
      </c>
      <c r="C451" s="46" t="s">
        <v>670</v>
      </c>
      <c r="D451" s="49"/>
      <c r="E451" s="49">
        <v>12989514.359999999</v>
      </c>
      <c r="F451" s="50">
        <f t="shared" si="6"/>
        <v>4388736213.810009</v>
      </c>
    </row>
    <row r="452" spans="1:6" s="13" customFormat="1" ht="72" x14ac:dyDescent="0.25">
      <c r="A452" s="44" t="s">
        <v>668</v>
      </c>
      <c r="B452" s="48" t="s">
        <v>671</v>
      </c>
      <c r="C452" s="46" t="s">
        <v>672</v>
      </c>
      <c r="D452" s="49"/>
      <c r="E452" s="49">
        <v>39381478.189999998</v>
      </c>
      <c r="F452" s="50">
        <f t="shared" si="6"/>
        <v>4349354735.6200094</v>
      </c>
    </row>
    <row r="453" spans="1:6" s="13" customFormat="1" ht="60" x14ac:dyDescent="0.25">
      <c r="A453" s="44" t="s">
        <v>668</v>
      </c>
      <c r="B453" s="48" t="s">
        <v>673</v>
      </c>
      <c r="C453" s="46" t="s">
        <v>674</v>
      </c>
      <c r="D453" s="49"/>
      <c r="E453" s="49">
        <v>9195475.9499999993</v>
      </c>
      <c r="F453" s="50">
        <f t="shared" si="6"/>
        <v>4340159259.6700096</v>
      </c>
    </row>
    <row r="454" spans="1:6" s="13" customFormat="1" ht="72" x14ac:dyDescent="0.25">
      <c r="A454" s="44" t="s">
        <v>668</v>
      </c>
      <c r="B454" s="48" t="s">
        <v>675</v>
      </c>
      <c r="C454" s="46" t="s">
        <v>676</v>
      </c>
      <c r="D454" s="49"/>
      <c r="E454" s="49">
        <v>50000000</v>
      </c>
      <c r="F454" s="50">
        <f t="shared" si="6"/>
        <v>4290159259.6700096</v>
      </c>
    </row>
    <row r="455" spans="1:6" s="13" customFormat="1" ht="72" x14ac:dyDescent="0.25">
      <c r="A455" s="44" t="s">
        <v>668</v>
      </c>
      <c r="B455" s="48" t="s">
        <v>675</v>
      </c>
      <c r="C455" s="46" t="s">
        <v>676</v>
      </c>
      <c r="D455" s="49"/>
      <c r="E455" s="49">
        <v>25606750.27</v>
      </c>
      <c r="F455" s="50">
        <f t="shared" si="6"/>
        <v>4264552509.4000096</v>
      </c>
    </row>
    <row r="456" spans="1:6" s="13" customFormat="1" ht="60" x14ac:dyDescent="0.25">
      <c r="A456" s="44" t="s">
        <v>668</v>
      </c>
      <c r="B456" s="48" t="s">
        <v>677</v>
      </c>
      <c r="C456" s="46" t="s">
        <v>678</v>
      </c>
      <c r="D456" s="49"/>
      <c r="E456" s="49">
        <v>2783331.15</v>
      </c>
      <c r="F456" s="50">
        <f t="shared" si="6"/>
        <v>4261769178.2500095</v>
      </c>
    </row>
    <row r="457" spans="1:6" s="13" customFormat="1" ht="36" x14ac:dyDescent="0.25">
      <c r="A457" s="44" t="s">
        <v>668</v>
      </c>
      <c r="B457" s="48" t="s">
        <v>679</v>
      </c>
      <c r="C457" s="46" t="s">
        <v>680</v>
      </c>
      <c r="D457" s="49"/>
      <c r="E457" s="49">
        <v>38172880.509999998</v>
      </c>
      <c r="F457" s="50">
        <f t="shared" si="6"/>
        <v>4223596297.7400093</v>
      </c>
    </row>
    <row r="458" spans="1:6" s="13" customFormat="1" ht="48" x14ac:dyDescent="0.25">
      <c r="A458" s="44" t="s">
        <v>668</v>
      </c>
      <c r="B458" s="48" t="s">
        <v>681</v>
      </c>
      <c r="C458" s="46" t="s">
        <v>682</v>
      </c>
      <c r="D458" s="49"/>
      <c r="E458" s="49">
        <v>3374407.97</v>
      </c>
      <c r="F458" s="50">
        <f t="shared" si="6"/>
        <v>4220221889.7700095</v>
      </c>
    </row>
    <row r="459" spans="1:6" s="13" customFormat="1" ht="72" x14ac:dyDescent="0.25">
      <c r="A459" s="44" t="s">
        <v>668</v>
      </c>
      <c r="B459" s="48" t="s">
        <v>683</v>
      </c>
      <c r="C459" s="46" t="s">
        <v>684</v>
      </c>
      <c r="D459" s="49"/>
      <c r="E459" s="49">
        <v>1477142.9</v>
      </c>
      <c r="F459" s="50">
        <f t="shared" si="6"/>
        <v>4218744746.8700094</v>
      </c>
    </row>
    <row r="460" spans="1:6" s="13" customFormat="1" ht="72" x14ac:dyDescent="0.25">
      <c r="A460" s="44" t="s">
        <v>668</v>
      </c>
      <c r="B460" s="48" t="s">
        <v>685</v>
      </c>
      <c r="C460" s="46" t="s">
        <v>686</v>
      </c>
      <c r="D460" s="49"/>
      <c r="E460" s="49">
        <v>327873.55</v>
      </c>
      <c r="F460" s="50">
        <f t="shared" si="6"/>
        <v>4218416873.3200092</v>
      </c>
    </row>
    <row r="461" spans="1:6" s="13" customFormat="1" ht="84" x14ac:dyDescent="0.25">
      <c r="A461" s="44" t="s">
        <v>668</v>
      </c>
      <c r="B461" s="48" t="s">
        <v>687</v>
      </c>
      <c r="C461" s="46" t="s">
        <v>688</v>
      </c>
      <c r="D461" s="49"/>
      <c r="E461" s="49">
        <v>1170810.33</v>
      </c>
      <c r="F461" s="50">
        <f t="shared" si="6"/>
        <v>4217246062.9900093</v>
      </c>
    </row>
    <row r="462" spans="1:6" s="13" customFormat="1" ht="48" x14ac:dyDescent="0.25">
      <c r="A462" s="44" t="s">
        <v>668</v>
      </c>
      <c r="B462" s="48" t="s">
        <v>689</v>
      </c>
      <c r="C462" s="46" t="s">
        <v>690</v>
      </c>
      <c r="D462" s="49"/>
      <c r="E462" s="49">
        <v>8244174.4299999997</v>
      </c>
      <c r="F462" s="50">
        <f t="shared" si="6"/>
        <v>4209001888.5600095</v>
      </c>
    </row>
    <row r="463" spans="1:6" s="13" customFormat="1" ht="36" x14ac:dyDescent="0.25">
      <c r="A463" s="44" t="s">
        <v>668</v>
      </c>
      <c r="B463" s="48" t="s">
        <v>691</v>
      </c>
      <c r="C463" s="46" t="s">
        <v>692</v>
      </c>
      <c r="D463" s="49"/>
      <c r="E463" s="49">
        <v>7976871.0800000001</v>
      </c>
      <c r="F463" s="50">
        <f t="shared" si="6"/>
        <v>4201025017.4800096</v>
      </c>
    </row>
    <row r="464" spans="1:6" s="13" customFormat="1" ht="36" x14ac:dyDescent="0.25">
      <c r="A464" s="44" t="s">
        <v>668</v>
      </c>
      <c r="B464" s="48" t="s">
        <v>693</v>
      </c>
      <c r="C464" s="46" t="s">
        <v>694</v>
      </c>
      <c r="D464" s="49"/>
      <c r="E464" s="49">
        <v>7948187.8499999996</v>
      </c>
      <c r="F464" s="50">
        <f t="shared" si="6"/>
        <v>4193076829.6300097</v>
      </c>
    </row>
    <row r="465" spans="1:8" s="13" customFormat="1" ht="60" x14ac:dyDescent="0.25">
      <c r="A465" s="44" t="s">
        <v>668</v>
      </c>
      <c r="B465" s="48" t="s">
        <v>695</v>
      </c>
      <c r="C465" s="46" t="s">
        <v>696</v>
      </c>
      <c r="D465" s="49"/>
      <c r="E465" s="49">
        <v>1397169.44</v>
      </c>
      <c r="F465" s="50">
        <f t="shared" si="6"/>
        <v>4191679660.1900096</v>
      </c>
    </row>
    <row r="466" spans="1:8" s="13" customFormat="1" ht="72" x14ac:dyDescent="0.25">
      <c r="A466" s="44" t="s">
        <v>668</v>
      </c>
      <c r="B466" s="48" t="s">
        <v>697</v>
      </c>
      <c r="C466" s="46" t="s">
        <v>698</v>
      </c>
      <c r="D466" s="49"/>
      <c r="E466" s="49">
        <v>5857687.2000000002</v>
      </c>
      <c r="F466" s="50">
        <f t="shared" si="6"/>
        <v>4185821972.9900098</v>
      </c>
    </row>
    <row r="467" spans="1:8" ht="29.25" customHeight="1" thickBot="1" x14ac:dyDescent="0.25">
      <c r="A467" s="51"/>
      <c r="B467" s="51"/>
      <c r="C467" s="52" t="s">
        <v>699</v>
      </c>
      <c r="D467" s="53">
        <f>SUM(D17:D466)</f>
        <v>14480155229.320002</v>
      </c>
      <c r="E467" s="53">
        <f>SUM(E17:E466)</f>
        <v>11848123595.009993</v>
      </c>
      <c r="F467" s="53">
        <f>SUM(D467-E467)</f>
        <v>2632031634.310009</v>
      </c>
      <c r="G467" s="54"/>
      <c r="H467" s="54"/>
    </row>
    <row r="468" spans="1:8" ht="13.5" thickTop="1" x14ac:dyDescent="0.2">
      <c r="A468" s="55"/>
      <c r="B468" s="55"/>
      <c r="C468" s="56"/>
      <c r="D468" s="56"/>
      <c r="E468" s="57"/>
      <c r="F468" s="54"/>
      <c r="G468" s="54"/>
      <c r="H468" s="54"/>
    </row>
    <row r="469" spans="1:8" x14ac:dyDescent="0.2">
      <c r="A469" s="55"/>
      <c r="B469" s="56"/>
      <c r="C469" s="55"/>
      <c r="D469" s="58"/>
      <c r="E469" s="54"/>
      <c r="F469" s="59"/>
      <c r="G469" s="54"/>
      <c r="H469" s="54"/>
    </row>
    <row r="470" spans="1:8" x14ac:dyDescent="0.2">
      <c r="A470" s="55"/>
      <c r="B470" s="56"/>
      <c r="C470" s="55"/>
      <c r="D470" s="58"/>
      <c r="E470" s="59"/>
      <c r="F470" s="59"/>
      <c r="G470" s="54"/>
      <c r="H470" s="54"/>
    </row>
    <row r="471" spans="1:8" x14ac:dyDescent="0.2">
      <c r="D471" s="62"/>
      <c r="F471" s="63"/>
    </row>
    <row r="472" spans="1:8" x14ac:dyDescent="0.2">
      <c r="D472" s="62"/>
      <c r="E472" s="63"/>
      <c r="F472" s="63"/>
    </row>
    <row r="473" spans="1:8" x14ac:dyDescent="0.2">
      <c r="D473" s="62"/>
      <c r="F473" s="63"/>
    </row>
    <row r="474" spans="1:8" x14ac:dyDescent="0.2">
      <c r="D474" s="62"/>
      <c r="F474" s="63"/>
    </row>
  </sheetData>
  <mergeCells count="8">
    <mergeCell ref="D14:E14"/>
    <mergeCell ref="A15:A16"/>
    <mergeCell ref="A6:F6"/>
    <mergeCell ref="A7:F7"/>
    <mergeCell ref="A8:F8"/>
    <mergeCell ref="A9:F9"/>
    <mergeCell ref="A10:F11"/>
    <mergeCell ref="A13:C13"/>
  </mergeCells>
  <pageMargins left="0.74803149606299213" right="0.74803149606299213" top="0.98425196850393704" bottom="0.98425196850393704" header="0.19685039370078741" footer="0.19685039370078741"/>
  <pageSetup scale="70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GASTOS JULIO 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Grullon Peña</dc:creator>
  <cp:lastModifiedBy>Persio Grullon Peña</cp:lastModifiedBy>
  <dcterms:created xsi:type="dcterms:W3CDTF">2020-08-05T14:17:47Z</dcterms:created>
  <dcterms:modified xsi:type="dcterms:W3CDTF">2020-08-06T13:34:29Z</dcterms:modified>
</cp:coreProperties>
</file>