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8_{2F00BA10-3D4F-4882-8E7D-76216806A0FF}" xr6:coauthVersionLast="45" xr6:coauthVersionMax="45" xr10:uidLastSave="{00000000-0000-0000-0000-000000000000}"/>
  <bookViews>
    <workbookView xWindow="-120" yWindow="-120" windowWidth="20730" windowHeight="11160" xr2:uid="{94DEB855-4D27-4D2D-A30D-E9C0BAB4C6C7}"/>
  </bookViews>
  <sheets>
    <sheet name="INGRESOS Y GASTOS  (3)" sheetId="1" r:id="rId1"/>
  </sheets>
  <externalReferences>
    <externalReference r:id="rId2"/>
  </externalReferences>
  <definedNames>
    <definedName name="_xlnm._FilterDatabase" localSheetId="0" hidden="1">'INGRESOS Y GASTOS  (3)'!$B$25:$E$79</definedName>
    <definedName name="_xlnm.Print_Titles" localSheetId="0">'INGRESOS Y GASTOS  (3)'!$1:$21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F22" i="1"/>
  <c r="F23" i="1"/>
  <c r="F24" i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D80" i="1"/>
  <c r="E80" i="1"/>
</calcChain>
</file>

<file path=xl/sharedStrings.xml><?xml version="1.0" encoding="utf-8"?>
<sst xmlns="http://schemas.openxmlformats.org/spreadsheetml/2006/main" count="124" uniqueCount="52">
  <si>
    <t>197</t>
  </si>
  <si>
    <t>29/01/2021</t>
  </si>
  <si>
    <t>194</t>
  </si>
  <si>
    <t>191</t>
  </si>
  <si>
    <t>152</t>
  </si>
  <si>
    <t>27/01/2021</t>
  </si>
  <si>
    <t>150</t>
  </si>
  <si>
    <t>148</t>
  </si>
  <si>
    <t>146</t>
  </si>
  <si>
    <t>26/01/2021</t>
  </si>
  <si>
    <t>144</t>
  </si>
  <si>
    <t>142</t>
  </si>
  <si>
    <t>140</t>
  </si>
  <si>
    <t>138</t>
  </si>
  <si>
    <t>136</t>
  </si>
  <si>
    <t>134</t>
  </si>
  <si>
    <t>132</t>
  </si>
  <si>
    <t>127</t>
  </si>
  <si>
    <t>125</t>
  </si>
  <si>
    <t>123</t>
  </si>
  <si>
    <t>115</t>
  </si>
  <si>
    <t>114</t>
  </si>
  <si>
    <t>113</t>
  </si>
  <si>
    <t>112</t>
  </si>
  <si>
    <t>101</t>
  </si>
  <si>
    <t>22/01/2021</t>
  </si>
  <si>
    <t>93</t>
  </si>
  <si>
    <t>20/01/2021</t>
  </si>
  <si>
    <t>92</t>
  </si>
  <si>
    <t>85</t>
  </si>
  <si>
    <t>67</t>
  </si>
  <si>
    <t>19/01/2021</t>
  </si>
  <si>
    <t>58</t>
  </si>
  <si>
    <t>46</t>
  </si>
  <si>
    <t>15/01/2021</t>
  </si>
  <si>
    <t>45</t>
  </si>
  <si>
    <t>35</t>
  </si>
  <si>
    <t>34</t>
  </si>
  <si>
    <t xml:space="preserve">INGRESOS POR CAPTACION </t>
  </si>
  <si>
    <t>INGRESOS CUOTA PRESUPUESTO</t>
  </si>
  <si>
    <t>BALANCE DICIEMBRE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</si>
  <si>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</si>
  <si>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</si>
  <si>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</si>
  <si>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</si>
  <si>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</si>
  <si>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</si>
  <si>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</si>
  <si>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</si>
  <si>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Del 01 al 31 Enero 2021</t>
  </si>
  <si>
    <t>Libro de Banco</t>
  </si>
  <si>
    <t>"Año de la Consolidación de la Seguridad Alimentaria"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</si>
</sst>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2" fillId="0" borderId="0" xfId="1" applyFont="1" applyAlignment="1">
      <alignment horizontal="left" wrapText="1"/>
    </xf>
    <xf numFmtId="43" fontId="2" fillId="0" borderId="0" xfId="2" applyNumberFormat="1"/>
    <xf numFmtId="43" fontId="3" fillId="0" borderId="1" xfId="1" applyFont="1" applyBorder="1"/>
    <xf numFmtId="43" fontId="3" fillId="0" borderId="1" xfId="2" applyNumberFormat="1" applyFont="1" applyBorder="1"/>
    <xf numFmtId="0" fontId="2" fillId="0" borderId="0" xfId="2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2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43" fontId="2" fillId="0" borderId="0" xfId="3" applyFont="1" applyBorder="1" applyAlignment="1">
      <alignment horizontal="center" vertical="center"/>
    </xf>
    <xf numFmtId="43" fontId="6" fillId="0" borderId="0" xfId="2" applyNumberFormat="1" applyFont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43" fontId="6" fillId="0" borderId="0" xfId="4" applyFont="1" applyFill="1" applyBorder="1" applyAlignment="1">
      <alignment horizontal="center" vertical="center" wrapText="1"/>
    </xf>
    <xf numFmtId="0" fontId="7" fillId="0" borderId="0" xfId="2" applyFont="1"/>
    <xf numFmtId="0" fontId="7" fillId="0" borderId="0" xfId="2" applyFont="1" applyAlignment="1">
      <alignment wrapText="1"/>
    </xf>
    <xf numFmtId="164" fontId="4" fillId="0" borderId="0" xfId="2" applyNumberFormat="1" applyFont="1" applyAlignment="1">
      <alignment horizontal="center"/>
    </xf>
    <xf numFmtId="43" fontId="6" fillId="0" borderId="0" xfId="3" applyFont="1" applyFill="1" applyBorder="1" applyAlignment="1">
      <alignment horizontal="center" vertical="center"/>
    </xf>
    <xf numFmtId="164" fontId="7" fillId="0" borderId="0" xfId="2" applyNumberFormat="1" applyFont="1" applyAlignment="1">
      <alignment horizontal="center" wrapText="1"/>
    </xf>
    <xf numFmtId="0" fontId="8" fillId="2" borderId="2" xfId="2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2" fillId="2" borderId="2" xfId="2" applyFill="1" applyBorder="1" applyAlignment="1">
      <alignment horizontal="center" wrapText="1"/>
    </xf>
    <xf numFmtId="43" fontId="2" fillId="2" borderId="2" xfId="1" applyFont="1" applyFill="1" applyBorder="1" applyAlignment="1">
      <alignment wrapText="1"/>
    </xf>
    <xf numFmtId="0" fontId="2" fillId="2" borderId="2" xfId="2" applyFill="1" applyBorder="1"/>
    <xf numFmtId="0" fontId="2" fillId="2" borderId="2" xfId="2" applyFill="1" applyBorder="1" applyAlignment="1">
      <alignment vertical="center"/>
    </xf>
    <xf numFmtId="43" fontId="6" fillId="0" borderId="0" xfId="3" applyFont="1" applyFill="1" applyBorder="1" applyAlignment="1">
      <alignment horizontal="center" vertical="center" wrapText="1"/>
    </xf>
    <xf numFmtId="43" fontId="3" fillId="2" borderId="0" xfId="1" applyFont="1" applyFill="1"/>
    <xf numFmtId="0" fontId="10" fillId="2" borderId="3" xfId="2" applyFont="1" applyFill="1" applyBorder="1" applyAlignment="1">
      <alignment horizontal="center" wrapText="1"/>
    </xf>
    <xf numFmtId="0" fontId="2" fillId="2" borderId="4" xfId="2" applyFill="1" applyBorder="1"/>
    <xf numFmtId="0" fontId="2" fillId="2" borderId="3" xfId="2" applyFill="1" applyBorder="1" applyAlignment="1">
      <alignment wrapText="1"/>
    </xf>
    <xf numFmtId="0" fontId="2" fillId="2" borderId="5" xfId="2" applyFill="1" applyBorder="1" applyAlignment="1">
      <alignment wrapText="1"/>
    </xf>
    <xf numFmtId="0" fontId="2" fillId="2" borderId="6" xfId="2" applyFill="1" applyBorder="1" applyAlignment="1">
      <alignment horizontal="center" wrapText="1"/>
    </xf>
    <xf numFmtId="43" fontId="2" fillId="2" borderId="7" xfId="1" applyFont="1" applyFill="1" applyBorder="1" applyAlignment="1">
      <alignment wrapText="1"/>
    </xf>
    <xf numFmtId="0" fontId="2" fillId="2" borderId="7" xfId="2" applyFill="1" applyBorder="1" applyAlignment="1">
      <alignment horizontal="center" wrapText="1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2" fillId="3" borderId="9" xfId="2" applyFill="1" applyBorder="1" applyAlignment="1">
      <alignment wrapText="1"/>
    </xf>
    <xf numFmtId="43" fontId="2" fillId="3" borderId="10" xfId="1" applyFont="1" applyFill="1" applyBorder="1" applyAlignment="1">
      <alignment horizontal="center" wrapText="1"/>
    </xf>
    <xf numFmtId="0" fontId="2" fillId="3" borderId="10" xfId="2" applyFill="1" applyBorder="1"/>
    <xf numFmtId="0" fontId="2" fillId="3" borderId="10" xfId="2" applyFill="1" applyBorder="1" applyAlignment="1">
      <alignment vertical="center"/>
    </xf>
    <xf numFmtId="0" fontId="11" fillId="3" borderId="11" xfId="2" applyFont="1" applyFill="1" applyBorder="1" applyAlignment="1">
      <alignment vertical="center"/>
    </xf>
    <xf numFmtId="0" fontId="10" fillId="3" borderId="12" xfId="2" applyFont="1" applyFill="1" applyBorder="1" applyAlignment="1">
      <alignment vertical="center"/>
    </xf>
    <xf numFmtId="43" fontId="10" fillId="3" borderId="0" xfId="1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12" fillId="3" borderId="13" xfId="2" applyFont="1" applyFill="1" applyBorder="1" applyAlignment="1">
      <alignment vertical="center"/>
    </xf>
    <xf numFmtId="0" fontId="10" fillId="3" borderId="12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0" fillId="3" borderId="13" xfId="2" applyFont="1" applyFill="1" applyBorder="1" applyAlignment="1">
      <alignment horizontal="center" vertical="center"/>
    </xf>
    <xf numFmtId="0" fontId="10" fillId="3" borderId="12" xfId="2" applyFont="1" applyFill="1" applyBorder="1" applyAlignment="1">
      <alignment horizontal="center" wrapText="1"/>
    </xf>
    <xf numFmtId="0" fontId="10" fillId="3" borderId="0" xfId="2" applyFont="1" applyFill="1" applyAlignment="1">
      <alignment horizontal="center" wrapText="1"/>
    </xf>
    <xf numFmtId="0" fontId="10" fillId="3" borderId="13" xfId="2" applyFont="1" applyFill="1" applyBorder="1" applyAlignment="1">
      <alignment horizontal="center" wrapText="1"/>
    </xf>
    <xf numFmtId="0" fontId="2" fillId="3" borderId="12" xfId="2" applyFill="1" applyBorder="1" applyAlignment="1">
      <alignment wrapText="1"/>
    </xf>
    <xf numFmtId="43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13" xfId="2" applyFill="1" applyBorder="1" applyAlignment="1">
      <alignment wrapText="1"/>
    </xf>
    <xf numFmtId="0" fontId="2" fillId="3" borderId="14" xfId="2" applyFill="1" applyBorder="1" applyAlignment="1">
      <alignment wrapText="1"/>
    </xf>
    <xf numFmtId="43" fontId="2" fillId="3" borderId="3" xfId="1" applyFont="1" applyFill="1" applyBorder="1" applyAlignment="1">
      <alignment horizontal="center" wrapText="1"/>
    </xf>
    <xf numFmtId="0" fontId="2" fillId="3" borderId="3" xfId="2" applyFill="1" applyBorder="1"/>
    <xf numFmtId="0" fontId="2" fillId="3" borderId="3" xfId="2" applyFill="1" applyBorder="1" applyAlignment="1">
      <alignment wrapText="1"/>
    </xf>
    <xf numFmtId="0" fontId="2" fillId="3" borderId="4" xfId="2" applyFill="1" applyBorder="1" applyAlignment="1">
      <alignment wrapText="1"/>
    </xf>
  </cellXfs>
  <cellStyles count="5">
    <cellStyle name="Millares" xfId="1" builtinId="3"/>
    <cellStyle name="Millares 2 2" xfId="4" xr:uid="{B11262E8-5D9A-4765-A16A-AD4A57AD8753}"/>
    <cellStyle name="Millares 3 2" xfId="3" xr:uid="{BB3CDF1A-D66E-4ACA-AA34-E2A52D4F7293}"/>
    <cellStyle name="Normal" xfId="0" builtinId="0"/>
    <cellStyle name="Normal 2" xfId="2" xr:uid="{A037B71C-E32E-4220-B665-404FA3F8C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0</xdr:row>
      <xdr:rowOff>66675</xdr:rowOff>
    </xdr:from>
    <xdr:ext cx="6000750" cy="182879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24EBCB75-7A62-462D-B180-DF74BEE714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"/>
          <a:ext cx="6000750" cy="18287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PROVEEDOR (3)"/>
      <sheetName val="ingresos presupuestario (2)"/>
      <sheetName val="Libramientos Enero - 2021 (3)"/>
      <sheetName val="CUENTAS DEL BALANCE ENERO 2 (2)"/>
      <sheetName val="resumen cuentas por pagar  (3)"/>
      <sheetName val="INGRESOS Y GASTOS  (2)"/>
      <sheetName val="BALANCE GENERAL   (4)"/>
      <sheetName val="CUENTAS POR PAGAR PROVEEDOR (2)"/>
      <sheetName val="ingresos presupuestario"/>
      <sheetName val="Libramientos Enero - 2021 (2)"/>
      <sheetName val="CUENTAS DEL BALANCE ENERO 2021"/>
      <sheetName val="resumen cuentas por pagar  (2)"/>
      <sheetName val="INGRESOS Y GASTOS "/>
      <sheetName val="BALANCE GENERAL   (3)"/>
      <sheetName val="CUENTAS POR PAGAR PROVEEDOR "/>
    </sheetNames>
    <sheetDataSet>
      <sheetData sheetId="0"/>
      <sheetData sheetId="1"/>
      <sheetData sheetId="2">
        <row r="14">
          <cell r="C14" t="str">
            <v>CII VIVIENDAS INC</v>
          </cell>
        </row>
        <row r="15">
          <cell r="C15" t="str">
            <v>CII VIVIENDAS INC</v>
          </cell>
        </row>
        <row r="16">
          <cell r="C16" t="str">
            <v>COMPANIA DOMINICANA DE TELEFONOS C POR A</v>
          </cell>
        </row>
        <row r="17">
          <cell r="C17" t="str">
            <v>COMPANIA DOMINICANA DE TELEFONOS C POR A</v>
          </cell>
        </row>
        <row r="18">
          <cell r="C18" t="str">
            <v>EDENORTE DOMINICANA S A</v>
          </cell>
        </row>
        <row r="19">
          <cell r="C19" t="str">
            <v>Edesur Dominicana, S.A</v>
          </cell>
        </row>
        <row r="20">
          <cell r="C20" t="str">
            <v>INST NAC DE AGUAS POTABLES Y ALCATARILLADOS</v>
          </cell>
        </row>
        <row r="21">
          <cell r="C21" t="str">
            <v>INSTITUTO POSTAL DOMINICANO</v>
          </cell>
        </row>
        <row r="22">
          <cell r="C22" t="str">
            <v>INSTITUTO POSTAL DOMINICANO</v>
          </cell>
        </row>
        <row r="23">
          <cell r="C23" t="str">
            <v>INSTITUTO DE AUXILIOS Y VIVIENDAS</v>
          </cell>
        </row>
        <row r="24">
          <cell r="C24" t="str">
            <v>CORPORACION ACUEDUCTO ALCANTARILLADO SANTO DOMINGO</v>
          </cell>
        </row>
        <row r="25">
          <cell r="C25" t="str">
            <v>CORPORACION ACUEDUCTO ALCANTARILLADO SANTO DOMINGO</v>
          </cell>
        </row>
        <row r="26">
          <cell r="C26" t="str">
            <v>CORPORACION DE ACUEDUCTO Y ALCANTARILLADO DE PTO PLATA</v>
          </cell>
        </row>
        <row r="27">
          <cell r="C27" t="str">
            <v>AYUNTAMIENTO DEL DISTRITO NACIONAL</v>
          </cell>
        </row>
        <row r="28">
          <cell r="C28" t="str">
            <v>MINISTERIO DE OBRAS PUBLICAS Y COMUNICACIONES</v>
          </cell>
        </row>
        <row r="29">
          <cell r="C29" t="str">
            <v>COLECTOR CONTRIBUCIONES A LA TESORERIA DE LA SEGURIDAD SOCIAL TSS</v>
          </cell>
        </row>
        <row r="30">
          <cell r="C30" t="str">
            <v>COLECTOR CONTRIBUCIONES A LA TESORERIA DE LA SEGURIDAD SOCIAL TSS</v>
          </cell>
        </row>
        <row r="31">
          <cell r="C31" t="str">
            <v>COLECTOR CONTRIBUCIONES A LA TESORERIA DE LA SEGURIDAD SOCIAL TSS</v>
          </cell>
        </row>
        <row r="32">
          <cell r="C32" t="str">
            <v>MINISTERIO DE OBRAS PUBLICAS Y COMUNICACIONES</v>
          </cell>
        </row>
        <row r="33">
          <cell r="C33" t="str">
            <v>COLECTOR CONTRIBUCIONES A LA TESORERIA DE LA SEGURIDAD SOCIAL TSS</v>
          </cell>
        </row>
        <row r="34">
          <cell r="C34" t="str">
            <v>COLECTOR CONTRIBUCIONES A LA TESORERIA DE LA SEGURIDAD SOCIAL TSS</v>
          </cell>
        </row>
        <row r="35">
          <cell r="C35" t="str">
            <v>COLECTOR CONTRIBUCIONES A LA TESORERIA DE LA SEGURIDAD SOCIAL TSS</v>
          </cell>
        </row>
        <row r="36">
          <cell r="C36" t="str">
            <v>MINISTERIO DE OBRAS PUBLICAS Y COMUNICACIONES</v>
          </cell>
        </row>
        <row r="37">
          <cell r="C37" t="str">
            <v>MINISTERIO DE OBRAS PUBLICAS Y COMUNICACIONES</v>
          </cell>
        </row>
        <row r="38">
          <cell r="C38" t="str">
            <v>COLECTOR CONTRIBUCIONES A LA TESORERIA DE LA SEGURIDAD SOCIAL TSS</v>
          </cell>
        </row>
        <row r="39">
          <cell r="C39" t="str">
            <v>COLECTOR CONTRIBUCIONES A LA TESORERIA DE LA SEGURIDAD SOCIAL TSS</v>
          </cell>
        </row>
        <row r="40">
          <cell r="C40" t="str">
            <v>COLECTOR CONTRIBUCIONES A LA TESORERIA DE LA SEGURIDAD SOCIAL TSS</v>
          </cell>
        </row>
        <row r="41">
          <cell r="C41" t="str">
            <v>MINISTERIO DE OBRAS PUBLICAS Y COMUNICACIONES</v>
          </cell>
        </row>
        <row r="42">
          <cell r="C42" t="str">
            <v>MINISTERIO DE OBRAS PUBLICAS Y COMUNICACIONES</v>
          </cell>
        </row>
        <row r="43">
          <cell r="C43" t="str">
            <v>MINISTERIO DE OBRAS PUBLICAS Y COMUNICACIONES</v>
          </cell>
        </row>
        <row r="44">
          <cell r="C44" t="str">
            <v>COLECTOR CONTRIBUCIONES A LA TESORERIA DE LA SEGURIDAD SOCIAL TSS</v>
          </cell>
        </row>
        <row r="45">
          <cell r="C45" t="str">
            <v>COLECTOR CONTRIBUCIONES A LA TESORERIA DE LA SEGURIDAD SOCIAL TSS</v>
          </cell>
        </row>
        <row r="46">
          <cell r="C46" t="str">
            <v>COLECTOR CONTRIBUCIONES A LA TESORERIA DE LA SEGURIDAD SOCIAL TSS</v>
          </cell>
        </row>
        <row r="47">
          <cell r="C47" t="str">
            <v>MINISTERIO DE OBRAS PUBLICAS Y COMUNICACIONES</v>
          </cell>
        </row>
        <row r="48">
          <cell r="C48" t="str">
            <v>COLECTOR CONTRIBUCIONES A LA TESORERIA DE LA SEGURIDAD SOCIAL TSS</v>
          </cell>
        </row>
        <row r="49">
          <cell r="C49" t="str">
            <v>COLECTOR CONTRIBUCIONES A LA TESORERIA DE LA SEGURIDAD SOCIAL TSS</v>
          </cell>
        </row>
        <row r="50">
          <cell r="C50" t="str">
            <v>COLECTOR CONTRIBUCIONES A LA TESORERIA DE LA SEGURIDAD SOCIAL TSS</v>
          </cell>
        </row>
        <row r="51">
          <cell r="C51" t="str">
            <v>MINISTERIO DE OBRAS PUBLICAS Y COMUNICACIONES</v>
          </cell>
        </row>
        <row r="52">
          <cell r="C52" t="str">
            <v>MINISTERIO DE OBRAS PUBLICAS Y COMUNICACIONES</v>
          </cell>
        </row>
        <row r="53">
          <cell r="C53" t="str">
            <v>COLECTOR CONTRIBUCIONES A LA TESORERIA DE LA SEGURIDAD SOCIAL TSS</v>
          </cell>
        </row>
        <row r="54">
          <cell r="C54" t="str">
            <v>COLECTOR CONTRIBUCIONES A LA TESORERIA DE LA SEGURIDAD SOCIAL TSS</v>
          </cell>
        </row>
        <row r="55">
          <cell r="C55" t="str">
            <v>COLECTOR CONTRIBUCIONES A LA TESORERIA DE LA SEGURIDAD SOCIAL TSS</v>
          </cell>
        </row>
        <row r="56">
          <cell r="C56" t="str">
            <v>MINISTERIO DE OBRAS PUBLICAS Y COMUNICACIONES</v>
          </cell>
        </row>
        <row r="57">
          <cell r="C57" t="str">
            <v>COLECTOR CONTRIBUCIONES A LA TESORERIA DE LA SEGURIDAD SOCIAL TSS</v>
          </cell>
        </row>
        <row r="58">
          <cell r="C58" t="str">
            <v>COLECTOR CONTRIBUCIONES A LA TESORERIA DE LA SEGURIDAD SOCIAL TSS</v>
          </cell>
        </row>
        <row r="59">
          <cell r="C59" t="str">
            <v>COLECTOR CONTRIBUCIONES A LA TESORERIA DE LA SEGURIDAD SOCIAL TSS</v>
          </cell>
        </row>
        <row r="60">
          <cell r="C60" t="str">
            <v>MINISTERIO DE OBRAS PUBLICAS Y COMUNICACIONES</v>
          </cell>
        </row>
        <row r="61">
          <cell r="C61" t="str">
            <v>COLECTOR CONTRIBUCIONES A LA TESORERIA DE LA SEGURIDAD SOCIAL TSS</v>
          </cell>
        </row>
        <row r="62">
          <cell r="C62" t="str">
            <v>COLECTOR CONTRIBUCIONES A LA TESORERIA DE LA SEGURIDAD SOCIAL TSS</v>
          </cell>
        </row>
        <row r="63">
          <cell r="C63" t="str">
            <v>COLECTOR CONTRIBUCIONES A LA TESORERIA DE LA SEGURIDAD SOCIAL TSS</v>
          </cell>
        </row>
        <row r="64">
          <cell r="C64" t="str">
            <v>MINISTERIO DE OBRAS PUBLICAS Y COMUNICACIONES</v>
          </cell>
        </row>
        <row r="65">
          <cell r="C65" t="str">
            <v>MINISTERIO DE OBRAS PUBLICAS Y COMUNICACIONES</v>
          </cell>
        </row>
        <row r="66">
          <cell r="C66" t="str">
            <v>INSTITUTO DE AUXILIOS Y VIVIENDAS</v>
          </cell>
        </row>
        <row r="67">
          <cell r="C67" t="str">
            <v>INSTITUTO NACIONAL DE TRANSITO Y TRANSPORTE TERRESTRE INTRANT</v>
          </cell>
        </row>
        <row r="68">
          <cell r="C68" t="str">
            <v>INSTITUTO NACIONAL DE TRANSITO Y TRANSPORTE TERRESTRE INTRANT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FC7BA-0C6E-4615-819C-09CF12622FB3}">
  <dimension ref="A1:I86"/>
  <sheetViews>
    <sheetView tabSelected="1" topLeftCell="A64" zoomScaleNormal="100" workbookViewId="0">
      <selection activeCell="C69" sqref="C69"/>
    </sheetView>
  </sheetViews>
  <sheetFormatPr baseColWidth="10" defaultColWidth="9.140625" defaultRowHeight="12.75" x14ac:dyDescent="0.2"/>
  <cols>
    <col min="1" max="1" width="12.140625" style="3" customWidth="1"/>
    <col min="2" max="2" width="17.85546875" style="4" bestFit="1" customWidth="1"/>
    <col min="3" max="3" width="41.7109375" style="3" customWidth="1"/>
    <col min="4" max="4" width="18.5703125" style="1" customWidth="1"/>
    <col min="5" max="5" width="20.140625" style="2" bestFit="1" customWidth="1"/>
    <col min="6" max="6" width="23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6" s="1" customFormat="1" x14ac:dyDescent="0.2">
      <c r="A1" s="68"/>
      <c r="B1" s="67"/>
      <c r="C1" s="67"/>
      <c r="D1" s="66"/>
      <c r="E1" s="65"/>
      <c r="F1" s="64"/>
    </row>
    <row r="2" spans="1:6" s="1" customFormat="1" x14ac:dyDescent="0.2">
      <c r="A2" s="63"/>
      <c r="B2" s="62"/>
      <c r="C2" s="62"/>
      <c r="D2" s="61"/>
      <c r="E2" s="60"/>
      <c r="F2" s="59"/>
    </row>
    <row r="3" spans="1:6" s="1" customFormat="1" x14ac:dyDescent="0.2">
      <c r="A3" s="63"/>
      <c r="B3" s="62"/>
      <c r="C3" s="62"/>
      <c r="D3" s="61"/>
      <c r="E3" s="60"/>
      <c r="F3" s="59"/>
    </row>
    <row r="4" spans="1:6" s="1" customFormat="1" x14ac:dyDescent="0.2">
      <c r="A4" s="63"/>
      <c r="B4" s="62"/>
      <c r="C4" s="62"/>
      <c r="D4" s="61"/>
      <c r="E4" s="60"/>
      <c r="F4" s="59"/>
    </row>
    <row r="5" spans="1:6" s="1" customFormat="1" x14ac:dyDescent="0.2">
      <c r="A5" s="63"/>
      <c r="B5" s="62"/>
      <c r="C5" s="62"/>
      <c r="D5" s="61"/>
      <c r="E5" s="60"/>
      <c r="F5" s="59"/>
    </row>
    <row r="6" spans="1:6" s="1" customFormat="1" x14ac:dyDescent="0.2">
      <c r="A6" s="63"/>
      <c r="B6" s="62"/>
      <c r="C6" s="62"/>
      <c r="D6" s="61"/>
      <c r="E6" s="60"/>
      <c r="F6" s="59"/>
    </row>
    <row r="7" spans="1:6" s="1" customFormat="1" x14ac:dyDescent="0.2">
      <c r="A7" s="63"/>
      <c r="B7" s="62"/>
      <c r="C7" s="62"/>
      <c r="D7" s="61"/>
      <c r="E7" s="60"/>
      <c r="F7" s="59"/>
    </row>
    <row r="8" spans="1:6" s="1" customFormat="1" x14ac:dyDescent="0.2">
      <c r="A8" s="63"/>
      <c r="B8" s="62"/>
      <c r="C8" s="62"/>
      <c r="D8" s="61"/>
      <c r="E8" s="60"/>
      <c r="F8" s="59"/>
    </row>
    <row r="9" spans="1:6" s="1" customFormat="1" x14ac:dyDescent="0.2">
      <c r="A9" s="63"/>
      <c r="B9" s="62"/>
      <c r="C9" s="62"/>
      <c r="D9" s="61"/>
      <c r="E9" s="60"/>
      <c r="F9" s="59"/>
    </row>
    <row r="10" spans="1:6" s="1" customFormat="1" x14ac:dyDescent="0.2">
      <c r="A10" s="63"/>
      <c r="B10" s="62"/>
      <c r="C10" s="62"/>
      <c r="D10" s="61"/>
      <c r="E10" s="60"/>
      <c r="F10" s="59"/>
    </row>
    <row r="11" spans="1:6" s="1" customFormat="1" x14ac:dyDescent="0.2">
      <c r="A11" s="63"/>
      <c r="B11" s="62"/>
      <c r="C11" s="62"/>
      <c r="D11" s="61"/>
      <c r="E11" s="60"/>
      <c r="F11" s="59"/>
    </row>
    <row r="12" spans="1:6" s="1" customFormat="1" x14ac:dyDescent="0.2">
      <c r="A12" s="63"/>
      <c r="B12" s="62"/>
      <c r="C12" s="62"/>
      <c r="D12" s="61"/>
      <c r="E12" s="60"/>
      <c r="F12" s="59"/>
    </row>
    <row r="13" spans="1:6" s="1" customFormat="1" ht="15.75" customHeight="1" x14ac:dyDescent="0.25">
      <c r="A13" s="58" t="s">
        <v>51</v>
      </c>
      <c r="B13" s="57"/>
      <c r="C13" s="57"/>
      <c r="D13" s="57"/>
      <c r="E13" s="57"/>
      <c r="F13" s="56"/>
    </row>
    <row r="14" spans="1:6" s="1" customFormat="1" ht="15.75" customHeight="1" x14ac:dyDescent="0.25">
      <c r="A14" s="58" t="s">
        <v>50</v>
      </c>
      <c r="B14" s="57"/>
      <c r="C14" s="57"/>
      <c r="D14" s="57"/>
      <c r="E14" s="57"/>
      <c r="F14" s="56"/>
    </row>
    <row r="15" spans="1:6" s="9" customFormat="1" ht="15.75" x14ac:dyDescent="0.25">
      <c r="A15" s="55" t="s">
        <v>49</v>
      </c>
      <c r="B15" s="54"/>
      <c r="C15" s="54"/>
      <c r="D15" s="54"/>
      <c r="E15" s="54"/>
      <c r="F15" s="53"/>
    </row>
    <row r="16" spans="1:6" s="9" customFormat="1" ht="12.75" customHeight="1" x14ac:dyDescent="0.25">
      <c r="A16" s="52"/>
      <c r="B16" s="51"/>
      <c r="C16" s="51"/>
      <c r="D16" s="51"/>
      <c r="E16" s="50"/>
      <c r="F16" s="49"/>
    </row>
    <row r="17" spans="1:9" s="9" customFormat="1" ht="12.75" customHeight="1" thickBot="1" x14ac:dyDescent="0.25">
      <c r="A17" s="48"/>
      <c r="B17" s="47"/>
      <c r="C17" s="47"/>
      <c r="D17" s="46"/>
      <c r="E17" s="45"/>
      <c r="F17" s="44"/>
    </row>
    <row r="18" spans="1:9" s="9" customFormat="1" ht="16.5" thickBot="1" x14ac:dyDescent="0.25">
      <c r="A18" s="43" t="s">
        <v>48</v>
      </c>
      <c r="B18" s="42"/>
      <c r="C18" s="42"/>
      <c r="D18" s="41"/>
      <c r="E18" s="40"/>
      <c r="F18" s="39"/>
    </row>
    <row r="19" spans="1:9" s="9" customFormat="1" ht="15.75" x14ac:dyDescent="0.25">
      <c r="A19" s="38"/>
      <c r="B19" s="37"/>
      <c r="C19" s="36"/>
      <c r="D19" s="35" t="s">
        <v>47</v>
      </c>
      <c r="E19" s="35"/>
      <c r="F19" s="34">
        <v>-1270752591.4099987</v>
      </c>
      <c r="G19" s="33"/>
    </row>
    <row r="20" spans="1:9" s="9" customFormat="1" x14ac:dyDescent="0.2">
      <c r="A20" s="28" t="s">
        <v>46</v>
      </c>
      <c r="B20" s="32"/>
      <c r="C20" s="31"/>
      <c r="D20" s="29"/>
      <c r="E20" s="30"/>
      <c r="F20" s="29"/>
    </row>
    <row r="21" spans="1:9" s="9" customFormat="1" ht="33" x14ac:dyDescent="0.25">
      <c r="A21" s="28"/>
      <c r="B21" s="25" t="s">
        <v>45</v>
      </c>
      <c r="C21" s="27" t="s">
        <v>44</v>
      </c>
      <c r="D21" s="25" t="s">
        <v>43</v>
      </c>
      <c r="E21" s="26" t="s">
        <v>42</v>
      </c>
      <c r="F21" s="25" t="s">
        <v>41</v>
      </c>
    </row>
    <row r="22" spans="1:9" s="9" customFormat="1" x14ac:dyDescent="0.2">
      <c r="A22" s="24">
        <v>44196</v>
      </c>
      <c r="B22" s="21"/>
      <c r="C22" s="20" t="s">
        <v>40</v>
      </c>
      <c r="D22" s="23">
        <f>+F19</f>
        <v>-1270752591.4099987</v>
      </c>
      <c r="E22" s="18"/>
      <c r="F22" s="10">
        <f>+D22-E22</f>
        <v>-1270752591.4099987</v>
      </c>
    </row>
    <row r="23" spans="1:9" s="9" customFormat="1" x14ac:dyDescent="0.2">
      <c r="A23" s="22">
        <v>44197</v>
      </c>
      <c r="B23" s="21"/>
      <c r="C23" s="20" t="s">
        <v>39</v>
      </c>
      <c r="D23" s="19">
        <v>491004951.29000002</v>
      </c>
      <c r="E23" s="18"/>
      <c r="F23" s="10">
        <f>+F22+D23-E23</f>
        <v>-779747640.11999869</v>
      </c>
      <c r="I23" s="10"/>
    </row>
    <row r="24" spans="1:9" s="9" customFormat="1" x14ac:dyDescent="0.2">
      <c r="A24" s="22">
        <v>44197</v>
      </c>
      <c r="B24" s="21"/>
      <c r="C24" s="20" t="s">
        <v>38</v>
      </c>
      <c r="D24" s="19">
        <v>70278499.5</v>
      </c>
      <c r="E24" s="18"/>
      <c r="F24" s="10">
        <f>+F23+D24-E24</f>
        <v>-709469140.61999869</v>
      </c>
      <c r="I24" s="16"/>
    </row>
    <row r="25" spans="1:9" s="9" customFormat="1" ht="15.75" x14ac:dyDescent="0.25">
      <c r="A25" s="15" t="s">
        <v>34</v>
      </c>
      <c r="B25" s="14" t="s">
        <v>37</v>
      </c>
      <c r="C25" s="13" t="str">
        <f>'[1]Libramientos Enero - 2021 (3)'!C14</f>
        <v>CII VIVIENDAS INC</v>
      </c>
      <c r="D25" s="17"/>
      <c r="E25" s="11">
        <v>114876</v>
      </c>
      <c r="F25" s="10">
        <f>+F24-D25+E25</f>
        <v>-709354264.61999869</v>
      </c>
      <c r="H25" s="10"/>
      <c r="I25" s="16"/>
    </row>
    <row r="26" spans="1:9" s="9" customFormat="1" ht="15.75" x14ac:dyDescent="0.25">
      <c r="A26" s="15" t="s">
        <v>34</v>
      </c>
      <c r="B26" s="14" t="s">
        <v>36</v>
      </c>
      <c r="C26" s="13" t="str">
        <f>'[1]Libramientos Enero - 2021 (3)'!C15</f>
        <v>CII VIVIENDAS INC</v>
      </c>
      <c r="D26" s="12"/>
      <c r="E26" s="11">
        <v>20986</v>
      </c>
      <c r="F26" s="10">
        <f>+F25-D26+E26</f>
        <v>-709333278.61999869</v>
      </c>
      <c r="I26" s="16"/>
    </row>
    <row r="27" spans="1:9" s="9" customFormat="1" ht="31.5" x14ac:dyDescent="0.25">
      <c r="A27" s="15" t="s">
        <v>34</v>
      </c>
      <c r="B27" s="14" t="s">
        <v>35</v>
      </c>
      <c r="C27" s="13" t="str">
        <f>'[1]Libramientos Enero - 2021 (3)'!C16</f>
        <v>COMPANIA DOMINICANA DE TELEFONOS C POR A</v>
      </c>
      <c r="D27" s="12"/>
      <c r="E27" s="11">
        <v>128173.3</v>
      </c>
      <c r="F27" s="10">
        <f>+F26-D27+E27</f>
        <v>-709205105.31999874</v>
      </c>
      <c r="H27" s="10"/>
      <c r="I27" s="16"/>
    </row>
    <row r="28" spans="1:9" s="9" customFormat="1" ht="31.5" x14ac:dyDescent="0.25">
      <c r="A28" s="15" t="s">
        <v>34</v>
      </c>
      <c r="B28" s="14" t="s">
        <v>33</v>
      </c>
      <c r="C28" s="13" t="str">
        <f>'[1]Libramientos Enero - 2021 (3)'!C17</f>
        <v>COMPANIA DOMINICANA DE TELEFONOS C POR A</v>
      </c>
      <c r="D28" s="12"/>
      <c r="E28" s="11">
        <v>925969.35</v>
      </c>
      <c r="F28" s="10">
        <f>+F27-D28+E28</f>
        <v>-708279135.96999872</v>
      </c>
      <c r="H28" s="10"/>
      <c r="I28" s="10"/>
    </row>
    <row r="29" spans="1:9" s="9" customFormat="1" ht="15.75" x14ac:dyDescent="0.25">
      <c r="A29" s="15" t="s">
        <v>31</v>
      </c>
      <c r="B29" s="14" t="s">
        <v>32</v>
      </c>
      <c r="C29" s="13" t="str">
        <f>'[1]Libramientos Enero - 2021 (3)'!C18</f>
        <v>EDENORTE DOMINICANA S A</v>
      </c>
      <c r="D29" s="12"/>
      <c r="E29" s="11">
        <v>263114.78999999998</v>
      </c>
      <c r="F29" s="10">
        <f>+F28-D29+E29</f>
        <v>-708016021.17999876</v>
      </c>
      <c r="I29" s="10"/>
    </row>
    <row r="30" spans="1:9" s="9" customFormat="1" ht="15.75" x14ac:dyDescent="0.25">
      <c r="A30" s="15" t="s">
        <v>31</v>
      </c>
      <c r="B30" s="14" t="s">
        <v>30</v>
      </c>
      <c r="C30" s="13" t="str">
        <f>'[1]Libramientos Enero - 2021 (3)'!C19</f>
        <v>Edesur Dominicana, S.A</v>
      </c>
      <c r="D30" s="12"/>
      <c r="E30" s="11">
        <v>2886052.14</v>
      </c>
      <c r="F30" s="10">
        <f>+F29-D30+E30</f>
        <v>-705129969.03999877</v>
      </c>
    </row>
    <row r="31" spans="1:9" s="9" customFormat="1" ht="31.5" x14ac:dyDescent="0.25">
      <c r="A31" s="15" t="s">
        <v>27</v>
      </c>
      <c r="B31" s="14" t="s">
        <v>29</v>
      </c>
      <c r="C31" s="13" t="str">
        <f>'[1]Libramientos Enero - 2021 (3)'!C20</f>
        <v>INST NAC DE AGUAS POTABLES Y ALCATARILLADOS</v>
      </c>
      <c r="D31" s="12"/>
      <c r="E31" s="11">
        <v>9900</v>
      </c>
      <c r="F31" s="10">
        <f>+F30-D31+E31</f>
        <v>-705120069.03999877</v>
      </c>
    </row>
    <row r="32" spans="1:9" s="9" customFormat="1" ht="15.75" x14ac:dyDescent="0.25">
      <c r="A32" s="15" t="s">
        <v>27</v>
      </c>
      <c r="B32" s="14" t="s">
        <v>28</v>
      </c>
      <c r="C32" s="13" t="str">
        <f>'[1]Libramientos Enero - 2021 (3)'!C21</f>
        <v>INSTITUTO POSTAL DOMINICANO</v>
      </c>
      <c r="D32" s="12"/>
      <c r="E32" s="11">
        <v>17822143.850000001</v>
      </c>
      <c r="F32" s="10">
        <f>+F31-D32+E32</f>
        <v>-687297925.18999875</v>
      </c>
    </row>
    <row r="33" spans="1:6" s="9" customFormat="1" ht="15.75" x14ac:dyDescent="0.25">
      <c r="A33" s="15" t="s">
        <v>27</v>
      </c>
      <c r="B33" s="14" t="s">
        <v>26</v>
      </c>
      <c r="C33" s="13" t="str">
        <f>'[1]Libramientos Enero - 2021 (3)'!C22</f>
        <v>INSTITUTO POSTAL DOMINICANO</v>
      </c>
      <c r="D33" s="12"/>
      <c r="E33" s="11">
        <v>3203867.15</v>
      </c>
      <c r="F33" s="10">
        <f>+F32-D33+E33</f>
        <v>-684094058.03999877</v>
      </c>
    </row>
    <row r="34" spans="1:6" s="9" customFormat="1" ht="31.5" x14ac:dyDescent="0.25">
      <c r="A34" s="15" t="s">
        <v>25</v>
      </c>
      <c r="B34" s="14" t="s">
        <v>24</v>
      </c>
      <c r="C34" s="13" t="str">
        <f>'[1]Libramientos Enero - 2021 (3)'!C23</f>
        <v>INSTITUTO DE AUXILIOS Y VIVIENDAS</v>
      </c>
      <c r="D34" s="12"/>
      <c r="E34" s="11">
        <v>11514798.060000001</v>
      </c>
      <c r="F34" s="10">
        <f>+F33-D34+E34</f>
        <v>-672579259.97999883</v>
      </c>
    </row>
    <row r="35" spans="1:6" s="9" customFormat="1" ht="31.5" x14ac:dyDescent="0.25">
      <c r="A35" s="15" t="s">
        <v>9</v>
      </c>
      <c r="B35" s="14" t="s">
        <v>23</v>
      </c>
      <c r="C35" s="13" t="str">
        <f>'[1]Libramientos Enero - 2021 (3)'!C24</f>
        <v>CORPORACION ACUEDUCTO ALCANTARILLADO SANTO DOMINGO</v>
      </c>
      <c r="D35" s="12"/>
      <c r="E35" s="11">
        <v>157868</v>
      </c>
      <c r="F35" s="10">
        <f>+F34-D35+E35</f>
        <v>-672421391.97999883</v>
      </c>
    </row>
    <row r="36" spans="1:6" s="9" customFormat="1" ht="31.5" x14ac:dyDescent="0.25">
      <c r="A36" s="15" t="s">
        <v>9</v>
      </c>
      <c r="B36" s="14" t="s">
        <v>22</v>
      </c>
      <c r="C36" s="13" t="str">
        <f>'[1]Libramientos Enero - 2021 (3)'!C25</f>
        <v>CORPORACION ACUEDUCTO ALCANTARILLADO SANTO DOMINGO</v>
      </c>
      <c r="D36" s="12"/>
      <c r="E36" s="11">
        <v>3000</v>
      </c>
      <c r="F36" s="10">
        <f>+F35-D36+E36</f>
        <v>-672418391.97999883</v>
      </c>
    </row>
    <row r="37" spans="1:6" s="9" customFormat="1" ht="31.5" x14ac:dyDescent="0.25">
      <c r="A37" s="15" t="s">
        <v>9</v>
      </c>
      <c r="B37" s="14" t="s">
        <v>21</v>
      </c>
      <c r="C37" s="13" t="str">
        <f>'[1]Libramientos Enero - 2021 (3)'!C26</f>
        <v>CORPORACION DE ACUEDUCTO Y ALCANTARILLADO DE PTO PLATA</v>
      </c>
      <c r="D37" s="12"/>
      <c r="E37" s="11">
        <v>900</v>
      </c>
      <c r="F37" s="10">
        <f>+F36-D37+E37</f>
        <v>-672417491.97999883</v>
      </c>
    </row>
    <row r="38" spans="1:6" s="9" customFormat="1" ht="31.5" x14ac:dyDescent="0.25">
      <c r="A38" s="15" t="s">
        <v>9</v>
      </c>
      <c r="B38" s="14" t="s">
        <v>20</v>
      </c>
      <c r="C38" s="13" t="str">
        <f>'[1]Libramientos Enero - 2021 (3)'!C27</f>
        <v>AYUNTAMIENTO DEL DISTRITO NACIONAL</v>
      </c>
      <c r="D38" s="12"/>
      <c r="E38" s="11">
        <v>49172</v>
      </c>
      <c r="F38" s="10">
        <f>+F37-D38+E38</f>
        <v>-672368319.97999883</v>
      </c>
    </row>
    <row r="39" spans="1:6" s="9" customFormat="1" ht="31.5" x14ac:dyDescent="0.25">
      <c r="A39" s="15" t="s">
        <v>9</v>
      </c>
      <c r="B39" s="14" t="s">
        <v>19</v>
      </c>
      <c r="C39" s="13" t="str">
        <f>'[1]Libramientos Enero - 2021 (3)'!C28</f>
        <v>MINISTERIO DE OBRAS PUBLICAS Y COMUNICACIONES</v>
      </c>
      <c r="D39" s="12"/>
      <c r="E39" s="11">
        <v>54094062.789999999</v>
      </c>
      <c r="F39" s="10">
        <f>+F38-D39+E39</f>
        <v>-618274257.18999887</v>
      </c>
    </row>
    <row r="40" spans="1:6" s="9" customFormat="1" ht="47.25" x14ac:dyDescent="0.25">
      <c r="A40" s="15" t="s">
        <v>9</v>
      </c>
      <c r="B40" s="14" t="s">
        <v>19</v>
      </c>
      <c r="C40" s="13" t="str">
        <f>'[1]Libramientos Enero - 2021 (3)'!C29</f>
        <v>COLECTOR CONTRIBUCIONES A LA TESORERIA DE LA SEGURIDAD SOCIAL TSS</v>
      </c>
      <c r="D40" s="12"/>
      <c r="E40" s="11">
        <v>3757038.88</v>
      </c>
      <c r="F40" s="10">
        <f>+F39-D40+E40</f>
        <v>-614517218.30999887</v>
      </c>
    </row>
    <row r="41" spans="1:6" s="9" customFormat="1" ht="47.25" x14ac:dyDescent="0.25">
      <c r="A41" s="15" t="s">
        <v>9</v>
      </c>
      <c r="B41" s="14" t="s">
        <v>19</v>
      </c>
      <c r="C41" s="13" t="str">
        <f>'[1]Libramientos Enero - 2021 (3)'!C30</f>
        <v>COLECTOR CONTRIBUCIONES A LA TESORERIA DE LA SEGURIDAD SOCIAL TSS</v>
      </c>
      <c r="D41" s="12"/>
      <c r="E41" s="11">
        <v>3840676.67</v>
      </c>
      <c r="F41" s="10">
        <f>+F40-D41+E41</f>
        <v>-610676541.63999891</v>
      </c>
    </row>
    <row r="42" spans="1:6" s="9" customFormat="1" ht="47.25" x14ac:dyDescent="0.25">
      <c r="A42" s="15" t="s">
        <v>9</v>
      </c>
      <c r="B42" s="14" t="s">
        <v>19</v>
      </c>
      <c r="C42" s="13" t="str">
        <f>'[1]Libramientos Enero - 2021 (3)'!C31</f>
        <v>COLECTOR CONTRIBUCIONES A LA TESORERIA DE LA SEGURIDAD SOCIAL TSS</v>
      </c>
      <c r="D42" s="12"/>
      <c r="E42" s="11">
        <v>643491.38</v>
      </c>
      <c r="F42" s="10">
        <f>+F41-D42+E42</f>
        <v>-610033050.25999892</v>
      </c>
    </row>
    <row r="43" spans="1:6" s="9" customFormat="1" ht="31.5" x14ac:dyDescent="0.25">
      <c r="A43" s="15" t="s">
        <v>9</v>
      </c>
      <c r="B43" s="14" t="s">
        <v>18</v>
      </c>
      <c r="C43" s="13" t="str">
        <f>'[1]Libramientos Enero - 2021 (3)'!C32</f>
        <v>MINISTERIO DE OBRAS PUBLICAS Y COMUNICACIONES</v>
      </c>
      <c r="D43" s="12"/>
      <c r="E43" s="11">
        <v>32002740.710000001</v>
      </c>
      <c r="F43" s="10">
        <f>+F42-D43+E43</f>
        <v>-578030309.54999888</v>
      </c>
    </row>
    <row r="44" spans="1:6" s="9" customFormat="1" ht="47.25" x14ac:dyDescent="0.25">
      <c r="A44" s="15" t="s">
        <v>9</v>
      </c>
      <c r="B44" s="14" t="s">
        <v>18</v>
      </c>
      <c r="C44" s="13" t="str">
        <f>'[1]Libramientos Enero - 2021 (3)'!C33</f>
        <v>COLECTOR CONTRIBUCIONES A LA TESORERIA DE LA SEGURIDAD SOCIAL TSS</v>
      </c>
      <c r="D44" s="12"/>
      <c r="E44" s="11">
        <v>2246229.85</v>
      </c>
      <c r="F44" s="10">
        <f>+F43-D44+E44</f>
        <v>-575784079.69999886</v>
      </c>
    </row>
    <row r="45" spans="1:6" s="9" customFormat="1" ht="47.25" x14ac:dyDescent="0.25">
      <c r="A45" s="15" t="s">
        <v>9</v>
      </c>
      <c r="B45" s="14" t="s">
        <v>18</v>
      </c>
      <c r="C45" s="13" t="str">
        <f>'[1]Libramientos Enero - 2021 (3)'!C34</f>
        <v>COLECTOR CONTRIBUCIONES A LA TESORERIA DE LA SEGURIDAD SOCIAL TSS</v>
      </c>
      <c r="D45" s="12"/>
      <c r="E45" s="11">
        <v>2272194.63</v>
      </c>
      <c r="F45" s="10">
        <f>+F44-D45+E45</f>
        <v>-573511885.06999886</v>
      </c>
    </row>
    <row r="46" spans="1:6" s="9" customFormat="1" ht="47.25" x14ac:dyDescent="0.25">
      <c r="A46" s="15" t="s">
        <v>9</v>
      </c>
      <c r="B46" s="14" t="s">
        <v>18</v>
      </c>
      <c r="C46" s="13" t="str">
        <f>'[1]Libramientos Enero - 2021 (3)'!C35</f>
        <v>COLECTOR CONTRIBUCIONES A LA TESORERIA DE LA SEGURIDAD SOCIAL TSS</v>
      </c>
      <c r="D46" s="12"/>
      <c r="E46" s="11">
        <v>381522.09</v>
      </c>
      <c r="F46" s="10">
        <f>+F45-D46+E46</f>
        <v>-573130362.97999883</v>
      </c>
    </row>
    <row r="47" spans="1:6" s="9" customFormat="1" ht="31.5" x14ac:dyDescent="0.25">
      <c r="A47" s="15" t="s">
        <v>9</v>
      </c>
      <c r="B47" s="14" t="s">
        <v>17</v>
      </c>
      <c r="C47" s="13" t="str">
        <f>'[1]Libramientos Enero - 2021 (3)'!C36</f>
        <v>MINISTERIO DE OBRAS PUBLICAS Y COMUNICACIONES</v>
      </c>
      <c r="D47" s="12"/>
      <c r="E47" s="11">
        <v>13563100</v>
      </c>
      <c r="F47" s="10">
        <f>+F46-D47+E47</f>
        <v>-559567262.97999883</v>
      </c>
    </row>
    <row r="48" spans="1:6" s="9" customFormat="1" ht="31.5" x14ac:dyDescent="0.25">
      <c r="A48" s="15" t="s">
        <v>9</v>
      </c>
      <c r="B48" s="14" t="s">
        <v>16</v>
      </c>
      <c r="C48" s="13" t="str">
        <f>'[1]Libramientos Enero - 2021 (3)'!C37</f>
        <v>MINISTERIO DE OBRAS PUBLICAS Y COMUNICACIONES</v>
      </c>
      <c r="D48" s="12"/>
      <c r="E48" s="11">
        <v>2728101.45</v>
      </c>
      <c r="F48" s="10">
        <f>+F47-D48+E48</f>
        <v>-556839161.52999878</v>
      </c>
    </row>
    <row r="49" spans="1:6" s="9" customFormat="1" ht="47.25" x14ac:dyDescent="0.25">
      <c r="A49" s="15" t="s">
        <v>9</v>
      </c>
      <c r="B49" s="14" t="s">
        <v>16</v>
      </c>
      <c r="C49" s="13" t="str">
        <f>'[1]Libramientos Enero - 2021 (3)'!C38</f>
        <v>COLECTOR CONTRIBUCIONES A LA TESORERIA DE LA SEGURIDAD SOCIAL TSS</v>
      </c>
      <c r="D49" s="12"/>
      <c r="E49" s="11">
        <v>177773.37</v>
      </c>
      <c r="F49" s="10">
        <f>+F48-D49+E49</f>
        <v>-556661388.15999877</v>
      </c>
    </row>
    <row r="50" spans="1:6" s="9" customFormat="1" ht="47.25" x14ac:dyDescent="0.25">
      <c r="A50" s="15" t="s">
        <v>9</v>
      </c>
      <c r="B50" s="14" t="s">
        <v>16</v>
      </c>
      <c r="C50" s="13" t="str">
        <f>'[1]Libramientos Enero - 2021 (3)'!C39</f>
        <v>COLECTOR CONTRIBUCIONES A LA TESORERIA DE LA SEGURIDAD SOCIAL TSS</v>
      </c>
      <c r="D50" s="12"/>
      <c r="E50" s="11">
        <v>193695.2</v>
      </c>
      <c r="F50" s="10">
        <f>+F49-D50+E50</f>
        <v>-556467692.95999873</v>
      </c>
    </row>
    <row r="51" spans="1:6" s="9" customFormat="1" ht="47.25" x14ac:dyDescent="0.25">
      <c r="A51" s="15" t="s">
        <v>9</v>
      </c>
      <c r="B51" s="14" t="s">
        <v>16</v>
      </c>
      <c r="C51" s="13" t="str">
        <f>'[1]Libramientos Enero - 2021 (3)'!C40</f>
        <v>COLECTOR CONTRIBUCIONES A LA TESORERIA DE LA SEGURIDAD SOCIAL TSS</v>
      </c>
      <c r="D51" s="12"/>
      <c r="E51" s="11">
        <v>27809.87</v>
      </c>
      <c r="F51" s="10">
        <f>+F50-D51+E51</f>
        <v>-556439883.08999872</v>
      </c>
    </row>
    <row r="52" spans="1:6" s="9" customFormat="1" ht="31.5" x14ac:dyDescent="0.25">
      <c r="A52" s="15" t="s">
        <v>9</v>
      </c>
      <c r="B52" s="14" t="s">
        <v>15</v>
      </c>
      <c r="C52" s="13" t="str">
        <f>'[1]Libramientos Enero - 2021 (3)'!C41</f>
        <v>MINISTERIO DE OBRAS PUBLICAS Y COMUNICACIONES</v>
      </c>
      <c r="D52" s="12"/>
      <c r="E52" s="11">
        <v>317900</v>
      </c>
      <c r="F52" s="10">
        <f>+F51-D52+E52</f>
        <v>-556121983.08999872</v>
      </c>
    </row>
    <row r="53" spans="1:6" s="9" customFormat="1" ht="31.5" x14ac:dyDescent="0.25">
      <c r="A53" s="15" t="s">
        <v>9</v>
      </c>
      <c r="B53" s="14" t="s">
        <v>14</v>
      </c>
      <c r="C53" s="13" t="str">
        <f>'[1]Libramientos Enero - 2021 (3)'!C42</f>
        <v>MINISTERIO DE OBRAS PUBLICAS Y COMUNICACIONES</v>
      </c>
      <c r="D53" s="12"/>
      <c r="E53" s="11">
        <v>408191.26</v>
      </c>
      <c r="F53" s="10">
        <f>+F52-D53+E53</f>
        <v>-555713791.82999873</v>
      </c>
    </row>
    <row r="54" spans="1:6" s="9" customFormat="1" ht="31.5" x14ac:dyDescent="0.25">
      <c r="A54" s="15" t="s">
        <v>9</v>
      </c>
      <c r="B54" s="14" t="s">
        <v>13</v>
      </c>
      <c r="C54" s="13" t="str">
        <f>'[1]Libramientos Enero - 2021 (3)'!C43</f>
        <v>MINISTERIO DE OBRAS PUBLICAS Y COMUNICACIONES</v>
      </c>
      <c r="D54" s="12"/>
      <c r="E54" s="11">
        <v>705000</v>
      </c>
      <c r="F54" s="10">
        <f>+F53-D54+E54</f>
        <v>-555008791.82999873</v>
      </c>
    </row>
    <row r="55" spans="1:6" s="9" customFormat="1" ht="47.25" x14ac:dyDescent="0.25">
      <c r="A55" s="15" t="s">
        <v>9</v>
      </c>
      <c r="B55" s="14" t="s">
        <v>13</v>
      </c>
      <c r="C55" s="13" t="str">
        <f>'[1]Libramientos Enero - 2021 (3)'!C44</f>
        <v>COLECTOR CONTRIBUCIONES A LA TESORERIA DE LA SEGURIDAD SOCIAL TSS</v>
      </c>
      <c r="D55" s="12"/>
      <c r="E55" s="11">
        <v>48908.24</v>
      </c>
      <c r="F55" s="10">
        <f>+F54-D55+E55</f>
        <v>-554959883.58999872</v>
      </c>
    </row>
    <row r="56" spans="1:6" s="9" customFormat="1" ht="47.25" x14ac:dyDescent="0.25">
      <c r="A56" s="15" t="s">
        <v>9</v>
      </c>
      <c r="B56" s="14" t="s">
        <v>13</v>
      </c>
      <c r="C56" s="13" t="str">
        <f>'[1]Libramientos Enero - 2021 (3)'!C45</f>
        <v>COLECTOR CONTRIBUCIONES A LA TESORERIA DE LA SEGURIDAD SOCIAL TSS</v>
      </c>
      <c r="D56" s="12"/>
      <c r="E56" s="11">
        <v>50055</v>
      </c>
      <c r="F56" s="10">
        <f>+F55-D56+E56</f>
        <v>-554909828.58999872</v>
      </c>
    </row>
    <row r="57" spans="1:6" s="9" customFormat="1" ht="47.25" x14ac:dyDescent="0.25">
      <c r="A57" s="15" t="s">
        <v>9</v>
      </c>
      <c r="B57" s="14" t="s">
        <v>13</v>
      </c>
      <c r="C57" s="13" t="str">
        <f>'[1]Libramientos Enero - 2021 (3)'!C46</f>
        <v>COLECTOR CONTRIBUCIONES A LA TESORERIA DE LA SEGURIDAD SOCIAL TSS</v>
      </c>
      <c r="D57" s="12"/>
      <c r="E57" s="11">
        <v>5599.24</v>
      </c>
      <c r="F57" s="10">
        <f>+F56-D57+E57</f>
        <v>-554904229.34999871</v>
      </c>
    </row>
    <row r="58" spans="1:6" s="9" customFormat="1" ht="31.5" x14ac:dyDescent="0.25">
      <c r="A58" s="15" t="s">
        <v>9</v>
      </c>
      <c r="B58" s="14" t="s">
        <v>12</v>
      </c>
      <c r="C58" s="13" t="str">
        <f>'[1]Libramientos Enero - 2021 (3)'!C47</f>
        <v>MINISTERIO DE OBRAS PUBLICAS Y COMUNICACIONES</v>
      </c>
      <c r="D58" s="12"/>
      <c r="E58" s="11">
        <v>19694424</v>
      </c>
      <c r="F58" s="10">
        <f>+F57-D58+E58</f>
        <v>-535209805.34999871</v>
      </c>
    </row>
    <row r="59" spans="1:6" s="9" customFormat="1" ht="47.25" x14ac:dyDescent="0.25">
      <c r="A59" s="15" t="s">
        <v>9</v>
      </c>
      <c r="B59" s="14" t="s">
        <v>12</v>
      </c>
      <c r="C59" s="13" t="str">
        <f>'[1]Libramientos Enero - 2021 (3)'!C48</f>
        <v>COLECTOR CONTRIBUCIONES A LA TESORERIA DE LA SEGURIDAD SOCIAL TSS</v>
      </c>
      <c r="D59" s="12"/>
      <c r="E59" s="11">
        <v>1339359.48</v>
      </c>
      <c r="F59" s="10">
        <f>+F58-D59+E59</f>
        <v>-533870445.86999869</v>
      </c>
    </row>
    <row r="60" spans="1:6" s="9" customFormat="1" ht="47.25" x14ac:dyDescent="0.25">
      <c r="A60" s="15" t="s">
        <v>9</v>
      </c>
      <c r="B60" s="14" t="s">
        <v>12</v>
      </c>
      <c r="C60" s="13" t="str">
        <f>'[1]Libramientos Enero - 2021 (3)'!C49</f>
        <v>COLECTOR CONTRIBUCIONES A LA TESORERIA DE LA SEGURIDAD SOCIAL TSS</v>
      </c>
      <c r="D60" s="12"/>
      <c r="E60" s="11">
        <v>1398304.1</v>
      </c>
      <c r="F60" s="10">
        <f>+F59-D60+E60</f>
        <v>-532472141.76999867</v>
      </c>
    </row>
    <row r="61" spans="1:6" s="9" customFormat="1" ht="47.25" x14ac:dyDescent="0.25">
      <c r="A61" s="15" t="s">
        <v>9</v>
      </c>
      <c r="B61" s="14" t="s">
        <v>12</v>
      </c>
      <c r="C61" s="13" t="str">
        <f>'[1]Libramientos Enero - 2021 (3)'!C50</f>
        <v>COLECTOR CONTRIBUCIONES A LA TESORERIA DE LA SEGURIDAD SOCIAL TSS</v>
      </c>
      <c r="D61" s="12"/>
      <c r="E61" s="11">
        <v>176412.81</v>
      </c>
      <c r="F61" s="10">
        <f>+F60-D61+E61</f>
        <v>-532295728.95999867</v>
      </c>
    </row>
    <row r="62" spans="1:6" s="9" customFormat="1" ht="31.5" x14ac:dyDescent="0.25">
      <c r="A62" s="15" t="s">
        <v>9</v>
      </c>
      <c r="B62" s="14" t="s">
        <v>11</v>
      </c>
      <c r="C62" s="13" t="str">
        <f>'[1]Libramientos Enero - 2021 (3)'!C51</f>
        <v>MINISTERIO DE OBRAS PUBLICAS Y COMUNICACIONES</v>
      </c>
      <c r="D62" s="12"/>
      <c r="E62" s="11">
        <v>41976000</v>
      </c>
      <c r="F62" s="10">
        <f>+F61-D62+E62</f>
        <v>-490319728.95999867</v>
      </c>
    </row>
    <row r="63" spans="1:6" s="9" customFormat="1" ht="31.5" x14ac:dyDescent="0.25">
      <c r="A63" s="15" t="s">
        <v>9</v>
      </c>
      <c r="B63" s="14" t="s">
        <v>10</v>
      </c>
      <c r="C63" s="13" t="str">
        <f>'[1]Libramientos Enero - 2021 (3)'!C52</f>
        <v>MINISTERIO DE OBRAS PUBLICAS Y COMUNICACIONES</v>
      </c>
      <c r="D63" s="12"/>
      <c r="E63" s="11">
        <v>9303000</v>
      </c>
      <c r="F63" s="10">
        <f>+F62-D63+E63</f>
        <v>-481016728.95999867</v>
      </c>
    </row>
    <row r="64" spans="1:6" s="9" customFormat="1" ht="47.25" x14ac:dyDescent="0.25">
      <c r="A64" s="15" t="s">
        <v>9</v>
      </c>
      <c r="B64" s="14" t="s">
        <v>10</v>
      </c>
      <c r="C64" s="13" t="str">
        <f>'[1]Libramientos Enero - 2021 (3)'!C53</f>
        <v>COLECTOR CONTRIBUCIONES A LA TESORERIA DE LA SEGURIDAD SOCIAL TSS</v>
      </c>
      <c r="D64" s="12"/>
      <c r="E64" s="11">
        <v>656721.18000000005</v>
      </c>
      <c r="F64" s="10">
        <f>+F63-D64+E64</f>
        <v>-480360007.77999866</v>
      </c>
    </row>
    <row r="65" spans="1:6" s="9" customFormat="1" ht="47.25" x14ac:dyDescent="0.25">
      <c r="A65" s="15" t="s">
        <v>9</v>
      </c>
      <c r="B65" s="14" t="s">
        <v>10</v>
      </c>
      <c r="C65" s="13" t="str">
        <f>'[1]Libramientos Enero - 2021 (3)'!C54</f>
        <v>COLECTOR CONTRIBUCIONES A LA TESORERIA DE LA SEGURIDAD SOCIAL TSS</v>
      </c>
      <c r="D65" s="12"/>
      <c r="E65" s="11">
        <v>660513</v>
      </c>
      <c r="F65" s="10">
        <f>+F64-D65+E65</f>
        <v>-479699494.77999866</v>
      </c>
    </row>
    <row r="66" spans="1:6" s="9" customFormat="1" ht="47.25" x14ac:dyDescent="0.25">
      <c r="A66" s="15" t="s">
        <v>9</v>
      </c>
      <c r="B66" s="14" t="s">
        <v>10</v>
      </c>
      <c r="C66" s="13" t="str">
        <f>'[1]Libramientos Enero - 2021 (3)'!C55</f>
        <v>COLECTOR CONTRIBUCIONES A LA TESORERIA DE LA SEGURIDAD SOCIAL TSS</v>
      </c>
      <c r="D66" s="12"/>
      <c r="E66" s="11">
        <v>114424.74</v>
      </c>
      <c r="F66" s="10">
        <f>+F65-D66+E66</f>
        <v>-479585070.03999865</v>
      </c>
    </row>
    <row r="67" spans="1:6" s="9" customFormat="1" ht="31.5" x14ac:dyDescent="0.25">
      <c r="A67" s="15" t="s">
        <v>9</v>
      </c>
      <c r="B67" s="14" t="s">
        <v>8</v>
      </c>
      <c r="C67" s="13" t="str">
        <f>'[1]Libramientos Enero - 2021 (3)'!C56</f>
        <v>MINISTERIO DE OBRAS PUBLICAS Y COMUNICACIONES</v>
      </c>
      <c r="D67" s="12"/>
      <c r="E67" s="11">
        <v>44917597.729999997</v>
      </c>
      <c r="F67" s="10">
        <f>+F66-D67+E67</f>
        <v>-434667472.30999863</v>
      </c>
    </row>
    <row r="68" spans="1:6" s="9" customFormat="1" ht="47.25" x14ac:dyDescent="0.25">
      <c r="A68" s="15" t="s">
        <v>9</v>
      </c>
      <c r="B68" s="14" t="s">
        <v>8</v>
      </c>
      <c r="C68" s="13" t="str">
        <f>'[1]Libramientos Enero - 2021 (3)'!C57</f>
        <v>COLECTOR CONTRIBUCIONES A LA TESORERIA DE LA SEGURIDAD SOCIAL TSS</v>
      </c>
      <c r="D68" s="12"/>
      <c r="E68" s="11">
        <v>3071570.14</v>
      </c>
      <c r="F68" s="10">
        <f>+F67-D68+E68</f>
        <v>-431595902.16999865</v>
      </c>
    </row>
    <row r="69" spans="1:6" s="9" customFormat="1" ht="47.25" x14ac:dyDescent="0.25">
      <c r="A69" s="15" t="s">
        <v>9</v>
      </c>
      <c r="B69" s="14" t="s">
        <v>8</v>
      </c>
      <c r="C69" s="13" t="str">
        <f>'[1]Libramientos Enero - 2021 (3)'!C58</f>
        <v>COLECTOR CONTRIBUCIONES A LA TESORERIA DE LA SEGURIDAD SOCIAL TSS</v>
      </c>
      <c r="D69" s="12"/>
      <c r="E69" s="11">
        <v>3186993.95</v>
      </c>
      <c r="F69" s="10">
        <f>+F68-D69+E69</f>
        <v>-428408908.21999866</v>
      </c>
    </row>
    <row r="70" spans="1:6" s="9" customFormat="1" ht="47.25" x14ac:dyDescent="0.25">
      <c r="A70" s="15" t="s">
        <v>9</v>
      </c>
      <c r="B70" s="14" t="s">
        <v>8</v>
      </c>
      <c r="C70" s="13" t="str">
        <f>'[1]Libramientos Enero - 2021 (3)'!C59</f>
        <v>COLECTOR CONTRIBUCIONES A LA TESORERIA DE LA SEGURIDAD SOCIAL TSS</v>
      </c>
      <c r="D70" s="12"/>
      <c r="E70" s="11">
        <v>497568.13</v>
      </c>
      <c r="F70" s="10">
        <f>+F69-D70+E70</f>
        <v>-427911340.08999866</v>
      </c>
    </row>
    <row r="71" spans="1:6" s="9" customFormat="1" ht="31.5" x14ac:dyDescent="0.25">
      <c r="A71" s="15" t="s">
        <v>5</v>
      </c>
      <c r="B71" s="14" t="s">
        <v>7</v>
      </c>
      <c r="C71" s="13" t="str">
        <f>'[1]Libramientos Enero - 2021 (3)'!C60</f>
        <v>MINISTERIO DE OBRAS PUBLICAS Y COMUNICACIONES</v>
      </c>
      <c r="D71" s="12"/>
      <c r="E71" s="11">
        <v>14340956.609999999</v>
      </c>
      <c r="F71" s="10">
        <f>+F70-D71+E71</f>
        <v>-413570383.47999865</v>
      </c>
    </row>
    <row r="72" spans="1:6" s="9" customFormat="1" ht="47.25" x14ac:dyDescent="0.25">
      <c r="A72" s="15" t="s">
        <v>5</v>
      </c>
      <c r="B72" s="14" t="s">
        <v>7</v>
      </c>
      <c r="C72" s="13" t="str">
        <f>'[1]Libramientos Enero - 2021 (3)'!C61</f>
        <v>COLECTOR CONTRIBUCIONES A LA TESORERIA DE LA SEGURIDAD SOCIAL TSS</v>
      </c>
      <c r="D72" s="12"/>
      <c r="E72" s="11">
        <v>980512.89</v>
      </c>
      <c r="F72" s="10">
        <f>+F71-D72+E72</f>
        <v>-412589870.58999866</v>
      </c>
    </row>
    <row r="73" spans="1:6" s="9" customFormat="1" ht="47.25" x14ac:dyDescent="0.25">
      <c r="A73" s="15" t="s">
        <v>5</v>
      </c>
      <c r="B73" s="14" t="s">
        <v>7</v>
      </c>
      <c r="C73" s="13" t="str">
        <f>'[1]Libramientos Enero - 2021 (3)'!C62</f>
        <v>COLECTOR CONTRIBUCIONES A LA TESORERIA DE LA SEGURIDAD SOCIAL TSS</v>
      </c>
      <c r="D73" s="12"/>
      <c r="E73" s="11">
        <v>1018207.95</v>
      </c>
      <c r="F73" s="10">
        <f>+F72-D73+E73</f>
        <v>-411571662.63999867</v>
      </c>
    </row>
    <row r="74" spans="1:6" s="9" customFormat="1" ht="47.25" x14ac:dyDescent="0.25">
      <c r="A74" s="15" t="s">
        <v>5</v>
      </c>
      <c r="B74" s="14" t="s">
        <v>7</v>
      </c>
      <c r="C74" s="13" t="str">
        <f>'[1]Libramientos Enero - 2021 (3)'!C63</f>
        <v>COLECTOR CONTRIBUCIONES A LA TESORERIA DE LA SEGURIDAD SOCIAL TSS</v>
      </c>
      <c r="D74" s="12"/>
      <c r="E74" s="11">
        <v>156230.04</v>
      </c>
      <c r="F74" s="10">
        <f>+F73-D74+E74</f>
        <v>-411415432.59999865</v>
      </c>
    </row>
    <row r="75" spans="1:6" s="9" customFormat="1" ht="31.5" x14ac:dyDescent="0.25">
      <c r="A75" s="15" t="s">
        <v>5</v>
      </c>
      <c r="B75" s="14" t="s">
        <v>6</v>
      </c>
      <c r="C75" s="13" t="str">
        <f>'[1]Libramientos Enero - 2021 (3)'!C64</f>
        <v>MINISTERIO DE OBRAS PUBLICAS Y COMUNICACIONES</v>
      </c>
      <c r="D75" s="12"/>
      <c r="E75" s="11">
        <v>8618500</v>
      </c>
      <c r="F75" s="10">
        <f>+F74-D75+E75</f>
        <v>-402796932.59999865</v>
      </c>
    </row>
    <row r="76" spans="1:6" s="9" customFormat="1" ht="31.5" x14ac:dyDescent="0.25">
      <c r="A76" s="15" t="s">
        <v>5</v>
      </c>
      <c r="B76" s="14" t="s">
        <v>4</v>
      </c>
      <c r="C76" s="13" t="str">
        <f>'[1]Libramientos Enero - 2021 (3)'!C65</f>
        <v>MINISTERIO DE OBRAS PUBLICAS Y COMUNICACIONES</v>
      </c>
      <c r="D76" s="12"/>
      <c r="E76" s="11">
        <v>7651400</v>
      </c>
      <c r="F76" s="10">
        <f>+F75-D76+E76</f>
        <v>-395145532.59999865</v>
      </c>
    </row>
    <row r="77" spans="1:6" s="9" customFormat="1" ht="31.5" x14ac:dyDescent="0.25">
      <c r="A77" s="15" t="s">
        <v>1</v>
      </c>
      <c r="B77" s="14" t="s">
        <v>3</v>
      </c>
      <c r="C77" s="13" t="str">
        <f>'[1]Libramientos Enero - 2021 (3)'!C66</f>
        <v>INSTITUTO DE AUXILIOS Y VIVIENDAS</v>
      </c>
      <c r="D77" s="12"/>
      <c r="E77" s="11">
        <v>8819554.9399999995</v>
      </c>
      <c r="F77" s="10">
        <f>+F76-D77+E77</f>
        <v>-386325977.65999866</v>
      </c>
    </row>
    <row r="78" spans="1:6" s="9" customFormat="1" ht="31.5" x14ac:dyDescent="0.25">
      <c r="A78" s="15" t="s">
        <v>1</v>
      </c>
      <c r="B78" s="14" t="s">
        <v>2</v>
      </c>
      <c r="C78" s="13" t="str">
        <f>'[1]Libramientos Enero - 2021 (3)'!C67</f>
        <v>INSTITUTO NACIONAL DE TRANSITO Y TRANSPORTE TERRESTRE INTRANT</v>
      </c>
      <c r="D78" s="12"/>
      <c r="E78" s="11">
        <v>43664500</v>
      </c>
      <c r="F78" s="10">
        <f>+F77-D78+E78</f>
        <v>-342661477.65999866</v>
      </c>
    </row>
    <row r="79" spans="1:6" s="9" customFormat="1" ht="31.5" x14ac:dyDescent="0.25">
      <c r="A79" s="15" t="s">
        <v>1</v>
      </c>
      <c r="B79" s="14" t="s">
        <v>0</v>
      </c>
      <c r="C79" s="13" t="str">
        <f>'[1]Libramientos Enero - 2021 (3)'!C68</f>
        <v>INSTITUTO NACIONAL DE TRANSITO Y TRANSPORTE TERRESTRE INTRANT</v>
      </c>
      <c r="D79" s="12"/>
      <c r="E79" s="11">
        <v>13652326</v>
      </c>
      <c r="F79" s="10">
        <f>+F78-D79+E79</f>
        <v>-329009151.65999866</v>
      </c>
    </row>
    <row r="80" spans="1:6" s="1" customFormat="1" ht="13.5" thickBot="1" x14ac:dyDescent="0.25">
      <c r="A80" s="3"/>
      <c r="B80" s="4"/>
      <c r="C80" s="3"/>
      <c r="D80" s="8">
        <f>SUM(D22:D79)</f>
        <v>-709469140.61999869</v>
      </c>
      <c r="E80" s="7">
        <f>SUM(E22:E79)</f>
        <v>380459988.95999998</v>
      </c>
    </row>
    <row r="81" spans="1:4" s="2" customFormat="1" ht="13.5" thickTop="1" x14ac:dyDescent="0.2">
      <c r="A81" s="3"/>
      <c r="B81" s="4"/>
      <c r="C81" s="3"/>
      <c r="D81" s="1"/>
    </row>
    <row r="84" spans="1:4" s="2" customFormat="1" x14ac:dyDescent="0.2">
      <c r="A84" s="3"/>
      <c r="B84" s="4"/>
      <c r="C84" s="3"/>
      <c r="D84" s="6"/>
    </row>
    <row r="86" spans="1:4" s="2" customFormat="1" x14ac:dyDescent="0.2">
      <c r="A86" s="3"/>
      <c r="B86" s="5"/>
      <c r="C86" s="3"/>
      <c r="D86" s="1"/>
    </row>
  </sheetData>
  <mergeCells count="6">
    <mergeCell ref="A13:F13"/>
    <mergeCell ref="A14:F14"/>
    <mergeCell ref="A15:F15"/>
    <mergeCell ref="A18:C18"/>
    <mergeCell ref="D19:E19"/>
    <mergeCell ref="A20:A21"/>
  </mergeCells>
  <printOptions gridLines="1"/>
  <pageMargins left="0.74803149606299213" right="0.74803149606299213" top="0.98425196850393704" bottom="0.98425196850393704" header="0.19685039370078741" footer="0.19685039370078741"/>
  <pageSetup scale="66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GASTOS  (3)</vt:lpstr>
      <vt:lpstr>'INGRESOS Y GASTOS  (3)'!Títulos_a_imprimir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2021-02-05T18:33:19Z</dcterms:created>
  <dcterms:modified xsi:type="dcterms:W3CDTF">2021-02-05T18:34:43Z</dcterms:modified>
</cp:coreProperties>
</file>