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pc-srv-nas2\UOCC\Área Técnica de Compras\AREA TECNICA DE COMPRAS\2021\PROCESOS DE URGENCIA 2021\PUENTE SOBRE EL RÍO CAMÚ\"/>
    </mc:Choice>
  </mc:AlternateContent>
  <xr:revisionPtr revIDLastSave="0" documentId="13_ncr:1_{16C83F47-AD39-4A51-95D7-4A7EBBA15926}" xr6:coauthVersionLast="45" xr6:coauthVersionMax="45" xr10:uidLastSave="{00000000-0000-0000-0000-000000000000}"/>
  <bookViews>
    <workbookView xWindow="-120" yWindow="-120" windowWidth="20730" windowHeight="11160" xr2:uid="{2C3BEEDC-C600-4D8B-B3FD-68DF5C08B1C7}"/>
  </bookViews>
  <sheets>
    <sheet name="Listado de parti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A53" i="1"/>
  <c r="A52" i="1"/>
  <c r="C47" i="1"/>
  <c r="C45" i="1"/>
  <c r="A41" i="1"/>
  <c r="A42" i="1" s="1"/>
  <c r="A43" i="1" s="1"/>
  <c r="A44" i="1" s="1"/>
  <c r="A45" i="1" s="1"/>
  <c r="A46" i="1" s="1"/>
  <c r="A47" i="1" s="1"/>
  <c r="A30" i="1"/>
  <c r="A31" i="1" s="1"/>
  <c r="A32" i="1" s="1"/>
  <c r="A33" i="1" s="1"/>
  <c r="A34" i="1" s="1"/>
  <c r="A35" i="1" s="1"/>
  <c r="A36" i="1" s="1"/>
  <c r="A37" i="1" s="1"/>
  <c r="A29" i="1"/>
  <c r="A14" i="1"/>
  <c r="A15" i="1" s="1"/>
  <c r="A16" i="1" s="1"/>
  <c r="A7" i="1"/>
  <c r="A8" i="1" s="1"/>
  <c r="A9" i="1" s="1"/>
  <c r="A10" i="1" s="1"/>
</calcChain>
</file>

<file path=xl/sharedStrings.xml><?xml version="1.0" encoding="utf-8"?>
<sst xmlns="http://schemas.openxmlformats.org/spreadsheetml/2006/main" count="110" uniqueCount="85">
  <si>
    <r>
      <rPr>
        <b/>
        <sz val="11"/>
        <rFont val="Arial"/>
        <family val="2"/>
      </rPr>
      <t>MINISTERIO DE OBRA PUBLICA Y COMUNICACIONES</t>
    </r>
    <r>
      <rPr>
        <sz val="10"/>
        <rFont val="Arial"/>
        <family val="2"/>
      </rPr>
      <t xml:space="preserve">                                                                                                       VICE-MINISTERIO DE ESTUDIOS Y DISEÑO DE INFRAESTRUCTURA VIAL                                                                                      
</t>
    </r>
    <r>
      <rPr>
        <b/>
        <sz val="10"/>
        <rFont val="Arial"/>
        <family val="2"/>
      </rPr>
      <t>DEPARTAMENTO DE ESTUDIO Y DISEÑO DE PUENTES</t>
    </r>
    <r>
      <rPr>
        <sz val="10"/>
        <rFont val="Arial"/>
        <family val="2"/>
      </rPr>
      <t xml:space="preserve">
</t>
    </r>
  </si>
  <si>
    <t>RELACIÓN DE PARTIDAS PUENTE SOBRE RÍO CAMÚ, CARRETERA: LA VEGA-VILLA TAPIA PROV. LA VEGA</t>
  </si>
  <si>
    <t>No.</t>
  </si>
  <si>
    <t>PARTIDAS</t>
  </si>
  <si>
    <t>CANTIDAD</t>
  </si>
  <si>
    <t>UNIDAD</t>
  </si>
  <si>
    <t>COSTO UNITARIO</t>
  </si>
  <si>
    <t>SUB-TOTAL</t>
  </si>
  <si>
    <t>I</t>
  </si>
  <si>
    <t>TRABAJOS PRELIMINAR</t>
  </si>
  <si>
    <t>Limpieza inicial</t>
  </si>
  <si>
    <t>P.A.</t>
  </si>
  <si>
    <t>Ingenieria y Replanteo</t>
  </si>
  <si>
    <t>Manejo del Transito</t>
  </si>
  <si>
    <t>Letreros en Obra</t>
  </si>
  <si>
    <t>Campamento</t>
  </si>
  <si>
    <t>II</t>
  </si>
  <si>
    <t>MOVIMIENTO DE TIERRA EN:</t>
  </si>
  <si>
    <t xml:space="preserve">Zapata de Estribos </t>
  </si>
  <si>
    <t>M³N</t>
  </si>
  <si>
    <t>Gaviones</t>
  </si>
  <si>
    <t>Relleno Compactado</t>
  </si>
  <si>
    <t>M³C</t>
  </si>
  <si>
    <t xml:space="preserve">Bote de Material inservible </t>
  </si>
  <si>
    <t>M³E</t>
  </si>
  <si>
    <t>III</t>
  </si>
  <si>
    <r>
      <t>PILOTES H.A.</t>
    </r>
    <r>
      <rPr>
        <b/>
        <sz val="11"/>
        <rFont val="Arial"/>
        <family val="2"/>
      </rPr>
      <t xml:space="preserve">  F'c= 280 kg/cm2</t>
    </r>
  </si>
  <si>
    <r>
      <t xml:space="preserve">Pilotes de H.A.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0.80 m </t>
    </r>
    <r>
      <rPr>
        <sz val="9"/>
        <rFont val="Arial"/>
        <family val="2"/>
      </rPr>
      <t>(18.00mts)</t>
    </r>
  </si>
  <si>
    <t>Pie</t>
  </si>
  <si>
    <t>IV</t>
  </si>
  <si>
    <t>HORMIGON SIMPLE F'c = 210 Kg/cm² (Industrial) EN:</t>
  </si>
  <si>
    <t xml:space="preserve">Torta de nivelacion </t>
  </si>
  <si>
    <t>M³</t>
  </si>
  <si>
    <t>V</t>
  </si>
  <si>
    <t>GAVIONES</t>
  </si>
  <si>
    <t xml:space="preserve">Gvaviones </t>
  </si>
  <si>
    <t>VI</t>
  </si>
  <si>
    <t>HORMIGON ARMADO f´c = 280 Kg/cm² (industrial ) EN:</t>
  </si>
  <si>
    <t>Zapata de Estribo</t>
  </si>
  <si>
    <t>Muro de Estribo</t>
  </si>
  <si>
    <t>Losa  Estribo</t>
  </si>
  <si>
    <t>Aletas</t>
  </si>
  <si>
    <t>Vigas de H.A.</t>
  </si>
  <si>
    <t>Mensula Apoyo Viga</t>
  </si>
  <si>
    <t>Losa de tablero</t>
  </si>
  <si>
    <t>Guardaruedas</t>
  </si>
  <si>
    <t xml:space="preserve">Bordillos </t>
  </si>
  <si>
    <t>Losa de Aproche</t>
  </si>
  <si>
    <t>VII</t>
  </si>
  <si>
    <t>ESTRUCTURA METALICA</t>
  </si>
  <si>
    <t>Vigas Larguero (cajon, incluye canal rriostra)</t>
  </si>
  <si>
    <t>Lb</t>
  </si>
  <si>
    <t>Vigas transversales W 24x55 Lb/pie</t>
  </si>
  <si>
    <t>Metaldeck de 3'' Calibre 20 (corrugado)</t>
  </si>
  <si>
    <t>M²</t>
  </si>
  <si>
    <t>Conectores de cortante de  1/2''</t>
  </si>
  <si>
    <t>Und</t>
  </si>
  <si>
    <t>Placa de anclaje 1/2''  GR A.50</t>
  </si>
  <si>
    <r>
      <t xml:space="preserve">Tonillos de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3/4''</t>
    </r>
  </si>
  <si>
    <r>
      <t xml:space="preserve">Perno de Anclaje de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1 1/2''</t>
    </r>
  </si>
  <si>
    <t>Baranda Metalica</t>
  </si>
  <si>
    <t>M.L.</t>
  </si>
  <si>
    <t>VIII</t>
  </si>
  <si>
    <t>JUNTAS</t>
  </si>
  <si>
    <t>Neopreno de 16''x 36''x1''  con placa de acero en el centro</t>
  </si>
  <si>
    <t>Foam de 1''</t>
  </si>
  <si>
    <t>M.L</t>
  </si>
  <si>
    <t>Woboluniverseal</t>
  </si>
  <si>
    <t>IX</t>
  </si>
  <si>
    <t xml:space="preserve">PINTURA REFLECTIVA EN </t>
  </si>
  <si>
    <t>Bordillos</t>
  </si>
  <si>
    <t>Guarda Rueda</t>
  </si>
  <si>
    <t xml:space="preserve">Baranda Metalica </t>
  </si>
  <si>
    <t>ML</t>
  </si>
  <si>
    <t>X</t>
  </si>
  <si>
    <t xml:space="preserve">DRENAJE </t>
  </si>
  <si>
    <t>Desague de 4'' de 3'</t>
  </si>
  <si>
    <t>XI</t>
  </si>
  <si>
    <t>LIMPIEZA FINAL</t>
  </si>
  <si>
    <t>1.00</t>
  </si>
  <si>
    <t>P.A</t>
  </si>
  <si>
    <t>PREPARADO POR:</t>
  </si>
  <si>
    <t>Ing. Yony Pujols</t>
  </si>
  <si>
    <r>
      <t xml:space="preserve"> NOTA:  </t>
    </r>
    <r>
      <rPr>
        <sz val="11"/>
        <rFont val="Arial"/>
        <family val="2"/>
      </rPr>
      <t>La Volumetría de la Excavación y el Relleno están Sujeto  a la supervicion de la obra                                                                    ya que no tenemos Levantamiento planimetrico</t>
    </r>
  </si>
  <si>
    <t xml:space="preserve">La volumetria de la excavacion y el relleno, esta sujeto a la supervision de la obra, ya que no tenemos levantamiento planimetrico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</si>
</sst>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[$$-540A]* #,##0.00_ ;_-[$$-540A]* \-#,##0.00\ ;_-[$$-540A]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43" fontId="3" fillId="0" borderId="8" xfId="1" applyFont="1" applyBorder="1"/>
    <xf numFmtId="0" fontId="3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/>
    <xf numFmtId="0" fontId="5" fillId="0" borderId="0" xfId="0" applyFont="1"/>
    <xf numFmtId="43" fontId="9" fillId="0" borderId="10" xfId="1" applyFont="1" applyBorder="1" applyAlignment="1">
      <alignment horizontal="center"/>
    </xf>
    <xf numFmtId="0" fontId="9" fillId="0" borderId="11" xfId="0" applyFont="1" applyBorder="1"/>
    <xf numFmtId="43" fontId="9" fillId="0" borderId="0" xfId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2" xfId="0" applyFont="1" applyBorder="1"/>
    <xf numFmtId="43" fontId="9" fillId="0" borderId="13" xfId="1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2" xfId="0" applyFont="1" applyBorder="1"/>
    <xf numFmtId="0" fontId="2" fillId="0" borderId="0" xfId="0" applyFont="1"/>
    <xf numFmtId="165" fontId="2" fillId="0" borderId="0" xfId="0" applyNumberFormat="1" applyFont="1"/>
    <xf numFmtId="43" fontId="9" fillId="0" borderId="14" xfId="1" applyFont="1" applyBorder="1" applyAlignment="1">
      <alignment horizontal="center"/>
    </xf>
    <xf numFmtId="0" fontId="9" fillId="0" borderId="15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/>
    <xf numFmtId="43" fontId="3" fillId="0" borderId="16" xfId="1" applyFont="1" applyBorder="1"/>
    <xf numFmtId="0" fontId="3" fillId="0" borderId="17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8" xfId="0" applyFont="1" applyBorder="1"/>
    <xf numFmtId="0" fontId="11" fillId="0" borderId="0" xfId="0" applyFont="1"/>
    <xf numFmtId="43" fontId="0" fillId="0" borderId="0" xfId="0" applyNumberFormat="1"/>
    <xf numFmtId="0" fontId="4" fillId="0" borderId="0" xfId="0" applyFont="1"/>
    <xf numFmtId="0" fontId="3" fillId="0" borderId="19" xfId="0" applyFont="1" applyBorder="1" applyAlignment="1">
      <alignment horizontal="center"/>
    </xf>
    <xf numFmtId="0" fontId="3" fillId="0" borderId="17" xfId="0" applyFont="1" applyBorder="1"/>
    <xf numFmtId="43" fontId="3" fillId="0" borderId="17" xfId="1" applyFont="1" applyBorder="1"/>
    <xf numFmtId="0" fontId="3" fillId="0" borderId="16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8" xfId="0" applyFont="1" applyBorder="1"/>
    <xf numFmtId="43" fontId="9" fillId="0" borderId="11" xfId="1" applyFont="1" applyBorder="1"/>
    <xf numFmtId="43" fontId="9" fillId="0" borderId="0" xfId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9" fillId="0" borderId="11" xfId="1" applyFont="1" applyBorder="1" applyAlignment="1">
      <alignment horizontal="right"/>
    </xf>
    <xf numFmtId="43" fontId="9" fillId="0" borderId="22" xfId="1" applyFont="1" applyBorder="1" applyAlignment="1">
      <alignment horizontal="right"/>
    </xf>
    <xf numFmtId="43" fontId="9" fillId="0" borderId="23" xfId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43" fontId="10" fillId="0" borderId="0" xfId="1" applyFont="1" applyBorder="1" applyAlignment="1">
      <alignment horizontal="right"/>
    </xf>
    <xf numFmtId="43" fontId="9" fillId="0" borderId="24" xfId="1" applyFont="1" applyBorder="1" applyAlignment="1">
      <alignment horizontal="right"/>
    </xf>
    <xf numFmtId="0" fontId="10" fillId="0" borderId="24" xfId="0" applyFont="1" applyBorder="1" applyAlignment="1">
      <alignment wrapText="1"/>
    </xf>
    <xf numFmtId="0" fontId="10" fillId="0" borderId="25" xfId="0" applyFont="1" applyBorder="1"/>
    <xf numFmtId="43" fontId="9" fillId="0" borderId="13" xfId="1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43" fontId="13" fillId="0" borderId="0" xfId="1" applyFont="1" applyBorder="1" applyAlignment="1">
      <alignment horizontal="right"/>
    </xf>
    <xf numFmtId="43" fontId="9" fillId="0" borderId="10" xfId="1" applyFont="1" applyBorder="1" applyAlignment="1"/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15" xfId="0" applyBorder="1"/>
    <xf numFmtId="0" fontId="11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43" fontId="9" fillId="0" borderId="29" xfId="1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8" fillId="0" borderId="29" xfId="0" applyFont="1" applyBorder="1" applyAlignment="1">
      <alignment wrapText="1"/>
    </xf>
    <xf numFmtId="0" fontId="10" fillId="0" borderId="30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CC49-A31F-410B-BDAA-2C6C5FC55DC4}">
  <dimension ref="A1:I79"/>
  <sheetViews>
    <sheetView tabSelected="1" zoomScaleNormal="100" workbookViewId="0">
      <selection activeCell="J3" sqref="J3"/>
    </sheetView>
  </sheetViews>
  <sheetFormatPr baseColWidth="10" defaultColWidth="9.140625" defaultRowHeight="15" x14ac:dyDescent="0.25"/>
  <cols>
    <col min="1" max="1" width="9.140625" style="7"/>
    <col min="2" max="2" width="53.140625" customWidth="1"/>
    <col min="3" max="3" width="16.7109375" customWidth="1"/>
    <col min="4" max="4" width="12.140625" customWidth="1"/>
    <col min="5" max="5" width="11.42578125" style="9" customWidth="1"/>
    <col min="6" max="6" width="8.42578125" customWidth="1"/>
    <col min="7" max="7" width="11.42578125" customWidth="1"/>
    <col min="8" max="8" width="15.28515625" customWidth="1"/>
    <col min="9" max="249" width="11.42578125" customWidth="1"/>
    <col min="258" max="258" width="53.140625" customWidth="1"/>
    <col min="259" max="259" width="16.7109375" customWidth="1"/>
    <col min="260" max="260" width="12.140625" customWidth="1"/>
    <col min="261" max="261" width="11.42578125" customWidth="1"/>
    <col min="262" max="262" width="8.42578125" customWidth="1"/>
    <col min="263" max="263" width="11.42578125" customWidth="1"/>
    <col min="264" max="264" width="15.28515625" customWidth="1"/>
    <col min="265" max="505" width="11.42578125" customWidth="1"/>
    <col min="514" max="514" width="53.140625" customWidth="1"/>
    <col min="515" max="515" width="16.7109375" customWidth="1"/>
    <col min="516" max="516" width="12.140625" customWidth="1"/>
    <col min="517" max="517" width="11.42578125" customWidth="1"/>
    <col min="518" max="518" width="8.42578125" customWidth="1"/>
    <col min="519" max="519" width="11.42578125" customWidth="1"/>
    <col min="520" max="520" width="15.28515625" customWidth="1"/>
    <col min="521" max="761" width="11.42578125" customWidth="1"/>
    <col min="770" max="770" width="53.140625" customWidth="1"/>
    <col min="771" max="771" width="16.7109375" customWidth="1"/>
    <col min="772" max="772" width="12.140625" customWidth="1"/>
    <col min="773" max="773" width="11.42578125" customWidth="1"/>
    <col min="774" max="774" width="8.42578125" customWidth="1"/>
    <col min="775" max="775" width="11.42578125" customWidth="1"/>
    <col min="776" max="776" width="15.28515625" customWidth="1"/>
    <col min="777" max="1017" width="11.42578125" customWidth="1"/>
    <col min="1026" max="1026" width="53.140625" customWidth="1"/>
    <col min="1027" max="1027" width="16.7109375" customWidth="1"/>
    <col min="1028" max="1028" width="12.140625" customWidth="1"/>
    <col min="1029" max="1029" width="11.42578125" customWidth="1"/>
    <col min="1030" max="1030" width="8.42578125" customWidth="1"/>
    <col min="1031" max="1031" width="11.42578125" customWidth="1"/>
    <col min="1032" max="1032" width="15.28515625" customWidth="1"/>
    <col min="1033" max="1273" width="11.42578125" customWidth="1"/>
    <col min="1282" max="1282" width="53.140625" customWidth="1"/>
    <col min="1283" max="1283" width="16.7109375" customWidth="1"/>
    <col min="1284" max="1284" width="12.140625" customWidth="1"/>
    <col min="1285" max="1285" width="11.42578125" customWidth="1"/>
    <col min="1286" max="1286" width="8.42578125" customWidth="1"/>
    <col min="1287" max="1287" width="11.42578125" customWidth="1"/>
    <col min="1288" max="1288" width="15.28515625" customWidth="1"/>
    <col min="1289" max="1529" width="11.42578125" customWidth="1"/>
    <col min="1538" max="1538" width="53.140625" customWidth="1"/>
    <col min="1539" max="1539" width="16.7109375" customWidth="1"/>
    <col min="1540" max="1540" width="12.140625" customWidth="1"/>
    <col min="1541" max="1541" width="11.42578125" customWidth="1"/>
    <col min="1542" max="1542" width="8.42578125" customWidth="1"/>
    <col min="1543" max="1543" width="11.42578125" customWidth="1"/>
    <col min="1544" max="1544" width="15.28515625" customWidth="1"/>
    <col min="1545" max="1785" width="11.42578125" customWidth="1"/>
    <col min="1794" max="1794" width="53.140625" customWidth="1"/>
    <col min="1795" max="1795" width="16.7109375" customWidth="1"/>
    <col min="1796" max="1796" width="12.140625" customWidth="1"/>
    <col min="1797" max="1797" width="11.42578125" customWidth="1"/>
    <col min="1798" max="1798" width="8.42578125" customWidth="1"/>
    <col min="1799" max="1799" width="11.42578125" customWidth="1"/>
    <col min="1800" max="1800" width="15.28515625" customWidth="1"/>
    <col min="1801" max="2041" width="11.42578125" customWidth="1"/>
    <col min="2050" max="2050" width="53.140625" customWidth="1"/>
    <col min="2051" max="2051" width="16.7109375" customWidth="1"/>
    <col min="2052" max="2052" width="12.140625" customWidth="1"/>
    <col min="2053" max="2053" width="11.42578125" customWidth="1"/>
    <col min="2054" max="2054" width="8.42578125" customWidth="1"/>
    <col min="2055" max="2055" width="11.42578125" customWidth="1"/>
    <col min="2056" max="2056" width="15.28515625" customWidth="1"/>
    <col min="2057" max="2297" width="11.42578125" customWidth="1"/>
    <col min="2306" max="2306" width="53.140625" customWidth="1"/>
    <col min="2307" max="2307" width="16.7109375" customWidth="1"/>
    <col min="2308" max="2308" width="12.140625" customWidth="1"/>
    <col min="2309" max="2309" width="11.42578125" customWidth="1"/>
    <col min="2310" max="2310" width="8.42578125" customWidth="1"/>
    <col min="2311" max="2311" width="11.42578125" customWidth="1"/>
    <col min="2312" max="2312" width="15.28515625" customWidth="1"/>
    <col min="2313" max="2553" width="11.42578125" customWidth="1"/>
    <col min="2562" max="2562" width="53.140625" customWidth="1"/>
    <col min="2563" max="2563" width="16.7109375" customWidth="1"/>
    <col min="2564" max="2564" width="12.140625" customWidth="1"/>
    <col min="2565" max="2565" width="11.42578125" customWidth="1"/>
    <col min="2566" max="2566" width="8.42578125" customWidth="1"/>
    <col min="2567" max="2567" width="11.42578125" customWidth="1"/>
    <col min="2568" max="2568" width="15.28515625" customWidth="1"/>
    <col min="2569" max="2809" width="11.42578125" customWidth="1"/>
    <col min="2818" max="2818" width="53.140625" customWidth="1"/>
    <col min="2819" max="2819" width="16.7109375" customWidth="1"/>
    <col min="2820" max="2820" width="12.140625" customWidth="1"/>
    <col min="2821" max="2821" width="11.42578125" customWidth="1"/>
    <col min="2822" max="2822" width="8.42578125" customWidth="1"/>
    <col min="2823" max="2823" width="11.42578125" customWidth="1"/>
    <col min="2824" max="2824" width="15.28515625" customWidth="1"/>
    <col min="2825" max="3065" width="11.42578125" customWidth="1"/>
    <col min="3074" max="3074" width="53.140625" customWidth="1"/>
    <col min="3075" max="3075" width="16.7109375" customWidth="1"/>
    <col min="3076" max="3076" width="12.140625" customWidth="1"/>
    <col min="3077" max="3077" width="11.42578125" customWidth="1"/>
    <col min="3078" max="3078" width="8.42578125" customWidth="1"/>
    <col min="3079" max="3079" width="11.42578125" customWidth="1"/>
    <col min="3080" max="3080" width="15.28515625" customWidth="1"/>
    <col min="3081" max="3321" width="11.42578125" customWidth="1"/>
    <col min="3330" max="3330" width="53.140625" customWidth="1"/>
    <col min="3331" max="3331" width="16.7109375" customWidth="1"/>
    <col min="3332" max="3332" width="12.140625" customWidth="1"/>
    <col min="3333" max="3333" width="11.42578125" customWidth="1"/>
    <col min="3334" max="3334" width="8.42578125" customWidth="1"/>
    <col min="3335" max="3335" width="11.42578125" customWidth="1"/>
    <col min="3336" max="3336" width="15.28515625" customWidth="1"/>
    <col min="3337" max="3577" width="11.42578125" customWidth="1"/>
    <col min="3586" max="3586" width="53.140625" customWidth="1"/>
    <col min="3587" max="3587" width="16.7109375" customWidth="1"/>
    <col min="3588" max="3588" width="12.140625" customWidth="1"/>
    <col min="3589" max="3589" width="11.42578125" customWidth="1"/>
    <col min="3590" max="3590" width="8.42578125" customWidth="1"/>
    <col min="3591" max="3591" width="11.42578125" customWidth="1"/>
    <col min="3592" max="3592" width="15.28515625" customWidth="1"/>
    <col min="3593" max="3833" width="11.42578125" customWidth="1"/>
    <col min="3842" max="3842" width="53.140625" customWidth="1"/>
    <col min="3843" max="3843" width="16.7109375" customWidth="1"/>
    <col min="3844" max="3844" width="12.140625" customWidth="1"/>
    <col min="3845" max="3845" width="11.42578125" customWidth="1"/>
    <col min="3846" max="3846" width="8.42578125" customWidth="1"/>
    <col min="3847" max="3847" width="11.42578125" customWidth="1"/>
    <col min="3848" max="3848" width="15.28515625" customWidth="1"/>
    <col min="3849" max="4089" width="11.42578125" customWidth="1"/>
    <col min="4098" max="4098" width="53.140625" customWidth="1"/>
    <col min="4099" max="4099" width="16.7109375" customWidth="1"/>
    <col min="4100" max="4100" width="12.140625" customWidth="1"/>
    <col min="4101" max="4101" width="11.42578125" customWidth="1"/>
    <col min="4102" max="4102" width="8.42578125" customWidth="1"/>
    <col min="4103" max="4103" width="11.42578125" customWidth="1"/>
    <col min="4104" max="4104" width="15.28515625" customWidth="1"/>
    <col min="4105" max="4345" width="11.42578125" customWidth="1"/>
    <col min="4354" max="4354" width="53.140625" customWidth="1"/>
    <col min="4355" max="4355" width="16.7109375" customWidth="1"/>
    <col min="4356" max="4356" width="12.140625" customWidth="1"/>
    <col min="4357" max="4357" width="11.42578125" customWidth="1"/>
    <col min="4358" max="4358" width="8.42578125" customWidth="1"/>
    <col min="4359" max="4359" width="11.42578125" customWidth="1"/>
    <col min="4360" max="4360" width="15.28515625" customWidth="1"/>
    <col min="4361" max="4601" width="11.42578125" customWidth="1"/>
    <col min="4610" max="4610" width="53.140625" customWidth="1"/>
    <col min="4611" max="4611" width="16.7109375" customWidth="1"/>
    <col min="4612" max="4612" width="12.140625" customWidth="1"/>
    <col min="4613" max="4613" width="11.42578125" customWidth="1"/>
    <col min="4614" max="4614" width="8.42578125" customWidth="1"/>
    <col min="4615" max="4615" width="11.42578125" customWidth="1"/>
    <col min="4616" max="4616" width="15.28515625" customWidth="1"/>
    <col min="4617" max="4857" width="11.42578125" customWidth="1"/>
    <col min="4866" max="4866" width="53.140625" customWidth="1"/>
    <col min="4867" max="4867" width="16.7109375" customWidth="1"/>
    <col min="4868" max="4868" width="12.140625" customWidth="1"/>
    <col min="4869" max="4869" width="11.42578125" customWidth="1"/>
    <col min="4870" max="4870" width="8.42578125" customWidth="1"/>
    <col min="4871" max="4871" width="11.42578125" customWidth="1"/>
    <col min="4872" max="4872" width="15.28515625" customWidth="1"/>
    <col min="4873" max="5113" width="11.42578125" customWidth="1"/>
    <col min="5122" max="5122" width="53.140625" customWidth="1"/>
    <col min="5123" max="5123" width="16.7109375" customWidth="1"/>
    <col min="5124" max="5124" width="12.140625" customWidth="1"/>
    <col min="5125" max="5125" width="11.42578125" customWidth="1"/>
    <col min="5126" max="5126" width="8.42578125" customWidth="1"/>
    <col min="5127" max="5127" width="11.42578125" customWidth="1"/>
    <col min="5128" max="5128" width="15.28515625" customWidth="1"/>
    <col min="5129" max="5369" width="11.42578125" customWidth="1"/>
    <col min="5378" max="5378" width="53.140625" customWidth="1"/>
    <col min="5379" max="5379" width="16.7109375" customWidth="1"/>
    <col min="5380" max="5380" width="12.140625" customWidth="1"/>
    <col min="5381" max="5381" width="11.42578125" customWidth="1"/>
    <col min="5382" max="5382" width="8.42578125" customWidth="1"/>
    <col min="5383" max="5383" width="11.42578125" customWidth="1"/>
    <col min="5384" max="5384" width="15.28515625" customWidth="1"/>
    <col min="5385" max="5625" width="11.42578125" customWidth="1"/>
    <col min="5634" max="5634" width="53.140625" customWidth="1"/>
    <col min="5635" max="5635" width="16.7109375" customWidth="1"/>
    <col min="5636" max="5636" width="12.140625" customWidth="1"/>
    <col min="5637" max="5637" width="11.42578125" customWidth="1"/>
    <col min="5638" max="5638" width="8.42578125" customWidth="1"/>
    <col min="5639" max="5639" width="11.42578125" customWidth="1"/>
    <col min="5640" max="5640" width="15.28515625" customWidth="1"/>
    <col min="5641" max="5881" width="11.42578125" customWidth="1"/>
    <col min="5890" max="5890" width="53.140625" customWidth="1"/>
    <col min="5891" max="5891" width="16.7109375" customWidth="1"/>
    <col min="5892" max="5892" width="12.140625" customWidth="1"/>
    <col min="5893" max="5893" width="11.42578125" customWidth="1"/>
    <col min="5894" max="5894" width="8.42578125" customWidth="1"/>
    <col min="5895" max="5895" width="11.42578125" customWidth="1"/>
    <col min="5896" max="5896" width="15.28515625" customWidth="1"/>
    <col min="5897" max="6137" width="11.42578125" customWidth="1"/>
    <col min="6146" max="6146" width="53.140625" customWidth="1"/>
    <col min="6147" max="6147" width="16.7109375" customWidth="1"/>
    <col min="6148" max="6148" width="12.140625" customWidth="1"/>
    <col min="6149" max="6149" width="11.42578125" customWidth="1"/>
    <col min="6150" max="6150" width="8.42578125" customWidth="1"/>
    <col min="6151" max="6151" width="11.42578125" customWidth="1"/>
    <col min="6152" max="6152" width="15.28515625" customWidth="1"/>
    <col min="6153" max="6393" width="11.42578125" customWidth="1"/>
    <col min="6402" max="6402" width="53.140625" customWidth="1"/>
    <col min="6403" max="6403" width="16.7109375" customWidth="1"/>
    <col min="6404" max="6404" width="12.140625" customWidth="1"/>
    <col min="6405" max="6405" width="11.42578125" customWidth="1"/>
    <col min="6406" max="6406" width="8.42578125" customWidth="1"/>
    <col min="6407" max="6407" width="11.42578125" customWidth="1"/>
    <col min="6408" max="6408" width="15.28515625" customWidth="1"/>
    <col min="6409" max="6649" width="11.42578125" customWidth="1"/>
    <col min="6658" max="6658" width="53.140625" customWidth="1"/>
    <col min="6659" max="6659" width="16.7109375" customWidth="1"/>
    <col min="6660" max="6660" width="12.140625" customWidth="1"/>
    <col min="6661" max="6661" width="11.42578125" customWidth="1"/>
    <col min="6662" max="6662" width="8.42578125" customWidth="1"/>
    <col min="6663" max="6663" width="11.42578125" customWidth="1"/>
    <col min="6664" max="6664" width="15.28515625" customWidth="1"/>
    <col min="6665" max="6905" width="11.42578125" customWidth="1"/>
    <col min="6914" max="6914" width="53.140625" customWidth="1"/>
    <col min="6915" max="6915" width="16.7109375" customWidth="1"/>
    <col min="6916" max="6916" width="12.140625" customWidth="1"/>
    <col min="6917" max="6917" width="11.42578125" customWidth="1"/>
    <col min="6918" max="6918" width="8.42578125" customWidth="1"/>
    <col min="6919" max="6919" width="11.42578125" customWidth="1"/>
    <col min="6920" max="6920" width="15.28515625" customWidth="1"/>
    <col min="6921" max="7161" width="11.42578125" customWidth="1"/>
    <col min="7170" max="7170" width="53.140625" customWidth="1"/>
    <col min="7171" max="7171" width="16.7109375" customWidth="1"/>
    <col min="7172" max="7172" width="12.140625" customWidth="1"/>
    <col min="7173" max="7173" width="11.42578125" customWidth="1"/>
    <col min="7174" max="7174" width="8.42578125" customWidth="1"/>
    <col min="7175" max="7175" width="11.42578125" customWidth="1"/>
    <col min="7176" max="7176" width="15.28515625" customWidth="1"/>
    <col min="7177" max="7417" width="11.42578125" customWidth="1"/>
    <col min="7426" max="7426" width="53.140625" customWidth="1"/>
    <col min="7427" max="7427" width="16.7109375" customWidth="1"/>
    <col min="7428" max="7428" width="12.140625" customWidth="1"/>
    <col min="7429" max="7429" width="11.42578125" customWidth="1"/>
    <col min="7430" max="7430" width="8.42578125" customWidth="1"/>
    <col min="7431" max="7431" width="11.42578125" customWidth="1"/>
    <col min="7432" max="7432" width="15.28515625" customWidth="1"/>
    <col min="7433" max="7673" width="11.42578125" customWidth="1"/>
    <col min="7682" max="7682" width="53.140625" customWidth="1"/>
    <col min="7683" max="7683" width="16.7109375" customWidth="1"/>
    <col min="7684" max="7684" width="12.140625" customWidth="1"/>
    <col min="7685" max="7685" width="11.42578125" customWidth="1"/>
    <col min="7686" max="7686" width="8.42578125" customWidth="1"/>
    <col min="7687" max="7687" width="11.42578125" customWidth="1"/>
    <col min="7688" max="7688" width="15.28515625" customWidth="1"/>
    <col min="7689" max="7929" width="11.42578125" customWidth="1"/>
    <col min="7938" max="7938" width="53.140625" customWidth="1"/>
    <col min="7939" max="7939" width="16.7109375" customWidth="1"/>
    <col min="7940" max="7940" width="12.140625" customWidth="1"/>
    <col min="7941" max="7941" width="11.42578125" customWidth="1"/>
    <col min="7942" max="7942" width="8.42578125" customWidth="1"/>
    <col min="7943" max="7943" width="11.42578125" customWidth="1"/>
    <col min="7944" max="7944" width="15.28515625" customWidth="1"/>
    <col min="7945" max="8185" width="11.42578125" customWidth="1"/>
    <col min="8194" max="8194" width="53.140625" customWidth="1"/>
    <col min="8195" max="8195" width="16.7109375" customWidth="1"/>
    <col min="8196" max="8196" width="12.140625" customWidth="1"/>
    <col min="8197" max="8197" width="11.42578125" customWidth="1"/>
    <col min="8198" max="8198" width="8.42578125" customWidth="1"/>
    <col min="8199" max="8199" width="11.42578125" customWidth="1"/>
    <col min="8200" max="8200" width="15.28515625" customWidth="1"/>
    <col min="8201" max="8441" width="11.42578125" customWidth="1"/>
    <col min="8450" max="8450" width="53.140625" customWidth="1"/>
    <col min="8451" max="8451" width="16.7109375" customWidth="1"/>
    <col min="8452" max="8452" width="12.140625" customWidth="1"/>
    <col min="8453" max="8453" width="11.42578125" customWidth="1"/>
    <col min="8454" max="8454" width="8.42578125" customWidth="1"/>
    <col min="8455" max="8455" width="11.42578125" customWidth="1"/>
    <col min="8456" max="8456" width="15.28515625" customWidth="1"/>
    <col min="8457" max="8697" width="11.42578125" customWidth="1"/>
    <col min="8706" max="8706" width="53.140625" customWidth="1"/>
    <col min="8707" max="8707" width="16.7109375" customWidth="1"/>
    <col min="8708" max="8708" width="12.140625" customWidth="1"/>
    <col min="8709" max="8709" width="11.42578125" customWidth="1"/>
    <col min="8710" max="8710" width="8.42578125" customWidth="1"/>
    <col min="8711" max="8711" width="11.42578125" customWidth="1"/>
    <col min="8712" max="8712" width="15.28515625" customWidth="1"/>
    <col min="8713" max="8953" width="11.42578125" customWidth="1"/>
    <col min="8962" max="8962" width="53.140625" customWidth="1"/>
    <col min="8963" max="8963" width="16.7109375" customWidth="1"/>
    <col min="8964" max="8964" width="12.140625" customWidth="1"/>
    <col min="8965" max="8965" width="11.42578125" customWidth="1"/>
    <col min="8966" max="8966" width="8.42578125" customWidth="1"/>
    <col min="8967" max="8967" width="11.42578125" customWidth="1"/>
    <col min="8968" max="8968" width="15.28515625" customWidth="1"/>
    <col min="8969" max="9209" width="11.42578125" customWidth="1"/>
    <col min="9218" max="9218" width="53.140625" customWidth="1"/>
    <col min="9219" max="9219" width="16.7109375" customWidth="1"/>
    <col min="9220" max="9220" width="12.140625" customWidth="1"/>
    <col min="9221" max="9221" width="11.42578125" customWidth="1"/>
    <col min="9222" max="9222" width="8.42578125" customWidth="1"/>
    <col min="9223" max="9223" width="11.42578125" customWidth="1"/>
    <col min="9224" max="9224" width="15.28515625" customWidth="1"/>
    <col min="9225" max="9465" width="11.42578125" customWidth="1"/>
    <col min="9474" max="9474" width="53.140625" customWidth="1"/>
    <col min="9475" max="9475" width="16.7109375" customWidth="1"/>
    <col min="9476" max="9476" width="12.140625" customWidth="1"/>
    <col min="9477" max="9477" width="11.42578125" customWidth="1"/>
    <col min="9478" max="9478" width="8.42578125" customWidth="1"/>
    <col min="9479" max="9479" width="11.42578125" customWidth="1"/>
    <col min="9480" max="9480" width="15.28515625" customWidth="1"/>
    <col min="9481" max="9721" width="11.42578125" customWidth="1"/>
    <col min="9730" max="9730" width="53.140625" customWidth="1"/>
    <col min="9731" max="9731" width="16.7109375" customWidth="1"/>
    <col min="9732" max="9732" width="12.140625" customWidth="1"/>
    <col min="9733" max="9733" width="11.42578125" customWidth="1"/>
    <col min="9734" max="9734" width="8.42578125" customWidth="1"/>
    <col min="9735" max="9735" width="11.42578125" customWidth="1"/>
    <col min="9736" max="9736" width="15.28515625" customWidth="1"/>
    <col min="9737" max="9977" width="11.42578125" customWidth="1"/>
    <col min="9986" max="9986" width="53.140625" customWidth="1"/>
    <col min="9987" max="9987" width="16.7109375" customWidth="1"/>
    <col min="9988" max="9988" width="12.140625" customWidth="1"/>
    <col min="9989" max="9989" width="11.42578125" customWidth="1"/>
    <col min="9990" max="9990" width="8.42578125" customWidth="1"/>
    <col min="9991" max="9991" width="11.42578125" customWidth="1"/>
    <col min="9992" max="9992" width="15.28515625" customWidth="1"/>
    <col min="9993" max="10233" width="11.42578125" customWidth="1"/>
    <col min="10242" max="10242" width="53.140625" customWidth="1"/>
    <col min="10243" max="10243" width="16.7109375" customWidth="1"/>
    <col min="10244" max="10244" width="12.140625" customWidth="1"/>
    <col min="10245" max="10245" width="11.42578125" customWidth="1"/>
    <col min="10246" max="10246" width="8.42578125" customWidth="1"/>
    <col min="10247" max="10247" width="11.42578125" customWidth="1"/>
    <col min="10248" max="10248" width="15.28515625" customWidth="1"/>
    <col min="10249" max="10489" width="11.42578125" customWidth="1"/>
    <col min="10498" max="10498" width="53.140625" customWidth="1"/>
    <col min="10499" max="10499" width="16.7109375" customWidth="1"/>
    <col min="10500" max="10500" width="12.140625" customWidth="1"/>
    <col min="10501" max="10501" width="11.42578125" customWidth="1"/>
    <col min="10502" max="10502" width="8.42578125" customWidth="1"/>
    <col min="10503" max="10503" width="11.42578125" customWidth="1"/>
    <col min="10504" max="10504" width="15.28515625" customWidth="1"/>
    <col min="10505" max="10745" width="11.42578125" customWidth="1"/>
    <col min="10754" max="10754" width="53.140625" customWidth="1"/>
    <col min="10755" max="10755" width="16.7109375" customWidth="1"/>
    <col min="10756" max="10756" width="12.140625" customWidth="1"/>
    <col min="10757" max="10757" width="11.42578125" customWidth="1"/>
    <col min="10758" max="10758" width="8.42578125" customWidth="1"/>
    <col min="10759" max="10759" width="11.42578125" customWidth="1"/>
    <col min="10760" max="10760" width="15.28515625" customWidth="1"/>
    <col min="10761" max="11001" width="11.42578125" customWidth="1"/>
    <col min="11010" max="11010" width="53.140625" customWidth="1"/>
    <col min="11011" max="11011" width="16.7109375" customWidth="1"/>
    <col min="11012" max="11012" width="12.140625" customWidth="1"/>
    <col min="11013" max="11013" width="11.42578125" customWidth="1"/>
    <col min="11014" max="11014" width="8.42578125" customWidth="1"/>
    <col min="11015" max="11015" width="11.42578125" customWidth="1"/>
    <col min="11016" max="11016" width="15.28515625" customWidth="1"/>
    <col min="11017" max="11257" width="11.42578125" customWidth="1"/>
    <col min="11266" max="11266" width="53.140625" customWidth="1"/>
    <col min="11267" max="11267" width="16.7109375" customWidth="1"/>
    <col min="11268" max="11268" width="12.140625" customWidth="1"/>
    <col min="11269" max="11269" width="11.42578125" customWidth="1"/>
    <col min="11270" max="11270" width="8.42578125" customWidth="1"/>
    <col min="11271" max="11271" width="11.42578125" customWidth="1"/>
    <col min="11272" max="11272" width="15.28515625" customWidth="1"/>
    <col min="11273" max="11513" width="11.42578125" customWidth="1"/>
    <col min="11522" max="11522" width="53.140625" customWidth="1"/>
    <col min="11523" max="11523" width="16.7109375" customWidth="1"/>
    <col min="11524" max="11524" width="12.140625" customWidth="1"/>
    <col min="11525" max="11525" width="11.42578125" customWidth="1"/>
    <col min="11526" max="11526" width="8.42578125" customWidth="1"/>
    <col min="11527" max="11527" width="11.42578125" customWidth="1"/>
    <col min="11528" max="11528" width="15.28515625" customWidth="1"/>
    <col min="11529" max="11769" width="11.42578125" customWidth="1"/>
    <col min="11778" max="11778" width="53.140625" customWidth="1"/>
    <col min="11779" max="11779" width="16.7109375" customWidth="1"/>
    <col min="11780" max="11780" width="12.140625" customWidth="1"/>
    <col min="11781" max="11781" width="11.42578125" customWidth="1"/>
    <col min="11782" max="11782" width="8.42578125" customWidth="1"/>
    <col min="11783" max="11783" width="11.42578125" customWidth="1"/>
    <col min="11784" max="11784" width="15.28515625" customWidth="1"/>
    <col min="11785" max="12025" width="11.42578125" customWidth="1"/>
    <col min="12034" max="12034" width="53.140625" customWidth="1"/>
    <col min="12035" max="12035" width="16.7109375" customWidth="1"/>
    <col min="12036" max="12036" width="12.140625" customWidth="1"/>
    <col min="12037" max="12037" width="11.42578125" customWidth="1"/>
    <col min="12038" max="12038" width="8.42578125" customWidth="1"/>
    <col min="12039" max="12039" width="11.42578125" customWidth="1"/>
    <col min="12040" max="12040" width="15.28515625" customWidth="1"/>
    <col min="12041" max="12281" width="11.42578125" customWidth="1"/>
    <col min="12290" max="12290" width="53.140625" customWidth="1"/>
    <col min="12291" max="12291" width="16.7109375" customWidth="1"/>
    <col min="12292" max="12292" width="12.140625" customWidth="1"/>
    <col min="12293" max="12293" width="11.42578125" customWidth="1"/>
    <col min="12294" max="12294" width="8.42578125" customWidth="1"/>
    <col min="12295" max="12295" width="11.42578125" customWidth="1"/>
    <col min="12296" max="12296" width="15.28515625" customWidth="1"/>
    <col min="12297" max="12537" width="11.42578125" customWidth="1"/>
    <col min="12546" max="12546" width="53.140625" customWidth="1"/>
    <col min="12547" max="12547" width="16.7109375" customWidth="1"/>
    <col min="12548" max="12548" width="12.140625" customWidth="1"/>
    <col min="12549" max="12549" width="11.42578125" customWidth="1"/>
    <col min="12550" max="12550" width="8.42578125" customWidth="1"/>
    <col min="12551" max="12551" width="11.42578125" customWidth="1"/>
    <col min="12552" max="12552" width="15.28515625" customWidth="1"/>
    <col min="12553" max="12793" width="11.42578125" customWidth="1"/>
    <col min="12802" max="12802" width="53.140625" customWidth="1"/>
    <col min="12803" max="12803" width="16.7109375" customWidth="1"/>
    <col min="12804" max="12804" width="12.140625" customWidth="1"/>
    <col min="12805" max="12805" width="11.42578125" customWidth="1"/>
    <col min="12806" max="12806" width="8.42578125" customWidth="1"/>
    <col min="12807" max="12807" width="11.42578125" customWidth="1"/>
    <col min="12808" max="12808" width="15.28515625" customWidth="1"/>
    <col min="12809" max="13049" width="11.42578125" customWidth="1"/>
    <col min="13058" max="13058" width="53.140625" customWidth="1"/>
    <col min="13059" max="13059" width="16.7109375" customWidth="1"/>
    <col min="13060" max="13060" width="12.140625" customWidth="1"/>
    <col min="13061" max="13061" width="11.42578125" customWidth="1"/>
    <col min="13062" max="13062" width="8.42578125" customWidth="1"/>
    <col min="13063" max="13063" width="11.42578125" customWidth="1"/>
    <col min="13064" max="13064" width="15.28515625" customWidth="1"/>
    <col min="13065" max="13305" width="11.42578125" customWidth="1"/>
    <col min="13314" max="13314" width="53.140625" customWidth="1"/>
    <col min="13315" max="13315" width="16.7109375" customWidth="1"/>
    <col min="13316" max="13316" width="12.140625" customWidth="1"/>
    <col min="13317" max="13317" width="11.42578125" customWidth="1"/>
    <col min="13318" max="13318" width="8.42578125" customWidth="1"/>
    <col min="13319" max="13319" width="11.42578125" customWidth="1"/>
    <col min="13320" max="13320" width="15.28515625" customWidth="1"/>
    <col min="13321" max="13561" width="11.42578125" customWidth="1"/>
    <col min="13570" max="13570" width="53.140625" customWidth="1"/>
    <col min="13571" max="13571" width="16.7109375" customWidth="1"/>
    <col min="13572" max="13572" width="12.140625" customWidth="1"/>
    <col min="13573" max="13573" width="11.42578125" customWidth="1"/>
    <col min="13574" max="13574" width="8.42578125" customWidth="1"/>
    <col min="13575" max="13575" width="11.42578125" customWidth="1"/>
    <col min="13576" max="13576" width="15.28515625" customWidth="1"/>
    <col min="13577" max="13817" width="11.42578125" customWidth="1"/>
    <col min="13826" max="13826" width="53.140625" customWidth="1"/>
    <col min="13827" max="13827" width="16.7109375" customWidth="1"/>
    <col min="13828" max="13828" width="12.140625" customWidth="1"/>
    <col min="13829" max="13829" width="11.42578125" customWidth="1"/>
    <col min="13830" max="13830" width="8.42578125" customWidth="1"/>
    <col min="13831" max="13831" width="11.42578125" customWidth="1"/>
    <col min="13832" max="13832" width="15.28515625" customWidth="1"/>
    <col min="13833" max="14073" width="11.42578125" customWidth="1"/>
    <col min="14082" max="14082" width="53.140625" customWidth="1"/>
    <col min="14083" max="14083" width="16.7109375" customWidth="1"/>
    <col min="14084" max="14084" width="12.140625" customWidth="1"/>
    <col min="14085" max="14085" width="11.42578125" customWidth="1"/>
    <col min="14086" max="14086" width="8.42578125" customWidth="1"/>
    <col min="14087" max="14087" width="11.42578125" customWidth="1"/>
    <col min="14088" max="14088" width="15.28515625" customWidth="1"/>
    <col min="14089" max="14329" width="11.42578125" customWidth="1"/>
    <col min="14338" max="14338" width="53.140625" customWidth="1"/>
    <col min="14339" max="14339" width="16.7109375" customWidth="1"/>
    <col min="14340" max="14340" width="12.140625" customWidth="1"/>
    <col min="14341" max="14341" width="11.42578125" customWidth="1"/>
    <col min="14342" max="14342" width="8.42578125" customWidth="1"/>
    <col min="14343" max="14343" width="11.42578125" customWidth="1"/>
    <col min="14344" max="14344" width="15.28515625" customWidth="1"/>
    <col min="14345" max="14585" width="11.42578125" customWidth="1"/>
    <col min="14594" max="14594" width="53.140625" customWidth="1"/>
    <col min="14595" max="14595" width="16.7109375" customWidth="1"/>
    <col min="14596" max="14596" width="12.140625" customWidth="1"/>
    <col min="14597" max="14597" width="11.42578125" customWidth="1"/>
    <col min="14598" max="14598" width="8.42578125" customWidth="1"/>
    <col min="14599" max="14599" width="11.42578125" customWidth="1"/>
    <col min="14600" max="14600" width="15.28515625" customWidth="1"/>
    <col min="14601" max="14841" width="11.42578125" customWidth="1"/>
    <col min="14850" max="14850" width="53.140625" customWidth="1"/>
    <col min="14851" max="14851" width="16.7109375" customWidth="1"/>
    <col min="14852" max="14852" width="12.140625" customWidth="1"/>
    <col min="14853" max="14853" width="11.42578125" customWidth="1"/>
    <col min="14854" max="14854" width="8.42578125" customWidth="1"/>
    <col min="14855" max="14855" width="11.42578125" customWidth="1"/>
    <col min="14856" max="14856" width="15.28515625" customWidth="1"/>
    <col min="14857" max="15097" width="11.42578125" customWidth="1"/>
    <col min="15106" max="15106" width="53.140625" customWidth="1"/>
    <col min="15107" max="15107" width="16.7109375" customWidth="1"/>
    <col min="15108" max="15108" width="12.140625" customWidth="1"/>
    <col min="15109" max="15109" width="11.42578125" customWidth="1"/>
    <col min="15110" max="15110" width="8.42578125" customWidth="1"/>
    <col min="15111" max="15111" width="11.42578125" customWidth="1"/>
    <col min="15112" max="15112" width="15.28515625" customWidth="1"/>
    <col min="15113" max="15353" width="11.42578125" customWidth="1"/>
    <col min="15362" max="15362" width="53.140625" customWidth="1"/>
    <col min="15363" max="15363" width="16.7109375" customWidth="1"/>
    <col min="15364" max="15364" width="12.140625" customWidth="1"/>
    <col min="15365" max="15365" width="11.42578125" customWidth="1"/>
    <col min="15366" max="15366" width="8.42578125" customWidth="1"/>
    <col min="15367" max="15367" width="11.42578125" customWidth="1"/>
    <col min="15368" max="15368" width="15.28515625" customWidth="1"/>
    <col min="15369" max="15609" width="11.42578125" customWidth="1"/>
    <col min="15618" max="15618" width="53.140625" customWidth="1"/>
    <col min="15619" max="15619" width="16.7109375" customWidth="1"/>
    <col min="15620" max="15620" width="12.140625" customWidth="1"/>
    <col min="15621" max="15621" width="11.42578125" customWidth="1"/>
    <col min="15622" max="15622" width="8.42578125" customWidth="1"/>
    <col min="15623" max="15623" width="11.42578125" customWidth="1"/>
    <col min="15624" max="15624" width="15.28515625" customWidth="1"/>
    <col min="15625" max="15865" width="11.42578125" customWidth="1"/>
    <col min="15874" max="15874" width="53.140625" customWidth="1"/>
    <col min="15875" max="15875" width="16.7109375" customWidth="1"/>
    <col min="15876" max="15876" width="12.140625" customWidth="1"/>
    <col min="15877" max="15877" width="11.42578125" customWidth="1"/>
    <col min="15878" max="15878" width="8.42578125" customWidth="1"/>
    <col min="15879" max="15879" width="11.42578125" customWidth="1"/>
    <col min="15880" max="15880" width="15.28515625" customWidth="1"/>
    <col min="15881" max="16121" width="11.42578125" customWidth="1"/>
    <col min="16130" max="16130" width="53.140625" customWidth="1"/>
    <col min="16131" max="16131" width="16.7109375" customWidth="1"/>
    <col min="16132" max="16132" width="12.140625" customWidth="1"/>
    <col min="16133" max="16133" width="11.42578125" customWidth="1"/>
    <col min="16134" max="16134" width="8.42578125" customWidth="1"/>
    <col min="16135" max="16135" width="11.42578125" customWidth="1"/>
    <col min="16136" max="16136" width="15.28515625" customWidth="1"/>
    <col min="16137" max="16377" width="11.42578125" customWidth="1"/>
  </cols>
  <sheetData>
    <row r="1" spans="1:8" ht="58.5" customHeight="1" thickBot="1" x14ac:dyDescent="0.3">
      <c r="A1" s="1" t="s">
        <v>0</v>
      </c>
      <c r="B1" s="2"/>
      <c r="C1" s="2"/>
      <c r="D1" s="2"/>
      <c r="E1" s="2"/>
      <c r="F1" s="3"/>
    </row>
    <row r="2" spans="1:8" ht="51" customHeight="1" thickBot="1" x14ac:dyDescent="0.3">
      <c r="A2" s="4" t="s">
        <v>1</v>
      </c>
      <c r="B2" s="5"/>
      <c r="C2" s="5"/>
      <c r="D2" s="5"/>
      <c r="E2" s="5"/>
      <c r="F2" s="6"/>
    </row>
    <row r="3" spans="1:8" ht="27" customHeight="1" thickBot="1" x14ac:dyDescent="0.3">
      <c r="B3" s="8"/>
      <c r="G3" s="10"/>
    </row>
    <row r="4" spans="1:8" s="15" customFormat="1" ht="30.75" thickBot="1" x14ac:dyDescent="0.3">
      <c r="A4" s="11" t="s">
        <v>2</v>
      </c>
      <c r="B4" s="12" t="s">
        <v>3</v>
      </c>
      <c r="C4" s="13" t="s">
        <v>4</v>
      </c>
      <c r="D4" s="12" t="s">
        <v>5</v>
      </c>
      <c r="E4" s="13" t="s">
        <v>6</v>
      </c>
      <c r="F4" s="14" t="s">
        <v>7</v>
      </c>
    </row>
    <row r="5" spans="1:8" s="22" customFormat="1" ht="16.5" customHeight="1" x14ac:dyDescent="0.25">
      <c r="A5" s="16" t="s">
        <v>8</v>
      </c>
      <c r="B5" s="17" t="s">
        <v>9</v>
      </c>
      <c r="C5" s="18"/>
      <c r="D5" s="19"/>
      <c r="E5" s="20"/>
      <c r="F5" s="21"/>
    </row>
    <row r="6" spans="1:8" s="22" customFormat="1" ht="16.5" customHeight="1" x14ac:dyDescent="0.25">
      <c r="A6" s="23">
        <v>1</v>
      </c>
      <c r="B6" s="24" t="s">
        <v>10</v>
      </c>
      <c r="C6" s="25">
        <v>1</v>
      </c>
      <c r="D6" s="26" t="s">
        <v>11</v>
      </c>
      <c r="E6" s="27"/>
      <c r="F6" s="28"/>
    </row>
    <row r="7" spans="1:8" s="32" customFormat="1" ht="14.25" x14ac:dyDescent="0.2">
      <c r="A7" s="29">
        <f>+A6+0.01</f>
        <v>1.01</v>
      </c>
      <c r="B7" s="24" t="s">
        <v>12</v>
      </c>
      <c r="C7" s="25">
        <v>1</v>
      </c>
      <c r="D7" s="26" t="s">
        <v>11</v>
      </c>
      <c r="E7" s="30"/>
      <c r="F7" s="31"/>
      <c r="H7" s="33"/>
    </row>
    <row r="8" spans="1:8" s="32" customFormat="1" ht="14.25" x14ac:dyDescent="0.2">
      <c r="A8" s="29">
        <f>+A7+0.01</f>
        <v>1.02</v>
      </c>
      <c r="B8" s="24" t="s">
        <v>13</v>
      </c>
      <c r="C8" s="25">
        <v>1</v>
      </c>
      <c r="D8" s="26" t="s">
        <v>11</v>
      </c>
      <c r="E8" s="30"/>
      <c r="F8" s="31"/>
      <c r="H8" s="33"/>
    </row>
    <row r="9" spans="1:8" s="32" customFormat="1" ht="14.25" x14ac:dyDescent="0.2">
      <c r="A9" s="29">
        <f>+A8+0.01</f>
        <v>1.03</v>
      </c>
      <c r="B9" s="24" t="s">
        <v>14</v>
      </c>
      <c r="C9" s="25">
        <v>1</v>
      </c>
      <c r="D9" s="26" t="s">
        <v>11</v>
      </c>
      <c r="E9" s="30"/>
      <c r="F9" s="31"/>
      <c r="H9" s="33"/>
    </row>
    <row r="10" spans="1:8" s="32" customFormat="1" ht="14.25" x14ac:dyDescent="0.2">
      <c r="A10" s="29">
        <f>+A9+0.01</f>
        <v>1.04</v>
      </c>
      <c r="B10" s="24" t="s">
        <v>15</v>
      </c>
      <c r="C10" s="25">
        <v>1</v>
      </c>
      <c r="D10" s="26" t="s">
        <v>11</v>
      </c>
      <c r="E10" s="30"/>
      <c r="F10" s="31"/>
      <c r="H10" s="33"/>
    </row>
    <row r="11" spans="1:8" s="32" customFormat="1" ht="14.25" x14ac:dyDescent="0.2">
      <c r="A11" s="34"/>
      <c r="B11" s="35"/>
      <c r="C11" s="25"/>
      <c r="D11" s="26"/>
      <c r="E11" s="30"/>
      <c r="F11" s="31"/>
      <c r="H11" s="33"/>
    </row>
    <row r="12" spans="1:8" ht="18" customHeight="1" x14ac:dyDescent="0.25">
      <c r="A12" s="36" t="s">
        <v>16</v>
      </c>
      <c r="B12" s="37" t="s">
        <v>17</v>
      </c>
      <c r="C12" s="38"/>
      <c r="D12" s="39"/>
      <c r="E12" s="40"/>
      <c r="F12" s="41"/>
      <c r="G12" s="42"/>
    </row>
    <row r="13" spans="1:8" ht="12" customHeight="1" x14ac:dyDescent="0.25">
      <c r="A13" s="29">
        <v>2</v>
      </c>
      <c r="B13" s="24" t="s">
        <v>18</v>
      </c>
      <c r="C13" s="25">
        <v>2397</v>
      </c>
      <c r="D13" s="26" t="s">
        <v>19</v>
      </c>
      <c r="E13" s="30"/>
      <c r="F13" s="31"/>
      <c r="G13" s="42"/>
      <c r="H13" s="43"/>
    </row>
    <row r="14" spans="1:8" ht="12" customHeight="1" x14ac:dyDescent="0.25">
      <c r="A14" s="29">
        <f>A13+0.01</f>
        <v>2.0099999999999998</v>
      </c>
      <c r="B14" s="24" t="s">
        <v>20</v>
      </c>
      <c r="C14" s="25">
        <v>700</v>
      </c>
      <c r="D14" s="26" t="s">
        <v>19</v>
      </c>
      <c r="E14" s="30"/>
      <c r="F14" s="31"/>
      <c r="G14" s="42"/>
      <c r="H14" s="43"/>
    </row>
    <row r="15" spans="1:8" ht="12" customHeight="1" x14ac:dyDescent="0.25">
      <c r="A15" s="29">
        <f>A14+0.01</f>
        <v>2.0199999999999996</v>
      </c>
      <c r="B15" s="24" t="s">
        <v>21</v>
      </c>
      <c r="C15" s="25">
        <v>524.16</v>
      </c>
      <c r="D15" s="26" t="s">
        <v>22</v>
      </c>
      <c r="E15" s="30"/>
      <c r="F15" s="31"/>
      <c r="G15" s="42"/>
      <c r="H15" s="43"/>
    </row>
    <row r="16" spans="1:8" ht="12" customHeight="1" x14ac:dyDescent="0.25">
      <c r="A16" s="29">
        <f>A15+0.01</f>
        <v>2.0299999999999994</v>
      </c>
      <c r="B16" s="24" t="s">
        <v>23</v>
      </c>
      <c r="C16" s="25">
        <v>3344.69</v>
      </c>
      <c r="D16" s="26" t="s">
        <v>24</v>
      </c>
      <c r="E16" s="30"/>
      <c r="F16" s="31"/>
      <c r="G16" s="42"/>
      <c r="H16" s="43"/>
    </row>
    <row r="17" spans="1:6" s="44" customFormat="1" ht="14.25" x14ac:dyDescent="0.2">
      <c r="A17" s="29"/>
      <c r="B17" s="24"/>
      <c r="C17" s="25"/>
      <c r="D17" s="26"/>
      <c r="E17" s="30"/>
      <c r="F17" s="31"/>
    </row>
    <row r="18" spans="1:6" s="44" customFormat="1" x14ac:dyDescent="0.25">
      <c r="A18" s="45" t="s">
        <v>25</v>
      </c>
      <c r="B18" s="46" t="s">
        <v>26</v>
      </c>
      <c r="C18" s="47"/>
      <c r="D18" s="48"/>
      <c r="E18" s="49"/>
      <c r="F18" s="41"/>
    </row>
    <row r="19" spans="1:6" s="44" customFormat="1" x14ac:dyDescent="0.25">
      <c r="A19" s="29">
        <v>3.01</v>
      </c>
      <c r="B19" s="24" t="s">
        <v>27</v>
      </c>
      <c r="C19" s="25">
        <v>1642</v>
      </c>
      <c r="D19" s="26" t="s">
        <v>28</v>
      </c>
      <c r="E19" s="30"/>
      <c r="F19" s="31"/>
    </row>
    <row r="20" spans="1:6" s="44" customFormat="1" ht="14.25" x14ac:dyDescent="0.2">
      <c r="A20" s="29"/>
      <c r="B20" s="24"/>
      <c r="C20" s="25"/>
      <c r="D20" s="26"/>
      <c r="E20" s="30"/>
      <c r="F20" s="31"/>
    </row>
    <row r="21" spans="1:6" s="44" customFormat="1" x14ac:dyDescent="0.25">
      <c r="A21" s="45" t="s">
        <v>29</v>
      </c>
      <c r="B21" s="46" t="s">
        <v>30</v>
      </c>
      <c r="C21" s="47"/>
      <c r="D21" s="39"/>
      <c r="E21" s="50"/>
      <c r="F21" s="51"/>
    </row>
    <row r="22" spans="1:6" s="44" customFormat="1" ht="14.25" x14ac:dyDescent="0.2">
      <c r="A22" s="23">
        <v>4</v>
      </c>
      <c r="B22" s="24" t="s">
        <v>31</v>
      </c>
      <c r="C22" s="52">
        <v>43.68</v>
      </c>
      <c r="D22" s="26" t="s">
        <v>32</v>
      </c>
      <c r="E22" s="30"/>
      <c r="F22" s="31"/>
    </row>
    <row r="23" spans="1:6" s="44" customFormat="1" ht="14.25" x14ac:dyDescent="0.2">
      <c r="A23" s="29"/>
      <c r="B23" s="24"/>
      <c r="C23" s="53"/>
      <c r="D23" s="26"/>
      <c r="E23" s="30"/>
      <c r="F23" s="31"/>
    </row>
    <row r="24" spans="1:6" s="44" customFormat="1" x14ac:dyDescent="0.25">
      <c r="A24" s="45" t="s">
        <v>33</v>
      </c>
      <c r="B24" s="46" t="s">
        <v>34</v>
      </c>
      <c r="C24" s="47"/>
      <c r="D24" s="48"/>
      <c r="E24" s="49"/>
      <c r="F24" s="41"/>
    </row>
    <row r="25" spans="1:6" s="44" customFormat="1" ht="14.25" x14ac:dyDescent="0.2">
      <c r="A25" s="29">
        <v>5.01</v>
      </c>
      <c r="B25" s="24" t="s">
        <v>35</v>
      </c>
      <c r="C25" s="53">
        <v>1435</v>
      </c>
      <c r="D25" s="26" t="s">
        <v>19</v>
      </c>
      <c r="E25" s="30"/>
      <c r="F25" s="31"/>
    </row>
    <row r="26" spans="1:6" s="44" customFormat="1" ht="14.25" x14ac:dyDescent="0.2">
      <c r="A26" s="29"/>
      <c r="B26" s="24"/>
      <c r="C26" s="25"/>
      <c r="D26" s="26"/>
      <c r="E26" s="30"/>
      <c r="F26" s="31"/>
    </row>
    <row r="27" spans="1:6" s="44" customFormat="1" x14ac:dyDescent="0.25">
      <c r="A27" s="54" t="s">
        <v>36</v>
      </c>
      <c r="B27" s="46" t="s">
        <v>37</v>
      </c>
      <c r="C27" s="47"/>
      <c r="D27" s="55"/>
      <c r="E27" s="40"/>
      <c r="F27" s="41"/>
    </row>
    <row r="28" spans="1:6" s="44" customFormat="1" ht="14.25" x14ac:dyDescent="0.2">
      <c r="A28" s="29">
        <v>6</v>
      </c>
      <c r="B28" s="24" t="s">
        <v>38</v>
      </c>
      <c r="C28" s="56">
        <v>524.16</v>
      </c>
      <c r="D28" s="26" t="s">
        <v>32</v>
      </c>
      <c r="E28" s="30"/>
      <c r="F28" s="31"/>
    </row>
    <row r="29" spans="1:6" s="44" customFormat="1" ht="14.25" x14ac:dyDescent="0.2">
      <c r="A29" s="29">
        <f>A28+0.01</f>
        <v>6.01</v>
      </c>
      <c r="B29" s="24" t="s">
        <v>39</v>
      </c>
      <c r="C29" s="56">
        <v>681.6</v>
      </c>
      <c r="D29" s="26" t="s">
        <v>32</v>
      </c>
      <c r="E29" s="30"/>
      <c r="F29" s="31"/>
    </row>
    <row r="30" spans="1:6" s="44" customFormat="1" ht="14.25" x14ac:dyDescent="0.2">
      <c r="A30" s="29">
        <f t="shared" ref="A30:A37" si="0">A29+0.01</f>
        <v>6.02</v>
      </c>
      <c r="B30" s="24" t="s">
        <v>40</v>
      </c>
      <c r="C30" s="56">
        <v>300</v>
      </c>
      <c r="D30" s="26" t="s">
        <v>32</v>
      </c>
      <c r="E30" s="30"/>
      <c r="F30" s="31"/>
    </row>
    <row r="31" spans="1:6" s="44" customFormat="1" ht="14.25" x14ac:dyDescent="0.2">
      <c r="A31" s="29">
        <f t="shared" si="0"/>
        <v>6.0299999999999994</v>
      </c>
      <c r="B31" s="24" t="s">
        <v>41</v>
      </c>
      <c r="C31" s="56">
        <v>7.2</v>
      </c>
      <c r="D31" s="26" t="s">
        <v>32</v>
      </c>
      <c r="E31" s="30"/>
      <c r="F31" s="31"/>
    </row>
    <row r="32" spans="1:6" s="44" customFormat="1" ht="14.25" x14ac:dyDescent="0.2">
      <c r="A32" s="29">
        <f t="shared" si="0"/>
        <v>6.0399999999999991</v>
      </c>
      <c r="B32" s="24" t="s">
        <v>42</v>
      </c>
      <c r="C32" s="56">
        <v>208.8</v>
      </c>
      <c r="D32" s="26" t="s">
        <v>32</v>
      </c>
      <c r="E32" s="30"/>
      <c r="F32" s="31"/>
    </row>
    <row r="33" spans="1:9" s="44" customFormat="1" ht="14.25" x14ac:dyDescent="0.2">
      <c r="A33" s="29">
        <f t="shared" si="0"/>
        <v>6.0499999999999989</v>
      </c>
      <c r="B33" s="24" t="s">
        <v>43</v>
      </c>
      <c r="C33" s="56">
        <v>10.68</v>
      </c>
      <c r="D33" s="26" t="s">
        <v>32</v>
      </c>
      <c r="E33" s="30"/>
      <c r="F33" s="31"/>
    </row>
    <row r="34" spans="1:9" s="44" customFormat="1" ht="14.25" x14ac:dyDescent="0.2">
      <c r="A34" s="29">
        <f t="shared" si="0"/>
        <v>6.0599999999999987</v>
      </c>
      <c r="B34" s="24" t="s">
        <v>44</v>
      </c>
      <c r="C34" s="56">
        <v>231.23</v>
      </c>
      <c r="D34" s="26" t="s">
        <v>32</v>
      </c>
      <c r="E34" s="30"/>
      <c r="F34" s="31"/>
    </row>
    <row r="35" spans="1:9" s="44" customFormat="1" ht="14.25" x14ac:dyDescent="0.2">
      <c r="A35" s="29">
        <f t="shared" si="0"/>
        <v>6.0699999999999985</v>
      </c>
      <c r="B35" s="24" t="s">
        <v>45</v>
      </c>
      <c r="C35" s="56">
        <v>18.16</v>
      </c>
      <c r="D35" s="26" t="s">
        <v>32</v>
      </c>
      <c r="E35" s="30"/>
      <c r="F35" s="31"/>
    </row>
    <row r="36" spans="1:9" s="44" customFormat="1" ht="14.25" x14ac:dyDescent="0.2">
      <c r="A36" s="29">
        <f t="shared" si="0"/>
        <v>6.0799999999999983</v>
      </c>
      <c r="B36" s="24" t="s">
        <v>46</v>
      </c>
      <c r="C36" s="56">
        <v>10.69</v>
      </c>
      <c r="D36" s="26" t="s">
        <v>32</v>
      </c>
      <c r="E36" s="30"/>
      <c r="F36" s="31"/>
    </row>
    <row r="37" spans="1:9" s="44" customFormat="1" ht="14.25" x14ac:dyDescent="0.2">
      <c r="A37" s="29">
        <f t="shared" si="0"/>
        <v>6.0899999999999981</v>
      </c>
      <c r="B37" s="24" t="s">
        <v>47</v>
      </c>
      <c r="C37" s="57">
        <v>42.8</v>
      </c>
      <c r="D37" s="26" t="s">
        <v>32</v>
      </c>
      <c r="E37" s="30"/>
      <c r="F37" s="31"/>
    </row>
    <row r="38" spans="1:9" s="44" customFormat="1" ht="14.25" x14ac:dyDescent="0.2">
      <c r="A38" s="29"/>
      <c r="B38" s="24"/>
      <c r="C38" s="58"/>
      <c r="D38" s="59"/>
      <c r="E38" s="30"/>
      <c r="F38" s="31"/>
    </row>
    <row r="39" spans="1:9" s="44" customFormat="1" x14ac:dyDescent="0.25">
      <c r="A39" s="54" t="s">
        <v>48</v>
      </c>
      <c r="B39" s="46" t="s">
        <v>49</v>
      </c>
      <c r="C39" s="38"/>
      <c r="D39" s="39"/>
      <c r="E39" s="40"/>
      <c r="F39" s="41"/>
      <c r="I39" s="60"/>
    </row>
    <row r="40" spans="1:9" s="44" customFormat="1" ht="14.25" x14ac:dyDescent="0.2">
      <c r="A40" s="29">
        <v>7</v>
      </c>
      <c r="B40" s="24" t="s">
        <v>50</v>
      </c>
      <c r="C40" s="25">
        <v>400999.2</v>
      </c>
      <c r="D40" s="26" t="s">
        <v>51</v>
      </c>
      <c r="E40" s="30"/>
      <c r="F40" s="31"/>
    </row>
    <row r="41" spans="1:9" s="44" customFormat="1" ht="14.25" x14ac:dyDescent="0.2">
      <c r="A41" s="29">
        <f t="shared" ref="A41:A47" si="1">A40+0.01</f>
        <v>7.01</v>
      </c>
      <c r="B41" s="24" t="s">
        <v>52</v>
      </c>
      <c r="C41" s="25">
        <v>14612.4</v>
      </c>
      <c r="D41" s="26" t="s">
        <v>51</v>
      </c>
      <c r="E41" s="30"/>
      <c r="F41" s="31"/>
    </row>
    <row r="42" spans="1:9" s="44" customFormat="1" ht="14.25" x14ac:dyDescent="0.2">
      <c r="A42" s="29">
        <f t="shared" si="1"/>
        <v>7.02</v>
      </c>
      <c r="B42" s="24" t="s">
        <v>53</v>
      </c>
      <c r="C42" s="25">
        <v>480</v>
      </c>
      <c r="D42" s="26" t="s">
        <v>54</v>
      </c>
      <c r="E42" s="30"/>
      <c r="F42" s="31"/>
    </row>
    <row r="43" spans="1:9" s="44" customFormat="1" ht="14.25" x14ac:dyDescent="0.2">
      <c r="A43" s="29">
        <f t="shared" si="1"/>
        <v>7.0299999999999994</v>
      </c>
      <c r="B43" s="24" t="s">
        <v>55</v>
      </c>
      <c r="C43" s="25">
        <v>1500</v>
      </c>
      <c r="D43" s="26" t="s">
        <v>56</v>
      </c>
      <c r="E43" s="30"/>
      <c r="F43" s="31"/>
    </row>
    <row r="44" spans="1:9" s="44" customFormat="1" ht="14.25" x14ac:dyDescent="0.2">
      <c r="A44" s="29">
        <f t="shared" si="1"/>
        <v>7.0399999999999991</v>
      </c>
      <c r="B44" s="24" t="s">
        <v>57</v>
      </c>
      <c r="C44" s="25">
        <v>977.71</v>
      </c>
      <c r="D44" s="26" t="s">
        <v>51</v>
      </c>
      <c r="E44" s="30"/>
      <c r="F44" s="31"/>
    </row>
    <row r="45" spans="1:9" s="44" customFormat="1" x14ac:dyDescent="0.25">
      <c r="A45" s="29">
        <f t="shared" si="1"/>
        <v>7.0499999999999989</v>
      </c>
      <c r="B45" s="24" t="s">
        <v>58</v>
      </c>
      <c r="C45" s="25">
        <f>27*13</f>
        <v>351</v>
      </c>
      <c r="D45" s="26" t="s">
        <v>56</v>
      </c>
      <c r="E45" s="30"/>
      <c r="F45" s="31"/>
    </row>
    <row r="46" spans="1:9" s="44" customFormat="1" x14ac:dyDescent="0.25">
      <c r="A46" s="29">
        <f t="shared" si="1"/>
        <v>7.0599999999999987</v>
      </c>
      <c r="B46" s="24" t="s">
        <v>59</v>
      </c>
      <c r="C46" s="25">
        <v>32</v>
      </c>
      <c r="D46" s="26" t="s">
        <v>56</v>
      </c>
      <c r="E46" s="30"/>
      <c r="F46" s="31"/>
    </row>
    <row r="47" spans="1:9" s="44" customFormat="1" ht="14.25" x14ac:dyDescent="0.2">
      <c r="A47" s="29">
        <f t="shared" si="1"/>
        <v>7.0699999999999985</v>
      </c>
      <c r="B47" s="24" t="s">
        <v>60</v>
      </c>
      <c r="C47" s="25">
        <f>90.8*2</f>
        <v>181.6</v>
      </c>
      <c r="D47" s="26" t="s">
        <v>61</v>
      </c>
      <c r="E47" s="30"/>
      <c r="F47" s="31"/>
    </row>
    <row r="48" spans="1:9" s="44" customFormat="1" ht="14.25" x14ac:dyDescent="0.2">
      <c r="A48" s="29"/>
      <c r="B48" s="24"/>
      <c r="C48" s="25"/>
      <c r="D48" s="26"/>
      <c r="E48" s="30"/>
      <c r="F48" s="31"/>
    </row>
    <row r="49" spans="1:8" s="44" customFormat="1" ht="14.25" x14ac:dyDescent="0.2">
      <c r="A49" s="34"/>
      <c r="B49" s="35"/>
      <c r="C49" s="61"/>
      <c r="D49" s="59"/>
      <c r="E49" s="62"/>
      <c r="F49" s="63"/>
    </row>
    <row r="50" spans="1:8" s="44" customFormat="1" x14ac:dyDescent="0.25">
      <c r="A50" s="45" t="s">
        <v>62</v>
      </c>
      <c r="B50" s="46" t="s">
        <v>63</v>
      </c>
      <c r="C50" s="47"/>
      <c r="D50" s="48"/>
      <c r="E50" s="49"/>
      <c r="F50" s="41"/>
    </row>
    <row r="51" spans="1:8" s="44" customFormat="1" ht="29.25" x14ac:dyDescent="0.25">
      <c r="A51" s="64">
        <v>8</v>
      </c>
      <c r="B51" s="65" t="s">
        <v>64</v>
      </c>
      <c r="C51" s="25">
        <v>8</v>
      </c>
      <c r="D51" s="26" t="s">
        <v>56</v>
      </c>
      <c r="E51" s="27"/>
      <c r="F51" s="28"/>
    </row>
    <row r="52" spans="1:8" s="44" customFormat="1" x14ac:dyDescent="0.25">
      <c r="A52" s="64">
        <f>A51+0.01</f>
        <v>8.01</v>
      </c>
      <c r="B52" s="24" t="s">
        <v>65</v>
      </c>
      <c r="C52" s="25">
        <v>21.4</v>
      </c>
      <c r="D52" s="26" t="s">
        <v>66</v>
      </c>
      <c r="E52" s="27"/>
      <c r="F52" s="28"/>
    </row>
    <row r="53" spans="1:8" s="44" customFormat="1" ht="14.25" x14ac:dyDescent="0.2">
      <c r="A53" s="29">
        <f>A52+0.01</f>
        <v>8.02</v>
      </c>
      <c r="B53" s="24" t="s">
        <v>67</v>
      </c>
      <c r="C53" s="66">
        <f>10.4*2</f>
        <v>20.8</v>
      </c>
      <c r="D53" s="26" t="s">
        <v>66</v>
      </c>
      <c r="E53" s="30"/>
      <c r="F53" s="31"/>
      <c r="H53" s="25"/>
    </row>
    <row r="54" spans="1:8" s="44" customFormat="1" ht="14.25" x14ac:dyDescent="0.2">
      <c r="A54" s="29"/>
      <c r="B54" s="24"/>
      <c r="C54" s="25"/>
      <c r="D54" s="26"/>
      <c r="E54" s="30"/>
      <c r="F54" s="31"/>
    </row>
    <row r="55" spans="1:8" s="44" customFormat="1" x14ac:dyDescent="0.25">
      <c r="A55" s="45" t="s">
        <v>68</v>
      </c>
      <c r="B55" s="46" t="s">
        <v>69</v>
      </c>
      <c r="C55" s="47"/>
      <c r="D55" s="48"/>
      <c r="E55" s="49"/>
      <c r="F55" s="51"/>
    </row>
    <row r="56" spans="1:8" s="44" customFormat="1" ht="14.25" x14ac:dyDescent="0.2">
      <c r="A56" s="67">
        <v>8</v>
      </c>
      <c r="B56" s="24" t="s">
        <v>70</v>
      </c>
      <c r="C56" s="52">
        <v>118.4</v>
      </c>
      <c r="D56" s="68" t="s">
        <v>54</v>
      </c>
      <c r="E56" s="69"/>
      <c r="F56" s="31"/>
    </row>
    <row r="57" spans="1:8" s="44" customFormat="1" ht="14.25" x14ac:dyDescent="0.2">
      <c r="A57" s="70">
        <v>8.01</v>
      </c>
      <c r="B57" s="24" t="s">
        <v>71</v>
      </c>
      <c r="C57" s="52">
        <v>181.6</v>
      </c>
      <c r="D57" s="68" t="s">
        <v>54</v>
      </c>
      <c r="E57" s="69"/>
      <c r="F57" s="31"/>
    </row>
    <row r="58" spans="1:8" s="44" customFormat="1" ht="14.25" x14ac:dyDescent="0.2">
      <c r="A58" s="70">
        <v>8.02</v>
      </c>
      <c r="B58" s="24" t="s">
        <v>72</v>
      </c>
      <c r="C58" s="52">
        <v>181.6</v>
      </c>
      <c r="D58" s="68" t="s">
        <v>73</v>
      </c>
      <c r="E58" s="69"/>
      <c r="F58" s="31"/>
    </row>
    <row r="59" spans="1:8" x14ac:dyDescent="0.25">
      <c r="A59" s="71"/>
      <c r="B59" s="72"/>
      <c r="C59" s="72"/>
      <c r="D59" s="72"/>
      <c r="E59" s="73"/>
      <c r="F59" s="31"/>
      <c r="G59" s="42"/>
      <c r="H59" s="43"/>
    </row>
    <row r="60" spans="1:8" x14ac:dyDescent="0.25">
      <c r="A60" s="54" t="s">
        <v>74</v>
      </c>
      <c r="B60" s="46" t="s">
        <v>75</v>
      </c>
      <c r="C60" s="38"/>
      <c r="D60" s="39"/>
      <c r="E60" s="40"/>
      <c r="F60" s="51"/>
      <c r="G60" s="42"/>
      <c r="H60" s="43"/>
    </row>
    <row r="61" spans="1:8" x14ac:dyDescent="0.25">
      <c r="A61" s="29">
        <v>9.01</v>
      </c>
      <c r="B61" s="24" t="s">
        <v>76</v>
      </c>
      <c r="C61" s="25">
        <v>46</v>
      </c>
      <c r="D61" s="26" t="s">
        <v>56</v>
      </c>
      <c r="E61" s="30"/>
      <c r="F61" s="31"/>
      <c r="G61" s="42"/>
      <c r="H61" s="43"/>
    </row>
    <row r="62" spans="1:8" ht="10.5" customHeight="1" x14ac:dyDescent="0.25">
      <c r="A62" s="74"/>
      <c r="B62" s="35"/>
      <c r="C62" s="61"/>
      <c r="D62" s="59"/>
      <c r="E62" s="62"/>
      <c r="F62" s="31"/>
      <c r="G62" s="42"/>
    </row>
    <row r="63" spans="1:8" ht="16.5" customHeight="1" thickBot="1" x14ac:dyDescent="0.3">
      <c r="A63" s="75" t="s">
        <v>77</v>
      </c>
      <c r="B63" s="76" t="s">
        <v>78</v>
      </c>
      <c r="C63" s="77" t="s">
        <v>79</v>
      </c>
      <c r="D63" s="78" t="s">
        <v>80</v>
      </c>
      <c r="E63" s="79"/>
      <c r="F63" s="80"/>
      <c r="G63" s="42"/>
    </row>
    <row r="64" spans="1:8" ht="13.5" customHeight="1" x14ac:dyDescent="0.25">
      <c r="A64" s="81"/>
      <c r="B64" s="82"/>
      <c r="C64" s="82"/>
      <c r="D64" s="82"/>
      <c r="E64" s="30"/>
      <c r="F64" s="83"/>
      <c r="G64" s="42"/>
    </row>
    <row r="65" spans="1:7" ht="13.5" customHeight="1" x14ac:dyDescent="0.25">
      <c r="A65" s="84" t="s">
        <v>81</v>
      </c>
      <c r="B65" s="84"/>
      <c r="C65" s="84"/>
      <c r="D65" s="84"/>
      <c r="E65" s="84"/>
      <c r="F65" s="84"/>
      <c r="G65" s="42"/>
    </row>
    <row r="66" spans="1:7" ht="13.5" customHeight="1" x14ac:dyDescent="0.25">
      <c r="A66" s="68"/>
      <c r="B66" s="68"/>
      <c r="C66" s="68"/>
      <c r="D66" s="68"/>
      <c r="E66" s="68"/>
      <c r="F66" s="68"/>
      <c r="G66" s="42"/>
    </row>
    <row r="67" spans="1:7" ht="13.5" customHeight="1" x14ac:dyDescent="0.25">
      <c r="A67" s="68"/>
      <c r="B67" s="68"/>
      <c r="C67" s="68"/>
      <c r="D67" s="68"/>
      <c r="E67" s="68"/>
      <c r="F67" s="68"/>
      <c r="G67" s="42"/>
    </row>
    <row r="68" spans="1:7" ht="13.5" customHeight="1" x14ac:dyDescent="0.25">
      <c r="A68" s="85" t="s">
        <v>82</v>
      </c>
      <c r="B68" s="85"/>
      <c r="C68" s="85"/>
      <c r="D68" s="85"/>
      <c r="E68" s="85"/>
      <c r="F68" s="85"/>
      <c r="G68" s="42"/>
    </row>
    <row r="69" spans="1:7" ht="15" customHeight="1" x14ac:dyDescent="0.25">
      <c r="A69" s="86">
        <v>44238</v>
      </c>
      <c r="B69" s="86"/>
      <c r="C69" s="86"/>
      <c r="D69" s="86"/>
      <c r="E69" s="86"/>
      <c r="F69" s="86"/>
      <c r="G69" s="42"/>
    </row>
    <row r="70" spans="1:7" x14ac:dyDescent="0.25">
      <c r="A70" s="81"/>
      <c r="B70" s="83"/>
      <c r="C70" s="83"/>
      <c r="D70" s="83"/>
      <c r="E70" s="87"/>
      <c r="F70" s="8"/>
      <c r="G70" s="42"/>
    </row>
    <row r="71" spans="1:7" ht="12" customHeight="1" x14ac:dyDescent="0.25">
      <c r="A71" s="88" t="s">
        <v>83</v>
      </c>
      <c r="B71" s="88"/>
      <c r="C71" s="88"/>
      <c r="D71" s="88"/>
      <c r="E71" s="88"/>
      <c r="F71" s="82"/>
      <c r="G71" s="42"/>
    </row>
    <row r="72" spans="1:7" s="44" customFormat="1" ht="39" customHeight="1" x14ac:dyDescent="0.2">
      <c r="A72" s="89" t="s">
        <v>84</v>
      </c>
      <c r="B72" s="89"/>
      <c r="C72" s="89"/>
      <c r="D72" s="89"/>
      <c r="E72" s="89"/>
      <c r="F72" s="89"/>
      <c r="G72" s="90"/>
    </row>
    <row r="73" spans="1:7" ht="18" customHeight="1" x14ac:dyDescent="0.25">
      <c r="A73" s="91"/>
      <c r="B73" s="92"/>
      <c r="C73" s="93"/>
      <c r="D73" s="93"/>
      <c r="E73" s="94"/>
      <c r="F73" s="95"/>
      <c r="G73" s="42"/>
    </row>
    <row r="74" spans="1:7" ht="18" customHeight="1" x14ac:dyDescent="0.25">
      <c r="A74" s="91"/>
      <c r="B74" s="93"/>
      <c r="C74" s="93"/>
      <c r="D74" s="93"/>
      <c r="E74" s="94"/>
      <c r="F74" s="96"/>
      <c r="G74" s="42"/>
    </row>
    <row r="75" spans="1:7" x14ac:dyDescent="0.25">
      <c r="F75" s="83"/>
      <c r="G75" s="42"/>
    </row>
    <row r="76" spans="1:7" ht="27.75" customHeight="1" x14ac:dyDescent="0.25">
      <c r="F76" s="88"/>
      <c r="G76" s="42"/>
    </row>
    <row r="77" spans="1:7" x14ac:dyDescent="0.25">
      <c r="F77" s="82"/>
      <c r="G77" s="42"/>
    </row>
    <row r="78" spans="1:7" ht="15.75" x14ac:dyDescent="0.25">
      <c r="F78" s="93"/>
      <c r="G78" s="42"/>
    </row>
    <row r="79" spans="1:7" ht="15.75" x14ac:dyDescent="0.25">
      <c r="F79" s="93"/>
      <c r="G79" s="42"/>
    </row>
  </sheetData>
  <mergeCells count="6">
    <mergeCell ref="A1:F1"/>
    <mergeCell ref="A2:F2"/>
    <mergeCell ref="A65:F65"/>
    <mergeCell ref="A68:F68"/>
    <mergeCell ref="A69:F69"/>
    <mergeCell ref="A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partidas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Esthefrany Corredera</dc:creator>
  <cp:lastModifiedBy>Esthefrany Corredera</cp:lastModifiedBy>
  <dcterms:created xsi:type="dcterms:W3CDTF">2021-03-12T15:49:19Z</dcterms:created>
  <dcterms:modified xsi:type="dcterms:W3CDTF">2021-03-12T15:55:17Z</dcterms:modified>
</cp:coreProperties>
</file>