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adamirsy\Desktop\"/>
    </mc:Choice>
  </mc:AlternateContent>
  <xr:revisionPtr revIDLastSave="0" documentId="13_ncr:1_{A0AE1145-5907-43F3-B0F5-F64CE2F81A8E}" xr6:coauthVersionLast="47" xr6:coauthVersionMax="47" xr10:uidLastSave="{00000000-0000-0000-0000-000000000000}"/>
  <bookViews>
    <workbookView xWindow="-120" yWindow="-120" windowWidth="20730" windowHeight="11160" firstSheet="1" activeTab="4" xr2:uid="{9D90A260-2C4E-4636-AA1D-1ABA1EB3BACC}"/>
  </bookViews>
  <sheets>
    <sheet name="Resumen de Solicitudes " sheetId="6" r:id="rId1"/>
    <sheet name="Resumen Por mes " sheetId="5" r:id="rId2"/>
    <sheet name="Solicitadas por Departamento" sheetId="3" r:id="rId3"/>
    <sheet name="Solicitudes por Dept. " sheetId="2" state="hidden" r:id="rId4"/>
    <sheet name="Solicitudes entregadas por plaz" sheetId="1" r:id="rId5"/>
  </sheets>
  <externalReferences>
    <externalReference r:id="rId6"/>
    <externalReference r:id="rId7"/>
  </externalReferences>
  <calcPr calcId="191029"/>
  <pivotCaches>
    <pivotCache cacheId="6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6" l="1"/>
  <c r="C4" i="6"/>
  <c r="E4" i="1"/>
  <c r="E5" i="1"/>
  <c r="E6" i="1"/>
  <c r="E7" i="1"/>
  <c r="E3" i="1"/>
</calcChain>
</file>

<file path=xl/sharedStrings.xml><?xml version="1.0" encoding="utf-8"?>
<sst xmlns="http://schemas.openxmlformats.org/spreadsheetml/2006/main" count="74" uniqueCount="49">
  <si>
    <t xml:space="preserve">Contestadas fuera del plazo </t>
  </si>
  <si>
    <t xml:space="preserve">Contestadas en 25 dias </t>
  </si>
  <si>
    <t xml:space="preserve">Julio </t>
  </si>
  <si>
    <t xml:space="preserve">Septiembre </t>
  </si>
  <si>
    <t xml:space="preserve">Total </t>
  </si>
  <si>
    <t xml:space="preserve">Agosto </t>
  </si>
  <si>
    <t xml:space="preserve">  Contestadas en 15dias </t>
  </si>
  <si>
    <t>Prorrogadas  contestadas</t>
  </si>
  <si>
    <t>Prorrogadas no contestadas</t>
  </si>
  <si>
    <t xml:space="preserve">Penientes o en procesos </t>
  </si>
  <si>
    <t>Pagina WEB</t>
  </si>
  <si>
    <t xml:space="preserve">Pavimentacion vial </t>
  </si>
  <si>
    <t xml:space="preserve">Transferidas </t>
  </si>
  <si>
    <t xml:space="preserve">Direccion de Planificacion de Inversiones </t>
  </si>
  <si>
    <t xml:space="preserve">Estudio y diseño de infraestructura Vial </t>
  </si>
  <si>
    <t xml:space="preserve">Seguimiento y Ejecucion de obras </t>
  </si>
  <si>
    <t xml:space="preserve">Fideicomiso RD Vial </t>
  </si>
  <si>
    <t xml:space="preserve">Compras y contrataciones </t>
  </si>
  <si>
    <t xml:space="preserve">Direccion de Supervision y fiscalizacion de obras </t>
  </si>
  <si>
    <t xml:space="preserve">Incompletas </t>
  </si>
  <si>
    <t xml:space="preserve">Edificaciones </t>
  </si>
  <si>
    <t xml:space="preserve">Direccion Archivo OAI </t>
  </si>
  <si>
    <t xml:space="preserve">Direccion Recursos Humanos </t>
  </si>
  <si>
    <t xml:space="preserve">Departamento de AVALUO </t>
  </si>
  <si>
    <t>Direccion General ADM y Financiera.</t>
  </si>
  <si>
    <t xml:space="preserve">Oficina Central Tramitacion de Planos </t>
  </si>
  <si>
    <t xml:space="preserve">Gabinete Edificaciones Escolares </t>
  </si>
  <si>
    <t xml:space="preserve">Dirección Juridica </t>
  </si>
  <si>
    <t xml:space="preserve">Calidad de Materiales y Geotecnica </t>
  </si>
  <si>
    <t xml:space="preserve">Solicitudes  Ingresadas por Deptamento. </t>
  </si>
  <si>
    <t>Etiquetas de fila</t>
  </si>
  <si>
    <t>Total general</t>
  </si>
  <si>
    <t>(en blanco)</t>
  </si>
  <si>
    <t xml:space="preserve">Suma de Julio </t>
  </si>
  <si>
    <t xml:space="preserve">Suma de Agosto </t>
  </si>
  <si>
    <t xml:space="preserve">Suma de Septiembre </t>
  </si>
  <si>
    <t xml:space="preserve">Suma de Total </t>
  </si>
  <si>
    <t>Mes</t>
  </si>
  <si>
    <t>Agosto</t>
  </si>
  <si>
    <t>Septiembre</t>
  </si>
  <si>
    <t xml:space="preserve">Solicitudes Ingresadas Por mes </t>
  </si>
  <si>
    <t xml:space="preserve">Cantidad </t>
  </si>
  <si>
    <t xml:space="preserve">Solicitudes ingresadas por departamentos </t>
  </si>
  <si>
    <t>Pendientes</t>
  </si>
  <si>
    <t>Entregadas</t>
  </si>
  <si>
    <t xml:space="preserve">Cantidad  total de Solicitud </t>
  </si>
  <si>
    <t xml:space="preserve">Desglose </t>
  </si>
  <si>
    <t xml:space="preserve">Solicitudes Ingresadas </t>
  </si>
  <si>
    <t xml:space="preserve">Resumen por plazo de ley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</si>
</sst>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"/>
      <family val="1"/>
    </font>
    <font>
      <sz val="11"/>
      <name val="Times"/>
      <family val="1"/>
    </font>
    <font>
      <sz val="11"/>
      <color rgb="FFFF0000"/>
      <name val="Times"/>
      <family val="1"/>
    </font>
    <font>
      <b/>
      <sz val="14"/>
      <color theme="4" tint="-0.249977111117893"/>
      <name val="Times"/>
      <family val="1"/>
    </font>
    <font>
      <b/>
      <sz val="28"/>
      <color theme="4" tint="-0.249977111117893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1" applyFont="1" applyBorder="1" applyAlignment="1">
      <alignment vertical="center"/>
    </xf>
    <xf numFmtId="0" fontId="3" fillId="0" borderId="1" xfId="0" applyFont="1" applyBorder="1"/>
    <xf numFmtId="0" fontId="4" fillId="0" borderId="1" xfId="1" applyFont="1" applyBorder="1" applyAlignment="1">
      <alignment horizontal="left" vertical="center" indent="1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left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6" xfId="0" applyBorder="1"/>
    <xf numFmtId="0" fontId="0" fillId="0" borderId="7" xfId="0" applyNumberFormat="1" applyBorder="1"/>
    <xf numFmtId="0" fontId="0" fillId="0" borderId="8" xfId="0" applyNumberFormat="1" applyBorder="1"/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" fillId="0" borderId="0" xfId="0" applyFont="1" applyFill="1" applyBorder="1"/>
    <xf numFmtId="1" fontId="0" fillId="0" borderId="1" xfId="0" applyNumberFormat="1" applyBorder="1"/>
    <xf numFmtId="0" fontId="0" fillId="3" borderId="1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'Resumen de Solicitudes '!$B$4:$B$6</c:f>
              <c:strCache>
                <c:ptCount val="2"/>
                <c:pt idx="0">
                  <c:v>Pendientes</c:v>
                </c:pt>
                <c:pt idx="1">
                  <c:v>Entregadas</c:v>
                </c:pt>
              </c:strCache>
            </c:strRef>
          </c:cat>
          <c:val>
            <c:numRef>
              <c:f>'Resumen de Solicitudes '!$C$4:$C$6</c:f>
              <c:numCache>
                <c:formatCode>0</c:formatCode>
                <c:ptCount val="3"/>
                <c:pt idx="0">
                  <c:v>23.8</c:v>
                </c:pt>
                <c:pt idx="1">
                  <c:v>95.2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1-406B-B3A4-FAEC6A21C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 por Mes </a:t>
            </a:r>
          </a:p>
          <a:p>
            <a:pPr>
              <a:defRPr/>
            </a:pP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'Resumen Por mes '!$D$5:$D$7</c:f>
              <c:strCache>
                <c:ptCount val="3"/>
                <c:pt idx="0">
                  <c:v>Julio 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'Resumen Por mes '!$E$5:$E$7</c:f>
              <c:numCache>
                <c:formatCode>General</c:formatCode>
                <c:ptCount val="3"/>
                <c:pt idx="0">
                  <c:v>44</c:v>
                </c:pt>
                <c:pt idx="1">
                  <c:v>35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3-420C-932C-28EAB7D21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0578224"/>
        <c:axId val="580575600"/>
      </c:barChart>
      <c:catAx>
        <c:axId val="58057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0575600"/>
        <c:crosses val="autoZero"/>
        <c:auto val="1"/>
        <c:lblAlgn val="ctr"/>
        <c:lblOffset val="100"/>
        <c:noMultiLvlLbl val="0"/>
      </c:catAx>
      <c:valAx>
        <c:axId val="58057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0578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'Solicitadas por Departamento'!$C$2:$C$20</c:f>
              <c:strCache>
                <c:ptCount val="19"/>
                <c:pt idx="0">
                  <c:v>Calidad de Materiales y Geotecnica </c:v>
                </c:pt>
                <c:pt idx="1">
                  <c:v>Compras y contrataciones </c:v>
                </c:pt>
                <c:pt idx="2">
                  <c:v>Departamento de AVALUO </c:v>
                </c:pt>
                <c:pt idx="3">
                  <c:v>Direccion Archivo OAI </c:v>
                </c:pt>
                <c:pt idx="4">
                  <c:v>Direccion de Planificacion de Inversiones </c:v>
                </c:pt>
                <c:pt idx="5">
                  <c:v>Direccion de Supervision y fiscalizacion de obras </c:v>
                </c:pt>
                <c:pt idx="6">
                  <c:v>Direccion General ADM y Financiera.</c:v>
                </c:pt>
                <c:pt idx="7">
                  <c:v>Dirección Juridica </c:v>
                </c:pt>
                <c:pt idx="8">
                  <c:v>Direccion Recursos Humanos </c:v>
                </c:pt>
                <c:pt idx="9">
                  <c:v>Edificaciones </c:v>
                </c:pt>
                <c:pt idx="10">
                  <c:v>Estudio y diseño de infraestructura Vial </c:v>
                </c:pt>
                <c:pt idx="11">
                  <c:v>Fideicomiso RD Vial </c:v>
                </c:pt>
                <c:pt idx="12">
                  <c:v>Gabinete Edificaciones Escolares </c:v>
                </c:pt>
                <c:pt idx="13">
                  <c:v>Incompletas </c:v>
                </c:pt>
                <c:pt idx="14">
                  <c:v>Oficina Central Tramitacion de Planos </c:v>
                </c:pt>
                <c:pt idx="15">
                  <c:v>Pagina WEB</c:v>
                </c:pt>
                <c:pt idx="16">
                  <c:v>Pavimentacion vial </c:v>
                </c:pt>
                <c:pt idx="17">
                  <c:v>Seguimiento y Ejecucion de obras </c:v>
                </c:pt>
                <c:pt idx="18">
                  <c:v>Transferidas </c:v>
                </c:pt>
              </c:strCache>
            </c:strRef>
          </c:cat>
          <c:val>
            <c:numRef>
              <c:f>'Solicitadas por Departamento'!$E$2:$E$20</c:f>
              <c:numCache>
                <c:formatCode>General</c:formatCode>
                <c:ptCount val="19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7</c:v>
                </c:pt>
                <c:pt idx="5">
                  <c:v>1</c:v>
                </c:pt>
                <c:pt idx="6">
                  <c:v>11</c:v>
                </c:pt>
                <c:pt idx="7">
                  <c:v>21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17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BA-4588-A368-B9556292B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493992"/>
        <c:axId val="4105002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'Solicitadas por Departamento'!$C$2:$C$20</c15:sqref>
                        </c15:formulaRef>
                      </c:ext>
                    </c:extLst>
                    <c:strCache>
                      <c:ptCount val="19"/>
                      <c:pt idx="0">
                        <c:v>Calidad de Materiales y Geotecnica </c:v>
                      </c:pt>
                      <c:pt idx="1">
                        <c:v>Compras y contrataciones </c:v>
                      </c:pt>
                      <c:pt idx="2">
                        <c:v>Departamento de AVALUO </c:v>
                      </c:pt>
                      <c:pt idx="3">
                        <c:v>Direccion Archivo OAI </c:v>
                      </c:pt>
                      <c:pt idx="4">
                        <c:v>Direccion de Planificacion de Inversiones </c:v>
                      </c:pt>
                      <c:pt idx="5">
                        <c:v>Direccion de Supervision y fiscalizacion de obras </c:v>
                      </c:pt>
                      <c:pt idx="6">
                        <c:v>Direccion General ADM y Financiera.</c:v>
                      </c:pt>
                      <c:pt idx="7">
                        <c:v>Dirección Juridica </c:v>
                      </c:pt>
                      <c:pt idx="8">
                        <c:v>Direccion Recursos Humanos </c:v>
                      </c:pt>
                      <c:pt idx="9">
                        <c:v>Edificaciones </c:v>
                      </c:pt>
                      <c:pt idx="10">
                        <c:v>Estudio y diseño de infraestructura Vial </c:v>
                      </c:pt>
                      <c:pt idx="11">
                        <c:v>Fideicomiso RD Vial </c:v>
                      </c:pt>
                      <c:pt idx="12">
                        <c:v>Gabinete Edificaciones Escolares </c:v>
                      </c:pt>
                      <c:pt idx="13">
                        <c:v>Incompletas </c:v>
                      </c:pt>
                      <c:pt idx="14">
                        <c:v>Oficina Central Tramitacion de Planos </c:v>
                      </c:pt>
                      <c:pt idx="15">
                        <c:v>Pagina WEB</c:v>
                      </c:pt>
                      <c:pt idx="16">
                        <c:v>Pavimentacion vial </c:v>
                      </c:pt>
                      <c:pt idx="17">
                        <c:v>Seguimiento y Ejecucion de obras </c:v>
                      </c:pt>
                      <c:pt idx="18">
                        <c:v>Transferidas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'Solicitadas por Departamento'!$D$2:$D$20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BBA-4588-A368-B9556292B2F2}"/>
                  </c:ext>
                </c:extLst>
              </c15:ser>
            </c15:filteredBarSeries>
          </c:ext>
        </c:extLst>
      </c:barChart>
      <c:catAx>
        <c:axId val="41049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10500224"/>
        <c:crosses val="autoZero"/>
        <c:auto val="1"/>
        <c:lblAlgn val="ctr"/>
        <c:lblOffset val="100"/>
        <c:noMultiLvlLbl val="0"/>
      </c:catAx>
      <c:valAx>
        <c:axId val="41050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10493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 entregadas por plazo de ley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'Solicitudes entregadas por plaz'!$A$3</c:f>
              <c:strCache>
                <c:ptCount val="1"/>
                <c:pt idx="0">
                  <c:v>Contestadas en 25 dias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'Solicitudes entregadas por plaz'!$B$2:$E$2</c:f>
              <c:strCache>
                <c:ptCount val="4"/>
                <c:pt idx="0">
                  <c:v>Julio </c:v>
                </c:pt>
                <c:pt idx="1">
                  <c:v>Agosto </c:v>
                </c:pt>
                <c:pt idx="2">
                  <c:v>Septiembre </c:v>
                </c:pt>
                <c:pt idx="3">
                  <c:v>Total </c:v>
                </c:pt>
              </c:strCache>
            </c:strRef>
          </c:cat>
          <c:val>
            <c:numRef>
              <c:f>'Solicitudes entregadas por plaz'!$B$3:$E$3</c:f>
              <c:numCache>
                <c:formatCode>General</c:formatCode>
                <c:ptCount val="4"/>
                <c:pt idx="0">
                  <c:v>36</c:v>
                </c:pt>
                <c:pt idx="1">
                  <c:v>24</c:v>
                </c:pt>
                <c:pt idx="2">
                  <c:v>12</c:v>
                </c:pt>
                <c:pt idx="3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2-4F0C-ACEC-F564A93C17C9}"/>
            </c:ext>
          </c:extLst>
        </c:ser>
        <c:ser>
          <c:idx val="1"/>
          <c:order val="1"/>
          <c:tx>
            <c:strRef>
              <c:f>'Solicitudes entregadas por plaz'!$A$4</c:f>
              <c:strCache>
                <c:ptCount val="1"/>
                <c:pt idx="0">
                  <c:v>Contestadas fuera del plazo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'Solicitudes entregadas por plaz'!$B$2:$E$2</c:f>
              <c:strCache>
                <c:ptCount val="4"/>
                <c:pt idx="0">
                  <c:v>Julio </c:v>
                </c:pt>
                <c:pt idx="1">
                  <c:v>Agosto </c:v>
                </c:pt>
                <c:pt idx="2">
                  <c:v>Septiembre </c:v>
                </c:pt>
                <c:pt idx="3">
                  <c:v>Total </c:v>
                </c:pt>
              </c:strCache>
            </c:strRef>
          </c:cat>
          <c:val>
            <c:numRef>
              <c:f>'Solicitudes entregadas por plaz'!$B$4:$E$4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A2-4F0C-ACEC-F564A93C17C9}"/>
            </c:ext>
          </c:extLst>
        </c:ser>
        <c:ser>
          <c:idx val="2"/>
          <c:order val="2"/>
          <c:tx>
            <c:strRef>
              <c:f>'Solicitudes entregadas por plaz'!$A$5</c:f>
              <c:strCache>
                <c:ptCount val="1"/>
                <c:pt idx="0">
                  <c:v>Prorrogadas  contestadas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'Solicitudes entregadas por plaz'!$B$2:$E$2</c:f>
              <c:strCache>
                <c:ptCount val="4"/>
                <c:pt idx="0">
                  <c:v>Julio </c:v>
                </c:pt>
                <c:pt idx="1">
                  <c:v>Agosto </c:v>
                </c:pt>
                <c:pt idx="2">
                  <c:v>Septiembre </c:v>
                </c:pt>
                <c:pt idx="3">
                  <c:v>Total </c:v>
                </c:pt>
              </c:strCache>
            </c:strRef>
          </c:cat>
          <c:val>
            <c:numRef>
              <c:f>'Solicitudes entregadas por plaz'!$B$5:$E$5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A2-4F0C-ACEC-F564A93C17C9}"/>
            </c:ext>
          </c:extLst>
        </c:ser>
        <c:ser>
          <c:idx val="3"/>
          <c:order val="3"/>
          <c:tx>
            <c:strRef>
              <c:f>'Solicitudes entregadas por plaz'!$A$6</c:f>
              <c:strCache>
                <c:ptCount val="1"/>
                <c:pt idx="0">
                  <c:v>Prorrogadas no contestadas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'Solicitudes entregadas por plaz'!$B$2:$E$2</c:f>
              <c:strCache>
                <c:ptCount val="4"/>
                <c:pt idx="0">
                  <c:v>Julio </c:v>
                </c:pt>
                <c:pt idx="1">
                  <c:v>Agosto </c:v>
                </c:pt>
                <c:pt idx="2">
                  <c:v>Septiembre </c:v>
                </c:pt>
                <c:pt idx="3">
                  <c:v>Total </c:v>
                </c:pt>
              </c:strCache>
            </c:strRef>
          </c:cat>
          <c:val>
            <c:numRef>
              <c:f>'Solicitudes entregadas por plaz'!$B$6:$E$6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A2-4F0C-ACEC-F564A93C17C9}"/>
            </c:ext>
          </c:extLst>
        </c:ser>
        <c:ser>
          <c:idx val="4"/>
          <c:order val="4"/>
          <c:tx>
            <c:strRef>
              <c:f>'Solicitudes entregadas por plaz'!$A$7</c:f>
              <c:strCache>
                <c:ptCount val="1"/>
                <c:pt idx="0">
                  <c:v>Penientes o en procesos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'Solicitudes entregadas por plaz'!$B$2:$E$2</c:f>
              <c:strCache>
                <c:ptCount val="4"/>
                <c:pt idx="0">
                  <c:v>Julio </c:v>
                </c:pt>
                <c:pt idx="1">
                  <c:v>Agosto </c:v>
                </c:pt>
                <c:pt idx="2">
                  <c:v>Septiembre </c:v>
                </c:pt>
                <c:pt idx="3">
                  <c:v>Total </c:v>
                </c:pt>
              </c:strCache>
            </c:strRef>
          </c:cat>
          <c:val>
            <c:numRef>
              <c:f>'Solicitudes entregadas por plaz'!$B$7:$E$7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A2-4F0C-ACEC-F564A93C1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0564448"/>
        <c:axId val="580567400"/>
      </c:barChart>
      <c:catAx>
        <c:axId val="58056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0567400"/>
        <c:crosses val="autoZero"/>
        <c:auto val="1"/>
        <c:lblAlgn val="ctr"/>
        <c:lblOffset val="100"/>
        <c:noMultiLvlLbl val="0"/>
      </c:catAx>
      <c:valAx>
        <c:axId val="580567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056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14287</xdr:rowOff>
    </xdr:from>
    <xdr:to>
      <xdr:col>10</xdr:col>
      <xdr:colOff>9525</xdr:colOff>
      <xdr:row>18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B08DCAB-3B14-4ED5-8A2A-8992277436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</xdr:row>
      <xdr:rowOff>33337</xdr:rowOff>
    </xdr:from>
    <xdr:to>
      <xdr:col>11</xdr:col>
      <xdr:colOff>514350</xdr:colOff>
      <xdr:row>17</xdr:row>
      <xdr:rowOff>109537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0266080-D052-4FAC-A2BC-9C68C4AE03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3</xdr:row>
      <xdr:rowOff>33337</xdr:rowOff>
    </xdr:from>
    <xdr:to>
      <xdr:col>12</xdr:col>
      <xdr:colOff>266700</xdr:colOff>
      <xdr:row>17</xdr:row>
      <xdr:rowOff>109537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3CA07AF-0417-4CBE-B994-CBD4C15280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1314450</xdr:colOff>
      <xdr:row>7</xdr:row>
      <xdr:rowOff>157162</xdr:rowOff>
    </xdr:from>
    <xdr:to>
      <xdr:col>4</xdr:col>
      <xdr:colOff>866775</xdr:colOff>
      <xdr:row>31</xdr:row>
      <xdr:rowOff>119062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2E53B73-4E19-4A77-83A6-D2F20851FF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zos%2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zos 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nnia Adamirsy Nin Nin" refreshedDate="44477.668055324073" createdVersion="7" refreshedVersion="7" minRefreshableVersion="3" recordCount="6" xr:uid="{3D15B5AD-42E4-4783-AAA2-3FBC85CE0953}">
  <cacheSource type="worksheet">
    <worksheetSource ref="A2:E8" sheet="Solicitudes entregadas por plaz"/>
  </cacheSource>
  <cacheFields count="5">
    <cacheField name="  Contestadas en 15dias " numFmtId="0">
      <sharedItems containsBlank="1" count="6">
        <s v="Contestadas en 25 dias "/>
        <s v="Contestadas fuera del plazo "/>
        <s v="Prorrogadas  contestadas"/>
        <s v="Prorrogadas no contestadas"/>
        <s v="Penientes o en procesos "/>
        <m/>
      </sharedItems>
    </cacheField>
    <cacheField name="Julio " numFmtId="0">
      <sharedItems containsString="0" containsBlank="1" containsNumber="1" containsInteger="1" minValue="0" maxValue="36"/>
    </cacheField>
    <cacheField name="Agosto " numFmtId="0">
      <sharedItems containsString="0" containsBlank="1" containsNumber="1" containsInteger="1" minValue="0" maxValue="24"/>
    </cacheField>
    <cacheField name="Septiembre " numFmtId="0">
      <sharedItems containsString="0" containsBlank="1" containsNumber="1" containsInteger="1" minValue="12" maxValue="12"/>
    </cacheField>
    <cacheField name="Total " numFmtId="0">
      <sharedItems containsString="0" containsBlank="1" containsNumber="1" containsInteger="1" minValue="0" maxValue="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n v="36"/>
    <n v="24"/>
    <n v="12"/>
    <n v="72"/>
  </r>
  <r>
    <x v="1"/>
    <n v="4"/>
    <n v="0"/>
    <m/>
    <n v="4"/>
  </r>
  <r>
    <x v="2"/>
    <n v="0"/>
    <n v="4"/>
    <m/>
    <n v="4"/>
  </r>
  <r>
    <x v="3"/>
    <n v="0"/>
    <n v="0"/>
    <m/>
    <n v="0"/>
  </r>
  <r>
    <x v="4"/>
    <n v="0"/>
    <n v="0"/>
    <m/>
    <n v="0"/>
  </r>
  <r>
    <x v="5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D5E568-8649-497C-9583-4D378EC65E90}" name="TablaDinámica2" cacheId="6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1">
  <location ref="A16:E23" firstHeaderRow="0" firstDataRow="1" firstDataCol="1"/>
  <pivotFields count="5">
    <pivotField axis="axisRow" showAll="0">
      <items count="7">
        <item x="0"/>
        <item x="1"/>
        <item x="4"/>
        <item x="2"/>
        <item x="3"/>
        <item x="5"/>
        <item t="default"/>
      </items>
    </pivotField>
    <pivotField dataField="1" showAll="0"/>
    <pivotField dataField="1" showAll="0"/>
    <pivotField dataField="1" showAll="0"/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Julio " fld="1" baseField="0" baseItem="0"/>
    <dataField name="Suma de Agosto " fld="2" baseField="0" baseItem="0"/>
    <dataField name="Suma de Septiembre " fld="3" baseField="0" baseItem="0"/>
    <dataField name="Suma de Total " fld="4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07C1-1384-411F-A9FA-C25E6006EBC7}">
  <dimension ref="B1:M6"/>
  <sheetViews>
    <sheetView workbookViewId="0">
      <selection activeCell="M10" sqref="M10"/>
    </sheetView>
  </sheetViews>
  <sheetFormatPr baseColWidth="10" defaultRowHeight="15" x14ac:dyDescent="0.25"/>
  <cols>
    <col min="2" max="2" width="25.42578125" bestFit="1" customWidth="1"/>
  </cols>
  <sheetData>
    <row r="1" spans="2:13" ht="34.5" x14ac:dyDescent="0.25">
      <c r="B1" s="10" t="s">
        <v>47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3" x14ac:dyDescent="0.25">
      <c r="B2" s="15" t="s">
        <v>45</v>
      </c>
      <c r="C2" s="15">
        <v>119</v>
      </c>
    </row>
    <row r="3" spans="2:13" x14ac:dyDescent="0.25">
      <c r="B3" s="30" t="s">
        <v>46</v>
      </c>
      <c r="C3" s="30"/>
    </row>
    <row r="4" spans="2:13" x14ac:dyDescent="0.25">
      <c r="B4" s="15" t="s">
        <v>43</v>
      </c>
      <c r="C4" s="29">
        <f>+C2*0.2</f>
        <v>23.8</v>
      </c>
    </row>
    <row r="5" spans="2:13" x14ac:dyDescent="0.25">
      <c r="B5" s="15" t="s">
        <v>44</v>
      </c>
      <c r="C5" s="29">
        <f>+C2*0.8</f>
        <v>95.2</v>
      </c>
    </row>
    <row r="6" spans="2:13" x14ac:dyDescent="0.25">
      <c r="B6" s="15"/>
      <c r="C6" s="15"/>
    </row>
  </sheetData>
  <mergeCells count="2">
    <mergeCell ref="B3:C3"/>
    <mergeCell ref="B1:M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8AC9-FB50-4963-B866-37A56D6EE832}">
  <dimension ref="A2:L8"/>
  <sheetViews>
    <sheetView workbookViewId="0">
      <selection activeCell="A2" sqref="A2:L2"/>
    </sheetView>
  </sheetViews>
  <sheetFormatPr baseColWidth="10" defaultRowHeight="15" x14ac:dyDescent="0.25"/>
  <sheetData>
    <row r="2" spans="1:12" ht="34.5" x14ac:dyDescent="0.25">
      <c r="A2" s="10" t="s">
        <v>40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4" spans="1:12" x14ac:dyDescent="0.25">
      <c r="D4" s="16" t="s">
        <v>37</v>
      </c>
      <c r="E4" s="16" t="s">
        <v>41</v>
      </c>
    </row>
    <row r="5" spans="1:12" x14ac:dyDescent="0.25">
      <c r="D5" s="15" t="s">
        <v>2</v>
      </c>
      <c r="E5" s="15">
        <v>44</v>
      </c>
    </row>
    <row r="6" spans="1:12" x14ac:dyDescent="0.25">
      <c r="D6" s="15" t="s">
        <v>38</v>
      </c>
      <c r="E6" s="15">
        <v>35</v>
      </c>
    </row>
    <row r="7" spans="1:12" x14ac:dyDescent="0.25">
      <c r="D7" s="15" t="s">
        <v>39</v>
      </c>
      <c r="E7" s="15">
        <v>40</v>
      </c>
    </row>
    <row r="8" spans="1:12" x14ac:dyDescent="0.25">
      <c r="D8" s="15"/>
      <c r="E8" s="15"/>
    </row>
  </sheetData>
  <mergeCells count="1">
    <mergeCell ref="A2:L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5CFBF-A164-44AE-AA25-B7BE139FFBC2}">
  <dimension ref="A1:M20"/>
  <sheetViews>
    <sheetView workbookViewId="0">
      <selection activeCell="N17" sqref="N17"/>
    </sheetView>
  </sheetViews>
  <sheetFormatPr baseColWidth="10" defaultRowHeight="15" x14ac:dyDescent="0.25"/>
  <cols>
    <col min="4" max="4" width="43.85546875" customWidth="1"/>
  </cols>
  <sheetData>
    <row r="1" spans="1:13" ht="34.5" x14ac:dyDescent="0.25">
      <c r="A1" s="11"/>
      <c r="B1" s="18" t="s">
        <v>42</v>
      </c>
      <c r="C1" s="19"/>
      <c r="D1" s="19"/>
      <c r="E1" s="19"/>
      <c r="F1" s="26"/>
      <c r="G1" s="26"/>
      <c r="H1" s="26"/>
      <c r="I1" s="26"/>
      <c r="J1" s="26"/>
      <c r="K1" s="26"/>
      <c r="L1" s="26"/>
      <c r="M1" s="27"/>
    </row>
    <row r="2" spans="1:13" x14ac:dyDescent="0.25">
      <c r="B2" s="20"/>
      <c r="C2" s="17" t="s">
        <v>28</v>
      </c>
      <c r="D2" s="15"/>
      <c r="E2" s="24">
        <v>1</v>
      </c>
      <c r="F2" s="28"/>
      <c r="G2" s="28"/>
      <c r="H2" s="28"/>
      <c r="I2" s="28"/>
      <c r="J2" s="28"/>
      <c r="K2" s="28"/>
      <c r="L2" s="28"/>
      <c r="M2" s="28"/>
    </row>
    <row r="3" spans="1:13" x14ac:dyDescent="0.25">
      <c r="B3" s="20"/>
      <c r="C3" s="17" t="s">
        <v>17</v>
      </c>
      <c r="D3" s="15"/>
      <c r="E3" s="24">
        <v>4</v>
      </c>
      <c r="F3" s="28"/>
      <c r="G3" s="28"/>
      <c r="H3" s="28"/>
      <c r="I3" s="28"/>
      <c r="J3" s="28"/>
      <c r="K3" s="28"/>
      <c r="L3" s="28"/>
      <c r="M3" s="28"/>
    </row>
    <row r="4" spans="1:13" x14ac:dyDescent="0.25">
      <c r="B4" s="20"/>
      <c r="C4" s="17" t="s">
        <v>23</v>
      </c>
      <c r="D4" s="15"/>
      <c r="E4" s="24">
        <v>6</v>
      </c>
      <c r="F4" s="28"/>
      <c r="G4" s="28"/>
      <c r="H4" s="28"/>
      <c r="I4" s="28"/>
      <c r="J4" s="28"/>
      <c r="K4" s="28"/>
      <c r="L4" s="28"/>
      <c r="M4" s="28"/>
    </row>
    <row r="5" spans="1:13" x14ac:dyDescent="0.25">
      <c r="B5" s="20"/>
      <c r="C5" s="17" t="s">
        <v>21</v>
      </c>
      <c r="D5" s="15"/>
      <c r="E5" s="24">
        <v>3</v>
      </c>
      <c r="F5" s="28"/>
      <c r="G5" s="28"/>
      <c r="H5" s="28"/>
      <c r="I5" s="28"/>
      <c r="J5" s="28"/>
      <c r="K5" s="28"/>
      <c r="L5" s="28"/>
      <c r="M5" s="28"/>
    </row>
    <row r="6" spans="1:13" x14ac:dyDescent="0.25">
      <c r="B6" s="20"/>
      <c r="C6" s="17" t="s">
        <v>13</v>
      </c>
      <c r="D6" s="15"/>
      <c r="E6" s="24">
        <v>7</v>
      </c>
      <c r="F6" s="28"/>
      <c r="G6" s="28"/>
      <c r="H6" s="28"/>
      <c r="I6" s="28"/>
      <c r="J6" s="28"/>
      <c r="K6" s="28"/>
      <c r="L6" s="28"/>
      <c r="M6" s="28"/>
    </row>
    <row r="7" spans="1:13" x14ac:dyDescent="0.25">
      <c r="B7" s="20"/>
      <c r="C7" s="17" t="s">
        <v>18</v>
      </c>
      <c r="D7" s="15"/>
      <c r="E7" s="24">
        <v>1</v>
      </c>
      <c r="F7" s="28"/>
      <c r="G7" s="28"/>
      <c r="H7" s="28"/>
      <c r="I7" s="28"/>
      <c r="J7" s="28"/>
      <c r="K7" s="28"/>
      <c r="L7" s="28"/>
      <c r="M7" s="28"/>
    </row>
    <row r="8" spans="1:13" x14ac:dyDescent="0.25">
      <c r="B8" s="20"/>
      <c r="C8" s="17" t="s">
        <v>24</v>
      </c>
      <c r="D8" s="15"/>
      <c r="E8" s="24">
        <v>11</v>
      </c>
      <c r="F8" s="28"/>
      <c r="G8" s="28"/>
      <c r="H8" s="28"/>
      <c r="I8" s="28"/>
      <c r="J8" s="28"/>
      <c r="K8" s="28"/>
      <c r="L8" s="28"/>
      <c r="M8" s="28"/>
    </row>
    <row r="9" spans="1:13" x14ac:dyDescent="0.25">
      <c r="B9" s="20"/>
      <c r="C9" s="17" t="s">
        <v>27</v>
      </c>
      <c r="D9" s="15"/>
      <c r="E9" s="24">
        <v>21</v>
      </c>
      <c r="F9" s="28"/>
      <c r="G9" s="28"/>
      <c r="H9" s="28"/>
      <c r="I9" s="28"/>
      <c r="J9" s="28"/>
      <c r="K9" s="28"/>
      <c r="L9" s="28"/>
      <c r="M9" s="28"/>
    </row>
    <row r="10" spans="1:13" x14ac:dyDescent="0.25">
      <c r="B10" s="20"/>
      <c r="C10" s="17" t="s">
        <v>22</v>
      </c>
      <c r="D10" s="15"/>
      <c r="E10" s="24">
        <v>3</v>
      </c>
      <c r="F10" s="28"/>
      <c r="G10" s="28"/>
      <c r="H10" s="28"/>
      <c r="I10" s="28"/>
      <c r="J10" s="28"/>
      <c r="K10" s="28"/>
      <c r="L10" s="28"/>
      <c r="M10" s="28"/>
    </row>
    <row r="11" spans="1:13" x14ac:dyDescent="0.25">
      <c r="B11" s="20"/>
      <c r="C11" s="17" t="s">
        <v>20</v>
      </c>
      <c r="D11" s="15"/>
      <c r="E11" s="24">
        <v>4</v>
      </c>
      <c r="F11" s="28"/>
      <c r="G11" s="28"/>
      <c r="H11" s="28"/>
      <c r="I11" s="28"/>
      <c r="J11" s="28"/>
      <c r="K11" s="28"/>
      <c r="L11" s="28"/>
      <c r="M11" s="28"/>
    </row>
    <row r="12" spans="1:13" x14ac:dyDescent="0.25">
      <c r="B12" s="20"/>
      <c r="C12" s="17" t="s">
        <v>14</v>
      </c>
      <c r="D12" s="15"/>
      <c r="E12" s="24">
        <v>5</v>
      </c>
      <c r="F12" s="28"/>
      <c r="G12" s="28"/>
      <c r="H12" s="28"/>
      <c r="I12" s="28"/>
      <c r="J12" s="28"/>
      <c r="K12" s="28"/>
      <c r="L12" s="28"/>
      <c r="M12" s="28"/>
    </row>
    <row r="13" spans="1:13" x14ac:dyDescent="0.25">
      <c r="B13" s="20"/>
      <c r="C13" s="17" t="s">
        <v>16</v>
      </c>
      <c r="D13" s="15"/>
      <c r="E13" s="24">
        <v>2</v>
      </c>
      <c r="F13" s="28"/>
      <c r="G13" s="28"/>
      <c r="H13" s="28"/>
      <c r="I13" s="28"/>
      <c r="J13" s="28"/>
      <c r="K13" s="28"/>
      <c r="L13" s="28"/>
      <c r="M13" s="28"/>
    </row>
    <row r="14" spans="1:13" x14ac:dyDescent="0.25">
      <c r="B14" s="20"/>
      <c r="C14" s="17" t="s">
        <v>26</v>
      </c>
      <c r="D14" s="15"/>
      <c r="E14" s="24">
        <v>4</v>
      </c>
      <c r="F14" s="28"/>
      <c r="G14" s="28"/>
      <c r="H14" s="28"/>
      <c r="I14" s="28"/>
      <c r="J14" s="28"/>
      <c r="K14" s="28"/>
      <c r="L14" s="28"/>
      <c r="M14" s="28"/>
    </row>
    <row r="15" spans="1:13" x14ac:dyDescent="0.25">
      <c r="B15" s="20"/>
      <c r="C15" s="17" t="s">
        <v>19</v>
      </c>
      <c r="D15" s="15"/>
      <c r="E15" s="24">
        <v>6</v>
      </c>
      <c r="F15" s="28"/>
      <c r="G15" s="28"/>
      <c r="H15" s="28"/>
      <c r="I15" s="28"/>
      <c r="J15" s="28"/>
      <c r="K15" s="28"/>
      <c r="L15" s="28"/>
      <c r="M15" s="28"/>
    </row>
    <row r="16" spans="1:13" x14ac:dyDescent="0.25">
      <c r="B16" s="20"/>
      <c r="C16" s="17" t="s">
        <v>25</v>
      </c>
      <c r="D16" s="15"/>
      <c r="E16" s="24">
        <v>17</v>
      </c>
      <c r="F16" s="28"/>
      <c r="G16" s="28"/>
      <c r="H16" s="28"/>
      <c r="I16" s="28"/>
      <c r="J16" s="28"/>
      <c r="K16" s="28"/>
      <c r="L16" s="28"/>
      <c r="M16" s="28"/>
    </row>
    <row r="17" spans="2:13" x14ac:dyDescent="0.25">
      <c r="B17" s="20"/>
      <c r="C17" s="17" t="s">
        <v>10</v>
      </c>
      <c r="D17" s="15"/>
      <c r="E17" s="24">
        <v>3</v>
      </c>
      <c r="F17" s="28"/>
      <c r="G17" s="28"/>
      <c r="H17" s="28"/>
      <c r="I17" s="28"/>
      <c r="J17" s="28"/>
      <c r="K17" s="28"/>
      <c r="L17" s="28"/>
      <c r="M17" s="28"/>
    </row>
    <row r="18" spans="2:13" x14ac:dyDescent="0.25">
      <c r="B18" s="20"/>
      <c r="C18" s="17" t="s">
        <v>11</v>
      </c>
      <c r="D18" s="15"/>
      <c r="E18" s="24">
        <v>1</v>
      </c>
      <c r="F18" s="28"/>
      <c r="G18" s="28"/>
      <c r="H18" s="28"/>
      <c r="I18" s="28"/>
      <c r="J18" s="28"/>
      <c r="K18" s="28"/>
      <c r="L18" s="28"/>
      <c r="M18" s="28"/>
    </row>
    <row r="19" spans="2:13" x14ac:dyDescent="0.25">
      <c r="B19" s="20"/>
      <c r="C19" s="17" t="s">
        <v>15</v>
      </c>
      <c r="D19" s="15"/>
      <c r="E19" s="24">
        <v>2</v>
      </c>
      <c r="F19" s="28"/>
      <c r="G19" s="28"/>
      <c r="H19" s="28"/>
      <c r="I19" s="28"/>
      <c r="J19" s="28"/>
      <c r="K19" s="28"/>
      <c r="L19" s="28"/>
      <c r="M19" s="28"/>
    </row>
    <row r="20" spans="2:13" ht="15.75" thickBot="1" x14ac:dyDescent="0.3">
      <c r="B20" s="21"/>
      <c r="C20" s="22" t="s">
        <v>12</v>
      </c>
      <c r="D20" s="23"/>
      <c r="E20" s="25">
        <v>5</v>
      </c>
      <c r="F20" s="28"/>
      <c r="G20" s="28"/>
      <c r="H20" s="28"/>
      <c r="I20" s="28"/>
      <c r="J20" s="28"/>
      <c r="K20" s="28"/>
      <c r="L20" s="28"/>
      <c r="M20" s="28"/>
    </row>
  </sheetData>
  <sortState xmlns:xlrd2="http://schemas.microsoft.com/office/spreadsheetml/2017/richdata2" ref="C2:E20">
    <sortCondition ref="C2:C20"/>
  </sortState>
  <mergeCells count="1">
    <mergeCell ref="B1:M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196E4-C34A-4D29-AB8B-0020A8BD92C6}">
  <dimension ref="A1:F21"/>
  <sheetViews>
    <sheetView workbookViewId="0">
      <selection sqref="A1:F1"/>
    </sheetView>
  </sheetViews>
  <sheetFormatPr baseColWidth="10" defaultRowHeight="15" x14ac:dyDescent="0.25"/>
  <cols>
    <col min="1" max="1" width="44.7109375" bestFit="1" customWidth="1"/>
  </cols>
  <sheetData>
    <row r="1" spans="1:6" ht="34.5" x14ac:dyDescent="0.25">
      <c r="A1" s="10" t="s">
        <v>29</v>
      </c>
      <c r="B1" s="10"/>
      <c r="C1" s="10"/>
      <c r="D1" s="10"/>
      <c r="E1" s="10"/>
      <c r="F1" s="10"/>
    </row>
    <row r="3" spans="1:6" x14ac:dyDescent="0.25">
      <c r="A3" t="s">
        <v>28</v>
      </c>
      <c r="B3">
        <v>1</v>
      </c>
    </row>
    <row r="4" spans="1:6" x14ac:dyDescent="0.25">
      <c r="A4" t="s">
        <v>10</v>
      </c>
      <c r="B4">
        <v>3</v>
      </c>
    </row>
    <row r="5" spans="1:6" x14ac:dyDescent="0.25">
      <c r="A5" t="s">
        <v>11</v>
      </c>
      <c r="B5">
        <v>1</v>
      </c>
    </row>
    <row r="6" spans="1:6" x14ac:dyDescent="0.25">
      <c r="A6" t="s">
        <v>12</v>
      </c>
      <c r="B6">
        <v>5</v>
      </c>
    </row>
    <row r="7" spans="1:6" x14ac:dyDescent="0.25">
      <c r="A7" t="s">
        <v>13</v>
      </c>
      <c r="B7">
        <v>7</v>
      </c>
    </row>
    <row r="8" spans="1:6" x14ac:dyDescent="0.25">
      <c r="A8" t="s">
        <v>14</v>
      </c>
      <c r="B8">
        <v>5</v>
      </c>
    </row>
    <row r="9" spans="1:6" x14ac:dyDescent="0.25">
      <c r="A9" t="s">
        <v>15</v>
      </c>
      <c r="B9">
        <v>2</v>
      </c>
    </row>
    <row r="10" spans="1:6" x14ac:dyDescent="0.25">
      <c r="A10" t="s">
        <v>16</v>
      </c>
      <c r="B10">
        <v>2</v>
      </c>
    </row>
    <row r="11" spans="1:6" x14ac:dyDescent="0.25">
      <c r="A11" t="s">
        <v>17</v>
      </c>
      <c r="B11">
        <v>4</v>
      </c>
    </row>
    <row r="12" spans="1:6" x14ac:dyDescent="0.25">
      <c r="A12" t="s">
        <v>18</v>
      </c>
      <c r="B12">
        <v>1</v>
      </c>
    </row>
    <row r="13" spans="1:6" x14ac:dyDescent="0.25">
      <c r="A13" t="s">
        <v>19</v>
      </c>
      <c r="B13">
        <v>6</v>
      </c>
    </row>
    <row r="14" spans="1:6" x14ac:dyDescent="0.25">
      <c r="A14" t="s">
        <v>20</v>
      </c>
      <c r="B14">
        <v>4</v>
      </c>
    </row>
    <row r="15" spans="1:6" x14ac:dyDescent="0.25">
      <c r="A15" t="s">
        <v>21</v>
      </c>
      <c r="B15">
        <v>3</v>
      </c>
    </row>
    <row r="16" spans="1:6" x14ac:dyDescent="0.25">
      <c r="A16" t="s">
        <v>22</v>
      </c>
      <c r="B16">
        <v>3</v>
      </c>
    </row>
    <row r="17" spans="1:2" x14ac:dyDescent="0.25">
      <c r="A17" t="s">
        <v>23</v>
      </c>
      <c r="B17">
        <v>6</v>
      </c>
    </row>
    <row r="18" spans="1:2" x14ac:dyDescent="0.25">
      <c r="A18" t="s">
        <v>24</v>
      </c>
      <c r="B18">
        <v>11</v>
      </c>
    </row>
    <row r="19" spans="1:2" x14ac:dyDescent="0.25">
      <c r="A19" t="s">
        <v>25</v>
      </c>
      <c r="B19">
        <v>17</v>
      </c>
    </row>
    <row r="20" spans="1:2" x14ac:dyDescent="0.25">
      <c r="A20" t="s">
        <v>26</v>
      </c>
      <c r="B20">
        <v>4</v>
      </c>
    </row>
    <row r="21" spans="1:2" x14ac:dyDescent="0.25">
      <c r="A21" t="s">
        <v>27</v>
      </c>
      <c r="B21">
        <v>21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E4808-623E-4096-A78D-AA683569D3B7}">
  <dimension ref="A1:E33"/>
  <sheetViews>
    <sheetView tabSelected="1" workbookViewId="0">
      <selection activeCell="G10" sqref="G10"/>
    </sheetView>
  </sheetViews>
  <sheetFormatPr baseColWidth="10" defaultRowHeight="14.25" x14ac:dyDescent="0.2"/>
  <cols>
    <col min="1" max="1" width="26.140625" style="2" bestFit="1" customWidth="1"/>
    <col min="2" max="2" width="13.5703125" style="1" bestFit="1" customWidth="1"/>
    <col min="3" max="3" width="15.5703125" style="1" bestFit="1" customWidth="1"/>
    <col min="4" max="4" width="20" style="1" bestFit="1" customWidth="1"/>
    <col min="5" max="5" width="13.85546875" style="1" bestFit="1" customWidth="1"/>
    <col min="6" max="16384" width="11.42578125" style="1"/>
  </cols>
  <sheetData>
    <row r="1" spans="1:5" ht="34.5" x14ac:dyDescent="0.2">
      <c r="A1" s="10" t="s">
        <v>48</v>
      </c>
      <c r="B1" s="10"/>
      <c r="C1" s="10"/>
      <c r="D1" s="10"/>
      <c r="E1" s="10"/>
    </row>
    <row r="2" spans="1:5" x14ac:dyDescent="0.2">
      <c r="A2" s="3" t="s">
        <v>6</v>
      </c>
      <c r="B2" s="3" t="s">
        <v>2</v>
      </c>
      <c r="C2" s="3" t="s">
        <v>5</v>
      </c>
      <c r="D2" s="4" t="s">
        <v>3</v>
      </c>
      <c r="E2" s="4" t="s">
        <v>4</v>
      </c>
    </row>
    <row r="3" spans="1:5" x14ac:dyDescent="0.2">
      <c r="A3" s="5" t="s">
        <v>1</v>
      </c>
      <c r="B3" s="6">
        <v>36</v>
      </c>
      <c r="C3" s="7">
        <v>24</v>
      </c>
      <c r="D3" s="8">
        <v>12</v>
      </c>
      <c r="E3" s="9">
        <f>SUM(B3:D3)</f>
        <v>72</v>
      </c>
    </row>
    <row r="4" spans="1:5" x14ac:dyDescent="0.2">
      <c r="A4" s="5" t="s">
        <v>0</v>
      </c>
      <c r="B4" s="6">
        <v>4</v>
      </c>
      <c r="C4" s="7">
        <v>0</v>
      </c>
      <c r="D4" s="8"/>
      <c r="E4" s="9">
        <f t="shared" ref="E4:E7" si="0">SUM(B4:D4)</f>
        <v>4</v>
      </c>
    </row>
    <row r="5" spans="1:5" x14ac:dyDescent="0.2">
      <c r="A5" s="5" t="s">
        <v>7</v>
      </c>
      <c r="B5" s="6">
        <v>0</v>
      </c>
      <c r="C5" s="7">
        <v>4</v>
      </c>
      <c r="D5" s="8"/>
      <c r="E5" s="9">
        <f t="shared" si="0"/>
        <v>4</v>
      </c>
    </row>
    <row r="6" spans="1:5" x14ac:dyDescent="0.2">
      <c r="A6" s="5" t="s">
        <v>8</v>
      </c>
      <c r="B6" s="6">
        <v>0</v>
      </c>
      <c r="C6" s="6">
        <v>0</v>
      </c>
      <c r="D6" s="8"/>
      <c r="E6" s="9">
        <f t="shared" si="0"/>
        <v>0</v>
      </c>
    </row>
    <row r="7" spans="1:5" x14ac:dyDescent="0.2">
      <c r="A7" s="5" t="s">
        <v>9</v>
      </c>
      <c r="B7" s="6">
        <v>0</v>
      </c>
      <c r="C7" s="7">
        <v>0</v>
      </c>
      <c r="D7" s="8"/>
      <c r="E7" s="9">
        <f t="shared" si="0"/>
        <v>0</v>
      </c>
    </row>
    <row r="16" spans="1:5" ht="15" hidden="1" x14ac:dyDescent="0.25">
      <c r="A16" s="12" t="s">
        <v>30</v>
      </c>
      <c r="B16" t="s">
        <v>33</v>
      </c>
      <c r="C16" t="s">
        <v>34</v>
      </c>
      <c r="D16" t="s">
        <v>35</v>
      </c>
      <c r="E16" t="s">
        <v>36</v>
      </c>
    </row>
    <row r="17" spans="1:5" ht="15" hidden="1" x14ac:dyDescent="0.25">
      <c r="A17" s="13" t="s">
        <v>1</v>
      </c>
      <c r="B17" s="14">
        <v>36</v>
      </c>
      <c r="C17" s="14">
        <v>24</v>
      </c>
      <c r="D17" s="14">
        <v>12</v>
      </c>
      <c r="E17" s="14">
        <v>72</v>
      </c>
    </row>
    <row r="18" spans="1:5" ht="15" hidden="1" x14ac:dyDescent="0.25">
      <c r="A18" s="13" t="s">
        <v>0</v>
      </c>
      <c r="B18" s="14">
        <v>4</v>
      </c>
      <c r="C18" s="14">
        <v>0</v>
      </c>
      <c r="D18" s="14"/>
      <c r="E18" s="14">
        <v>4</v>
      </c>
    </row>
    <row r="19" spans="1:5" ht="15" hidden="1" x14ac:dyDescent="0.25">
      <c r="A19" s="13" t="s">
        <v>9</v>
      </c>
      <c r="B19" s="14">
        <v>0</v>
      </c>
      <c r="C19" s="14">
        <v>0</v>
      </c>
      <c r="D19" s="14"/>
      <c r="E19" s="14">
        <v>0</v>
      </c>
    </row>
    <row r="20" spans="1:5" ht="15" hidden="1" x14ac:dyDescent="0.25">
      <c r="A20" s="13" t="s">
        <v>7</v>
      </c>
      <c r="B20" s="14">
        <v>0</v>
      </c>
      <c r="C20" s="14">
        <v>4</v>
      </c>
      <c r="D20" s="14"/>
      <c r="E20" s="14">
        <v>4</v>
      </c>
    </row>
    <row r="21" spans="1:5" ht="15" hidden="1" x14ac:dyDescent="0.25">
      <c r="A21" s="13" t="s">
        <v>8</v>
      </c>
      <c r="B21" s="14">
        <v>0</v>
      </c>
      <c r="C21" s="14">
        <v>0</v>
      </c>
      <c r="D21" s="14"/>
      <c r="E21" s="14">
        <v>0</v>
      </c>
    </row>
    <row r="22" spans="1:5" ht="15" hidden="1" x14ac:dyDescent="0.25">
      <c r="A22" s="13" t="s">
        <v>32</v>
      </c>
      <c r="B22" s="14"/>
      <c r="C22" s="14"/>
      <c r="D22" s="14"/>
      <c r="E22" s="14"/>
    </row>
    <row r="23" spans="1:5" ht="15" hidden="1" x14ac:dyDescent="0.25">
      <c r="A23" s="13" t="s">
        <v>31</v>
      </c>
      <c r="B23" s="14">
        <v>40</v>
      </c>
      <c r="C23" s="14">
        <v>28</v>
      </c>
      <c r="D23" s="14">
        <v>12</v>
      </c>
      <c r="E23" s="14">
        <v>80</v>
      </c>
    </row>
    <row r="24" spans="1:5" ht="15" hidden="1" x14ac:dyDescent="0.25">
      <c r="A24"/>
      <c r="B24"/>
      <c r="C24"/>
    </row>
    <row r="25" spans="1:5" ht="15" x14ac:dyDescent="0.25">
      <c r="A25"/>
      <c r="B25"/>
      <c r="C25"/>
    </row>
    <row r="26" spans="1:5" ht="15" x14ac:dyDescent="0.25">
      <c r="A26"/>
      <c r="B26"/>
      <c r="C26"/>
    </row>
    <row r="27" spans="1:5" ht="15" x14ac:dyDescent="0.25">
      <c r="A27"/>
      <c r="B27"/>
      <c r="C27"/>
    </row>
    <row r="28" spans="1:5" ht="15" x14ac:dyDescent="0.25">
      <c r="A28"/>
      <c r="B28"/>
      <c r="C28"/>
    </row>
    <row r="29" spans="1:5" ht="15" x14ac:dyDescent="0.25">
      <c r="A29"/>
      <c r="B29"/>
      <c r="C29"/>
    </row>
    <row r="30" spans="1:5" ht="15" x14ac:dyDescent="0.25">
      <c r="A30"/>
      <c r="B30"/>
      <c r="C30"/>
    </row>
    <row r="31" spans="1:5" ht="15" x14ac:dyDescent="0.25">
      <c r="A31"/>
      <c r="B31"/>
      <c r="C31"/>
    </row>
    <row r="32" spans="1:5" ht="15" x14ac:dyDescent="0.25">
      <c r="A32"/>
      <c r="B32"/>
      <c r="C32"/>
    </row>
    <row r="33" spans="1:3" ht="15" x14ac:dyDescent="0.25">
      <c r="A33"/>
      <c r="B33"/>
      <c r="C33"/>
    </row>
  </sheetData>
  <mergeCells count="1">
    <mergeCell ref="A1:E1"/>
  </mergeCell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 de Solicitudes </vt:lpstr>
      <vt:lpstr>Resumen Por mes </vt:lpstr>
      <vt:lpstr>Solicitadas por Departamento</vt:lpstr>
      <vt:lpstr>Solicitudes por Dept. </vt:lpstr>
      <vt:lpstr>Solicitudes entregadas por plaz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Kennia Adamirsy Nin Nin</dc:creator>
  <cp:lastModifiedBy>Kennia Adamirsy Nin Nin</cp:lastModifiedBy>
  <dcterms:created xsi:type="dcterms:W3CDTF">2021-10-08T19:26:25Z</dcterms:created>
  <dcterms:modified xsi:type="dcterms:W3CDTF">2021-10-08T20:21:35Z</dcterms:modified>
</cp:coreProperties>
</file>