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CUENTAS POR PAGAR SUPLIDORES\"/>
    </mc:Choice>
  </mc:AlternateContent>
  <xr:revisionPtr revIDLastSave="0" documentId="8_{AF07F5FD-87FA-40C9-870D-9A30E17C14CC}" xr6:coauthVersionLast="44" xr6:coauthVersionMax="44" xr10:uidLastSave="{00000000-0000-0000-0000-000000000000}"/>
  <bookViews>
    <workbookView xWindow="-120" yWindow="-120" windowWidth="20730" windowHeight="11160" xr2:uid="{2BC2866B-B92D-4098-9112-11BB462365BB}"/>
  </bookViews>
  <sheets>
    <sheet name="Relación Pagos a Proveedores" sheetId="1" r:id="rId1"/>
  </sheets>
  <definedNames>
    <definedName name="_xlnm._FilterDatabase" localSheetId="0" hidden="1">'Relación Pagos a Proveedores'!$A$9:$I$195</definedName>
    <definedName name="_xlnm.Print_Area" localSheetId="0">'Relación Pagos a Proveedores'!$A$1:$I$101</definedName>
    <definedName name="_xlnm.Print_Titles" localSheetId="0">'Relación Pagos a Proveedores'!$1:$8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4" i="1"/>
  <c r="E45" i="1"/>
  <c r="E1143" i="1" s="1"/>
  <c r="G45" i="1"/>
  <c r="E46" i="1"/>
  <c r="G46" i="1"/>
  <c r="G50" i="1"/>
  <c r="E52" i="1"/>
  <c r="E195" i="1" s="1"/>
  <c r="F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F195" i="1"/>
  <c r="F1143" i="1"/>
  <c r="G1143" i="1" l="1"/>
  <c r="G195" i="1"/>
</calcChain>
</file>

<file path=xl/sharedStrings.xml><?xml version="1.0" encoding="utf-8"?>
<sst xmlns="http://schemas.openxmlformats.org/spreadsheetml/2006/main" count="748" uniqueCount="370">
  <si>
    <t>TOTAL EN RD$.......................................</t>
  </si>
  <si>
    <t>PENDIENTE</t>
  </si>
  <si>
    <t>B1500000915</t>
  </si>
  <si>
    <t>POR ADQUISICION DE CD/DVD</t>
  </si>
  <si>
    <t>MAXIBODEGA EOP DEL CARIBE,SRL</t>
  </si>
  <si>
    <t>B1500000312</t>
  </si>
  <si>
    <t>PUBLICIDAD</t>
  </si>
  <si>
    <t>PRODUCCIONES VIDEO PROVIDEO,SRL</t>
  </si>
  <si>
    <t>B1500000680</t>
  </si>
  <si>
    <t>POR CONCEPTO DE ABONO CORRESPONDIENTE A LOS MESES SEPTIEMBRE Y OCTUBRE DEL 2021.</t>
  </si>
  <si>
    <t>GTB RADIODIFUSORES,SRL</t>
  </si>
  <si>
    <t>B1500000106,110</t>
  </si>
  <si>
    <t>JHOANNY DEL PILAR ALMANZAR DE CLIMES</t>
  </si>
  <si>
    <t>B1500000026,27,28</t>
  </si>
  <si>
    <t>D&amp;R PRODUCTION,SRL</t>
  </si>
  <si>
    <t>B1500000151,152,153</t>
  </si>
  <si>
    <t>TELE IMAGEN SATELITAL,SRL</t>
  </si>
  <si>
    <t>B1500000253</t>
  </si>
  <si>
    <t>PARA LA ADQUISICION DE CARRETILLAS</t>
  </si>
  <si>
    <t>INVERSIONES YANG,SRL</t>
  </si>
  <si>
    <t>B1500000141,146</t>
  </si>
  <si>
    <t>ROSSMERY ARISLEIDA JIMENEZ DE CAPELLAN</t>
  </si>
  <si>
    <t>B1500000078,81</t>
  </si>
  <si>
    <t>JENNY LUNA ACOSTA</t>
  </si>
  <si>
    <t>B1500005705</t>
  </si>
  <si>
    <t>POR CONCEPTO DE SUSCRIPCION ANUAL ORDEN DE COMPRA DEL PORTAL NO.2021-00375 DEL PROCESO NO.MOPC UC-UD-2021-0029</t>
  </si>
  <si>
    <t>EDITORA LISTIN DIARIO,SA</t>
  </si>
  <si>
    <t>B1500000121,122</t>
  </si>
  <si>
    <t>RF COMUNICACIONES EDUCATIVAS,SRL</t>
  </si>
  <si>
    <t>OC003905-1(S/N)</t>
  </si>
  <si>
    <t>B1500000002</t>
  </si>
  <si>
    <t>HECTOR RAMON ZAPATA RIVAS</t>
  </si>
  <si>
    <t>B1500000030 Y 32</t>
  </si>
  <si>
    <t>JOSE MANUEL POLANCO</t>
  </si>
  <si>
    <t>B1500000109 Y 110</t>
  </si>
  <si>
    <t>YADILKA ESPINAL REMIGIO</t>
  </si>
  <si>
    <t>B1500000816</t>
  </si>
  <si>
    <t>POR LA ADQUISICION DE PINTURAS PARA SER UTILIZADAS EN LA REALIZACION DE SEÑALIZACION HORIZONTAL DE LA DIRECCION DE LA SEÑALIZACION VIAL DEL MOPC.</t>
  </si>
  <si>
    <t>TONS Y COLORES ,SRL</t>
  </si>
  <si>
    <t>B1500000228</t>
  </si>
  <si>
    <t>AARA SEC IMÁGENES SRL.</t>
  </si>
  <si>
    <t>B1500000038</t>
  </si>
  <si>
    <t xml:space="preserve">RAMIRO ESTRELLA CABRAL </t>
  </si>
  <si>
    <t>B1500000079</t>
  </si>
  <si>
    <t>ANDRES ARIAS CASTILLO</t>
  </si>
  <si>
    <t>B1500003403</t>
  </si>
  <si>
    <t>EDITORA EL NUEVO DIARIO,SA</t>
  </si>
  <si>
    <t>B1500000614,620</t>
  </si>
  <si>
    <t xml:space="preserve">POR CONCEPTON </t>
  </si>
  <si>
    <t>COMEDORES ECONOMICOS DE ESTADO</t>
  </si>
  <si>
    <t>ATRASO</t>
  </si>
  <si>
    <t>OC003949-1(S/N)</t>
  </si>
  <si>
    <t>POR LA ADQUISICION E INSTALACION DE EQUIPOS PARA EL REMOZAMIENTO DEL GIMNACIO CENTRO CULTURAL Y RECREATIVO DEL MOPC.</t>
  </si>
  <si>
    <t>CORE GROUP,SRL.</t>
  </si>
  <si>
    <t>COMPLETO</t>
  </si>
  <si>
    <t>B1500000138</t>
  </si>
  <si>
    <t>PRODUCCIONES ACOSTA.SRL</t>
  </si>
  <si>
    <t>B1500000013</t>
  </si>
  <si>
    <t>CASCARA TV,SRL.</t>
  </si>
  <si>
    <t>B1500000203</t>
  </si>
  <si>
    <t>PRODUCCIONES OMMC,SRL</t>
  </si>
  <si>
    <t>B1500000060</t>
  </si>
  <si>
    <t>FAUSTO ANTONIO BUENO BUENO</t>
  </si>
  <si>
    <t>12/11/2021</t>
  </si>
  <si>
    <t>B1500002094</t>
  </si>
  <si>
    <t>CORPORACION DOMINICANA DE RADIO Y TELEVISION.SRL</t>
  </si>
  <si>
    <t>B1500000120</t>
  </si>
  <si>
    <t xml:space="preserve">BALBUENO  MEDINA </t>
  </si>
  <si>
    <t>B1500000069</t>
  </si>
  <si>
    <t>NATURALEZA PRODUCTION DOMINICANA,SRL</t>
  </si>
  <si>
    <t>OC003968-1(S/N)</t>
  </si>
  <si>
    <t>PARA LA ADQUISICION DE PRENDAS DE VESTIR Y PRODUCTOS PARA DEFENSA Y SEGURIDAD.</t>
  </si>
  <si>
    <t>SOLUCIONES MECANICAS SM, SRL.</t>
  </si>
  <si>
    <t>B1500000222</t>
  </si>
  <si>
    <t>SIALTA,SRL.</t>
  </si>
  <si>
    <t>B1500000010</t>
  </si>
  <si>
    <t>B1500000123</t>
  </si>
  <si>
    <t>ISAIAS MIGUEL ANGEL ABREU FERNANDEZ</t>
  </si>
  <si>
    <t>B1500000303 AL 305</t>
  </si>
  <si>
    <t>REDDENOTICIASRDN. COM, SRL</t>
  </si>
  <si>
    <t>B1500024057,24082,22577,22594,22585,22614,22642,22762,22808,22748,22771,22882,22899,22901,22919,22973,22948,22970,23069,23057,23549,23548,23554,23587,23650,23800,23805,23806,23904,23760,23902,23918,22238,22474,22262,22317,22391,22263.</t>
  </si>
  <si>
    <t>POR LA ADQUISICION DE BOTELLAS Y BOTELLONES DE AGUA PARA USO DEL MOPC.</t>
  </si>
  <si>
    <t>AGUA CRYSTAL,S.A</t>
  </si>
  <si>
    <t>B1500000139,140</t>
  </si>
  <si>
    <t>PARA LA ADQUISICION DE SUMINISTRO DE OFICINA PARA USO DEL MOPC.</t>
  </si>
  <si>
    <t>BREMAN DOMINICANA,SRL.</t>
  </si>
  <si>
    <t>B1500000208</t>
  </si>
  <si>
    <t>NOTARIZACION</t>
  </si>
  <si>
    <t>DRA. PETRA RIVAS HERASME</t>
  </si>
  <si>
    <t>B1500000293</t>
  </si>
  <si>
    <t>DRA. ENELIA SANTOS DE LOS SANTOS</t>
  </si>
  <si>
    <t>B1500000278</t>
  </si>
  <si>
    <t xml:space="preserve">B15000000001 </t>
  </si>
  <si>
    <t>CARLOS ANTONIO JIMENEZ CARDENAS</t>
  </si>
  <si>
    <t>LICDA. MERCEDES GARCIA COLLADO</t>
  </si>
  <si>
    <t>B1500000388</t>
  </si>
  <si>
    <t>POR LA ADQUISICION DE PRENDAS DE VERTIR PARA USO DE LA COMIPOL.</t>
  </si>
  <si>
    <t>SERVICIOS GENERALES M.A ,SRL.</t>
  </si>
  <si>
    <t xml:space="preserve">B1500000012     </t>
  </si>
  <si>
    <t>POR LA ADQUISICION DE ALMOHADA PARA USO DE LA COMIPOL DEL MOPC.</t>
  </si>
  <si>
    <t>ARALUNA ,SRL</t>
  </si>
  <si>
    <t xml:space="preserve">B1500000001,2,3   </t>
  </si>
  <si>
    <t xml:space="preserve">EULALIO MODESTO ALMONTE RUBIERA </t>
  </si>
  <si>
    <t xml:space="preserve">B1500000017       </t>
  </si>
  <si>
    <t>DMC DUGITAL MARKETING TO CONSUMERS,SRL</t>
  </si>
  <si>
    <t>B1500000174</t>
  </si>
  <si>
    <t>DRA. MARIA SILVESTRE CAYETANO</t>
  </si>
  <si>
    <t>B1500000805</t>
  </si>
  <si>
    <t>ADQUISICION DE INSUMOS DE LIMPIENZA.</t>
  </si>
  <si>
    <t>E&amp;C MULTISERVICES,EIRL</t>
  </si>
  <si>
    <t>POR LA ADQUISICION DE CARRETILLAS.</t>
  </si>
  <si>
    <t>B1500001536</t>
  </si>
  <si>
    <t>GRUPO DIARIO LIBRE, S.A.</t>
  </si>
  <si>
    <t>B1500000024</t>
  </si>
  <si>
    <t>DR. FELIPE ARTURO ACOSTA HERASME</t>
  </si>
  <si>
    <t>B1500000256</t>
  </si>
  <si>
    <t>LICDA. KATIA LEONOR MARTINEZ NICOLAS</t>
  </si>
  <si>
    <t>B1500000020,21,22</t>
  </si>
  <si>
    <t>SALES .SRL</t>
  </si>
  <si>
    <t>B1500001547</t>
  </si>
  <si>
    <t>B1500001546</t>
  </si>
  <si>
    <t>B1500000082</t>
  </si>
  <si>
    <t>RAQUEL AWILDA GONZALEZ GONZALEZ</t>
  </si>
  <si>
    <t>B1500001505</t>
  </si>
  <si>
    <t>SERVICIOS DE IMPRESIÓN</t>
  </si>
  <si>
    <t>GRUPO LFA, SRL</t>
  </si>
  <si>
    <t>B1500000009</t>
  </si>
  <si>
    <t>POR LA ADQUISICION DE BANDERAS</t>
  </si>
  <si>
    <t>VEZINO HOLDING,SRL.</t>
  </si>
  <si>
    <t>B1500000061,62,63</t>
  </si>
  <si>
    <t xml:space="preserve">LILIAN MATEO CORNELIO </t>
  </si>
  <si>
    <t>B15000000254</t>
  </si>
  <si>
    <t>B150000066</t>
  </si>
  <si>
    <t xml:space="preserve"> JOSE ANTONIO AYBAY FELIX</t>
  </si>
  <si>
    <t>B1500000011</t>
  </si>
  <si>
    <t>LICDO. BENAVIDES DE JESUS NICASIO RODRIGUEZ</t>
  </si>
  <si>
    <t>B1500000255</t>
  </si>
  <si>
    <t>B1500000007</t>
  </si>
  <si>
    <t>B1500000067</t>
  </si>
  <si>
    <t>DR. JOSE PIO SANTANA HERRERA.</t>
  </si>
  <si>
    <t>DR. ANULFO PIÑA PEREZ</t>
  </si>
  <si>
    <t>B15000000239,240</t>
  </si>
  <si>
    <t>TELEMEDIOS DOMINICANA,SA</t>
  </si>
  <si>
    <t>B1500000091</t>
  </si>
  <si>
    <t>SERVICIO DE TRANSPORTE DE DESECHO SOLIDO.</t>
  </si>
  <si>
    <t>MECO ROGER DOMINICANA,SRL.</t>
  </si>
  <si>
    <t>B1500059295,59309,59333,59349,59369,59379,59402,59410,59427</t>
  </si>
  <si>
    <t>POR LA ADQUISICION DE BOTELLONES DE AGUA PARA EL MOPC.</t>
  </si>
  <si>
    <t>PLANETA AZUL,S.A</t>
  </si>
  <si>
    <t>B1500000172</t>
  </si>
  <si>
    <t>POR LA ADQUISICION DE DELTAMETRINA.</t>
  </si>
  <si>
    <t>BIOAGRO INTERNACIONAL SRL.</t>
  </si>
  <si>
    <t>B1500066551,66552,66553,66554,66555,66556,66557,66558,66559,66561,66562,66563,66564,66570,66588 Y 66589</t>
  </si>
  <si>
    <t>POR SERVICIO DE COMBUSTIBLE PARA MOPC.</t>
  </si>
  <si>
    <t>ISLA DOMINICANA DE PETROLEO CORPORATION</t>
  </si>
  <si>
    <t>B1500000075</t>
  </si>
  <si>
    <t>MARIO EMILIO PEREZ SANCHEZ</t>
  </si>
  <si>
    <t>B1500000031</t>
  </si>
  <si>
    <t>PERIODICO PRIMERA NOTA ,SRL.</t>
  </si>
  <si>
    <t>B1500000207</t>
  </si>
  <si>
    <t>PRODUCIONES DETRÁS DE LA NOTICIA,SRL.</t>
  </si>
  <si>
    <t>B1500000068</t>
  </si>
  <si>
    <t>NATURALEZA PRODUCTION DOMINICANA ,SRL.</t>
  </si>
  <si>
    <t>B1500000173</t>
  </si>
  <si>
    <t>LICDA. LEIDA CORDOVA MACARRULLA</t>
  </si>
  <si>
    <t>B1500000066</t>
  </si>
  <si>
    <t>B1500000205</t>
  </si>
  <si>
    <t>B1500000116</t>
  </si>
  <si>
    <t>DR. NELSON RUDYS CASTILLO OGANDO</t>
  </si>
  <si>
    <t>B1500000118</t>
  </si>
  <si>
    <t>B1500000034</t>
  </si>
  <si>
    <t>RAMIRO ESTRELLA CABRAL</t>
  </si>
  <si>
    <t>LIC. MAGALY CALDERON GARCIA</t>
  </si>
  <si>
    <t>B1500000197</t>
  </si>
  <si>
    <t>O/C 3911-2</t>
  </si>
  <si>
    <t>20% ANTICIPO</t>
  </si>
  <si>
    <t>IQTEK SOLUTIONA, SRL</t>
  </si>
  <si>
    <t>B1500000074</t>
  </si>
  <si>
    <t>CINEVISION CANAL 19</t>
  </si>
  <si>
    <t>ATRASO177000+A124:I129</t>
  </si>
  <si>
    <t>B1500000557</t>
  </si>
  <si>
    <t>VERSION TRANSPARENTE</t>
  </si>
  <si>
    <t>B1500000001</t>
  </si>
  <si>
    <t>LIC. PEDRO E. CORDERO UBRI</t>
  </si>
  <si>
    <t>B1500000252</t>
  </si>
  <si>
    <t>B1500000033</t>
  </si>
  <si>
    <t>LIGA DE BEISBOL PROFESIONAL DE LA REPUBLICA DOMINICANA,INC.</t>
  </si>
  <si>
    <t>B1500027731,27727,27674,27728</t>
  </si>
  <si>
    <t>POR LA ADQUISICION DE POLIZA DE SEGURO</t>
  </si>
  <si>
    <t>SEGURO RESERVAS</t>
  </si>
  <si>
    <t>B1500066590</t>
  </si>
  <si>
    <t>POR ADQUISICION DE 25,000 GALONES DE DIESEL OPTIMO, PARA EL USO DEL MOPC.</t>
  </si>
  <si>
    <t>B1500066724,66731,66726,66817,66816</t>
  </si>
  <si>
    <t>POR ADQUISICION DE 3,000 GALONES DE GASOLINA ULTRA Y 42,000 GALONES DE DIESEL OPTIMO,PARA EL USO DEL MOPC.</t>
  </si>
  <si>
    <t>B1500000021</t>
  </si>
  <si>
    <t>ADQUISICION DE HERRAMIENTA</t>
  </si>
  <si>
    <t>TECNOFIJACIONES DE DOMINICANA ,SRL</t>
  </si>
  <si>
    <t>B1500000246</t>
  </si>
  <si>
    <t>B1500059141.155,190,225,237,245 Y 272</t>
  </si>
  <si>
    <t>AGUA</t>
  </si>
  <si>
    <t>LICDA.BELKIS MARITZA DIROCIE MONTAS</t>
  </si>
  <si>
    <t>B1500000114</t>
  </si>
  <si>
    <t>DR.NELSON RUDYS CASTILLO OGANDO</t>
  </si>
  <si>
    <t>B15000000003</t>
  </si>
  <si>
    <t>DR.DOROTEO HERNANDEZ VILLAR</t>
  </si>
  <si>
    <t>B15000000773</t>
  </si>
  <si>
    <t xml:space="preserve"> GENERADORES ELECTRICOS</t>
  </si>
  <si>
    <t>IMPLEMENTOS Y MAQUINARIAS, S.A.</t>
  </si>
  <si>
    <t>B1500000006</t>
  </si>
  <si>
    <t>DR.JUAN ANTONIO DE JESUS URBAEZ</t>
  </si>
  <si>
    <t xml:space="preserve">B1500000146 </t>
  </si>
  <si>
    <t>FACTURA,ADQUISICION DE NEUMATICO</t>
  </si>
  <si>
    <t>MERKAPARTS,S.R.L</t>
  </si>
  <si>
    <t>B15000000318</t>
  </si>
  <si>
    <t>ALQUILER DE LOCAL</t>
  </si>
  <si>
    <t>MULTIGESTIONES CENREX</t>
  </si>
  <si>
    <t xml:space="preserve"> </t>
  </si>
  <si>
    <t>ADQUISICION DE PRENDA DE VESTIR</t>
  </si>
  <si>
    <t>BORDAMAX COMERCIAL S.R.L</t>
  </si>
  <si>
    <t>B15000000313</t>
  </si>
  <si>
    <t>B15000000206</t>
  </si>
  <si>
    <t>SERVICIOS BASICOS</t>
  </si>
  <si>
    <t>CORPORACION TURISTICA DE SERVICIOS PUNTA CANA</t>
  </si>
  <si>
    <t>B15000000053</t>
  </si>
  <si>
    <t>JOSE PIO SANTANA HERRERA</t>
  </si>
  <si>
    <t>B1500001405,1406,1407</t>
  </si>
  <si>
    <t>CADENA DE NOTICIAS-TELEVISION (CDN-TV), S.A.</t>
  </si>
  <si>
    <t>B1500001394 A LA 1396</t>
  </si>
  <si>
    <t>LICDA. DEYANIRA MERCEDES HOLGUIN</t>
  </si>
  <si>
    <t>B1500000003</t>
  </si>
  <si>
    <t>LICDA. MARIA ANTONIA TAVERAS</t>
  </si>
  <si>
    <t>B1500000169</t>
  </si>
  <si>
    <t>LICDA. MIRIAN DE LA CRUZ VILLEGA</t>
  </si>
  <si>
    <t>B1500000004</t>
  </si>
  <si>
    <t>LICDA. CLARISA NOLASCO GERMAN</t>
  </si>
  <si>
    <t>B150066629,66628,66614, Y 66615</t>
  </si>
  <si>
    <t>COMBUSTIBLE</t>
  </si>
  <si>
    <t>B15000000325, 329 Y 341</t>
  </si>
  <si>
    <t>NOTICIAS AL MOMENTO, SRL</t>
  </si>
  <si>
    <t>B15000000089, 90 Y 96</t>
  </si>
  <si>
    <t>JUAN CADENA POZO</t>
  </si>
  <si>
    <t>B1500000226</t>
  </si>
  <si>
    <t>PIO DEPORTES RADIO, TELEVISION Y PAGINA WEB</t>
  </si>
  <si>
    <t>B150066582, 66595 Y 66596</t>
  </si>
  <si>
    <t>B1500000015</t>
  </si>
  <si>
    <t>LICDA. BETHANIA RIVERA MINAYA</t>
  </si>
  <si>
    <t>LIC. DEMETRIO PEREZ RAFAEL</t>
  </si>
  <si>
    <t>B1500000064</t>
  </si>
  <si>
    <t>B1500000026,30,32</t>
  </si>
  <si>
    <t>INSTRUMENTO DE MEDICION</t>
  </si>
  <si>
    <t>TORCLOW SRL</t>
  </si>
  <si>
    <t>DRA. CARMEN DELIA MOQUEA</t>
  </si>
  <si>
    <t>DR. FEDERICO EMILIO MARMOLEJOS</t>
  </si>
  <si>
    <t xml:space="preserve">DRA. DANIELA ZAPATA VALENZUELA </t>
  </si>
  <si>
    <t>LICDA. FABIOLA MARIA N. CABRERA GONZALEZ</t>
  </si>
  <si>
    <t>JUEGO DE BOLOS PARA SOLTEOS</t>
  </si>
  <si>
    <t>SIMBEL, SRL</t>
  </si>
  <si>
    <t xml:space="preserve">B15000000243      </t>
  </si>
  <si>
    <t xml:space="preserve">B15000000178         </t>
  </si>
  <si>
    <t>B1500000566,569 Y 583</t>
  </si>
  <si>
    <t>SUMINISTRO DE ALMUERZO</t>
  </si>
  <si>
    <t>B1500000201</t>
  </si>
  <si>
    <t>ALQUILER</t>
  </si>
  <si>
    <t>B1500000191</t>
  </si>
  <si>
    <t>B1500000303</t>
  </si>
  <si>
    <t>B1500000148</t>
  </si>
  <si>
    <t>EDITORIA LISTIN DIARIO</t>
  </si>
  <si>
    <t>LEGALIZACION</t>
  </si>
  <si>
    <t>LIC. RAMON MARIA CEPEDA MENA</t>
  </si>
  <si>
    <t>B1500000258</t>
  </si>
  <si>
    <t>LICITACION</t>
  </si>
  <si>
    <t>CONSULTURIA</t>
  </si>
  <si>
    <t>LIC. AQUILES CALDERON ROSA</t>
  </si>
  <si>
    <t>1002756586</t>
  </si>
  <si>
    <t>DRA. YILDA VERENISIA DE LEON</t>
  </si>
  <si>
    <t>B1500061886, 6188761840, 61814 Y 61815</t>
  </si>
  <si>
    <t>SUNIX PETROLEUM, SRL</t>
  </si>
  <si>
    <t>B1500000146 Y 147</t>
  </si>
  <si>
    <t>EDITORA DIGITAL, SRL</t>
  </si>
  <si>
    <t xml:space="preserve">B1500003803                </t>
  </si>
  <si>
    <t>PUBLICACIONES AHORA</t>
  </si>
  <si>
    <t>B1500066321-23, 66325,66336 Y 37</t>
  </si>
  <si>
    <t>ISLA DOMINICANA DE PETROLEO</t>
  </si>
  <si>
    <t>DA-0331/2021</t>
  </si>
  <si>
    <t>20% AVANCE ADQUISICION INSUMOS PINTURA</t>
  </si>
  <si>
    <t>SAROEMI SERVICIOS GENERALES, SRL.</t>
  </si>
  <si>
    <t>B1500000175</t>
  </si>
  <si>
    <t>ARTICULOS DE SEGURIDAD</t>
  </si>
  <si>
    <t>SEÑALIZACION TOTAL, SRL</t>
  </si>
  <si>
    <t>B1500000181</t>
  </si>
  <si>
    <t>B1500000287</t>
  </si>
  <si>
    <t>B1500000053</t>
  </si>
  <si>
    <t>B1500000234</t>
  </si>
  <si>
    <t>B1500000544 Y 557</t>
  </si>
  <si>
    <t>B1500000485,486,,496,534 Y 535</t>
  </si>
  <si>
    <t>B1500000055</t>
  </si>
  <si>
    <t>MATERIALES DE SEGURIDAD</t>
  </si>
  <si>
    <t>DAC DISEÑO ARQUITECTURA Y CONSTRUCCIONES</t>
  </si>
  <si>
    <t>B150005265, 266, 178, 17 Y 181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</si>
  <si>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</si>
  <si>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</si>
  <si>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</si>
  <si>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</si>
  <si>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</si>
  <si>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</si>
  <si>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</si>
  <si>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</si>
  <si>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</si>
  <si>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B1500022034,749,503,783,333,878,900,971,971,23076,648,815,790,934 Y 24056</t>
  </si>
  <si>
    <t>SUMINISTRO DE AGUA POTABLE</t>
  </si>
  <si>
    <t>AGUA PLANETA AZUL</t>
  </si>
  <si>
    <t>LIC. MIRIAN DE LA CRUZ VILLEGAS</t>
  </si>
  <si>
    <t>SR. ABRAHAM EMILIO CORDERO FRIAS</t>
  </si>
  <si>
    <t>GULFSTREAM PETROLEUM DOMINICANA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</si>
  <si>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</si>
  <si>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</si>
  <si>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</si>
  <si>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</si>
  <si>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</si>
  <si>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</si>
  <si>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</si>
  <si>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</si>
  <si>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</si>
  <si>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</si>
  <si>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</si>
  <si>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</si>
  <si>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</si>
  <si>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VEARA MEDIA SRL</t>
  </si>
  <si>
    <t>B1500000030</t>
  </si>
  <si>
    <t>B1500000058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</si>
  <si>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</si>
  <si>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</si>
  <si>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</si>
  <si>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</si>
  <si>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</si>
  <si>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</si>
  <si>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</si>
  <si>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B1500000084</t>
  </si>
  <si>
    <t>ADQUISICION CEMENTO</t>
  </si>
  <si>
    <t>COMERCIAL REGO SRL.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</si>
  <si>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</si>
  <si>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</si>
  <si>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</si>
  <si>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</si>
  <si>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</si>
  <si>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</si>
  <si>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GRUPO ENYOY SRL.</t>
  </si>
  <si>
    <t>B1500000206</t>
  </si>
  <si>
    <t>ADQUISICION UPS.</t>
  </si>
  <si>
    <t>INVERSIONES IPARRA DEL CARIBE, SRL.</t>
  </si>
  <si>
    <t>B1500002606 AL 2026, DEL 2626 AL 2656</t>
  </si>
  <si>
    <t>COMPRA DE CAMIONETAS</t>
  </si>
  <si>
    <t xml:space="preserve">MAGNA MOTOR </t>
  </si>
  <si>
    <t>com</t>
  </si>
  <si>
    <t>B1500000094</t>
  </si>
  <si>
    <t>MANTENIMIENTO DE IMPRESORA</t>
  </si>
  <si>
    <t>KYODOM</t>
  </si>
  <si>
    <t>ESTADO</t>
  </si>
  <si>
    <t>FECHA FINAL DE LA FACTURA</t>
  </si>
  <si>
    <t>PENDIENTE DE PAGO</t>
  </si>
  <si>
    <t>MONTO PAGADO O N/C</t>
  </si>
  <si>
    <t>MONTO DE FACTURA</t>
  </si>
  <si>
    <t>FECHA DE FACTURA</t>
  </si>
  <si>
    <t>FACTURA No.</t>
  </si>
  <si>
    <t>CONCEPTO</t>
  </si>
  <si>
    <t>PROVEEDOR</t>
  </si>
  <si>
    <t>DEPARTAMENTO DE CONTABILIDAD GENERAL</t>
  </si>
  <si>
    <t>MINISTERIO DE OBRAS PUBLICAS Y COMUNICACIONES</t>
  </si>
  <si>
    <t xml:space="preserve">Descripción de Colores </t>
  </si>
  <si>
    <t>Relación Pagos a Proveedores al 31 denoviembre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</si>
</sst>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b/>
      <sz val="14"/>
      <color theme="1"/>
      <name val="Times"/>
      <family val="1"/>
    </font>
    <font>
      <b/>
      <sz val="11"/>
      <name val="Times"/>
      <family val="1"/>
    </font>
    <font>
      <sz val="11"/>
      <color theme="1"/>
      <name val="Times"/>
      <family val="1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43" fontId="2" fillId="0" borderId="0" xfId="2" applyFont="1" applyFill="1" applyBorder="1"/>
    <xf numFmtId="0" fontId="2" fillId="0" borderId="0" xfId="0" applyFont="1" applyAlignment="1">
      <alignment wrapText="1"/>
    </xf>
    <xf numFmtId="43" fontId="4" fillId="0" borderId="1" xfId="1" applyFont="1" applyFill="1" applyBorder="1"/>
    <xf numFmtId="43" fontId="4" fillId="0" borderId="1" xfId="2" applyFont="1" applyFill="1" applyBorder="1"/>
    <xf numFmtId="43" fontId="0" fillId="0" borderId="0" xfId="1" applyFont="1"/>
    <xf numFmtId="14" fontId="2" fillId="0" borderId="0" xfId="0" applyNumberFormat="1" applyFont="1"/>
    <xf numFmtId="43" fontId="2" fillId="0" borderId="0" xfId="1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43" fontId="2" fillId="0" borderId="0" xfId="0" applyNumberFormat="1" applyFont="1" applyAlignment="1">
      <alignment wrapText="1"/>
    </xf>
    <xf numFmtId="43" fontId="5" fillId="0" borderId="0" xfId="1" applyFont="1" applyFill="1" applyBorder="1" applyAlignment="1">
      <alignment horizontal="center" wrapText="1"/>
    </xf>
    <xf numFmtId="49" fontId="5" fillId="3" borderId="0" xfId="0" applyNumberFormat="1" applyFont="1" applyFill="1" applyAlignment="1">
      <alignment horizontal="left" wrapText="1"/>
    </xf>
    <xf numFmtId="4" fontId="2" fillId="0" borderId="0" xfId="0" applyNumberFormat="1" applyFont="1" applyAlignment="1">
      <alignment wrapText="1"/>
    </xf>
    <xf numFmtId="43" fontId="0" fillId="0" borderId="0" xfId="2" applyFont="1" applyFill="1" applyBorder="1"/>
    <xf numFmtId="43" fontId="0" fillId="0" borderId="0" xfId="1" applyFont="1" applyFill="1" applyBorder="1"/>
    <xf numFmtId="14" fontId="5" fillId="0" borderId="0" xfId="0" applyNumberFormat="1" applyFont="1"/>
    <xf numFmtId="0" fontId="6" fillId="0" borderId="0" xfId="0" applyFont="1"/>
    <xf numFmtId="43" fontId="6" fillId="0" borderId="0" xfId="1" applyFont="1"/>
    <xf numFmtId="0" fontId="5" fillId="0" borderId="0" xfId="0" applyFont="1" applyAlignment="1">
      <alignment wrapText="1"/>
    </xf>
    <xf numFmtId="14" fontId="5" fillId="4" borderId="0" xfId="0" applyNumberFormat="1" applyFont="1" applyFill="1" applyAlignment="1">
      <alignment horizontal="left" wrapText="1"/>
    </xf>
    <xf numFmtId="0" fontId="5" fillId="4" borderId="0" xfId="0" applyFont="1" applyFill="1" applyAlignment="1">
      <alignment wrapText="1"/>
    </xf>
    <xf numFmtId="49" fontId="5" fillId="4" borderId="0" xfId="0" applyNumberFormat="1" applyFont="1" applyFill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43" fontId="6" fillId="2" borderId="0" xfId="1" applyFont="1" applyFill="1"/>
    <xf numFmtId="0" fontId="6" fillId="2" borderId="0" xfId="0" applyFont="1" applyFill="1"/>
    <xf numFmtId="14" fontId="5" fillId="0" borderId="0" xfId="0" applyNumberFormat="1" applyFont="1" applyAlignment="1">
      <alignment horizontal="left"/>
    </xf>
    <xf numFmtId="14" fontId="7" fillId="0" borderId="0" xfId="0" applyNumberFormat="1" applyFont="1"/>
    <xf numFmtId="43" fontId="5" fillId="0" borderId="0" xfId="1" applyFont="1" applyFill="1" applyBorder="1" applyAlignment="1">
      <alignment horizontal="center"/>
    </xf>
    <xf numFmtId="43" fontId="5" fillId="3" borderId="0" xfId="1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49" fontId="11" fillId="6" borderId="15" xfId="0" applyNumberFormat="1" applyFont="1" applyFill="1" applyBorder="1" applyAlignment="1">
      <alignment horizontal="left" wrapText="1"/>
    </xf>
    <xf numFmtId="49" fontId="11" fillId="3" borderId="16" xfId="0" applyNumberFormat="1" applyFont="1" applyFill="1" applyBorder="1" applyAlignment="1">
      <alignment horizontal="left" wrapText="1"/>
    </xf>
    <xf numFmtId="49" fontId="11" fillId="3" borderId="0" xfId="0" applyNumberFormat="1" applyFont="1" applyFill="1" applyAlignment="1">
      <alignment horizontal="left" wrapText="1"/>
    </xf>
    <xf numFmtId="49" fontId="11" fillId="3" borderId="10" xfId="0" applyNumberFormat="1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43" fontId="11" fillId="3" borderId="0" xfId="2" applyFont="1" applyFill="1" applyAlignment="1">
      <alignment horizontal="left" wrapText="1"/>
    </xf>
    <xf numFmtId="43" fontId="11" fillId="3" borderId="0" xfId="1" applyFont="1" applyFill="1" applyAlignment="1">
      <alignment horizontal="left" wrapText="1"/>
    </xf>
    <xf numFmtId="43" fontId="11" fillId="3" borderId="0" xfId="2" applyFont="1" applyFill="1" applyAlignment="1">
      <alignment horizontal="left" wrapText="1"/>
    </xf>
    <xf numFmtId="43" fontId="11" fillId="3" borderId="10" xfId="2" applyFont="1" applyFill="1" applyBorder="1" applyAlignment="1">
      <alignment horizontal="left"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/>
    </xf>
    <xf numFmtId="43" fontId="14" fillId="7" borderId="7" xfId="2" applyFont="1" applyFill="1" applyBorder="1" applyAlignment="1">
      <alignment horizontal="left" vertical="center" wrapText="1"/>
    </xf>
    <xf numFmtId="43" fontId="14" fillId="7" borderId="8" xfId="1" applyFont="1" applyFill="1" applyBorder="1" applyAlignment="1">
      <alignment horizontal="left" vertical="center" wrapText="1"/>
    </xf>
    <xf numFmtId="43" fontId="14" fillId="7" borderId="7" xfId="1" applyFont="1" applyFill="1" applyBorder="1" applyAlignment="1">
      <alignment horizontal="left" vertical="center" wrapText="1"/>
    </xf>
    <xf numFmtId="43" fontId="14" fillId="7" borderId="6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center" wrapText="1"/>
    </xf>
    <xf numFmtId="43" fontId="14" fillId="7" borderId="3" xfId="2" applyFont="1" applyFill="1" applyBorder="1" applyAlignment="1">
      <alignment horizontal="left" vertical="center" wrapText="1"/>
    </xf>
    <xf numFmtId="43" fontId="14" fillId="7" borderId="4" xfId="1" applyFont="1" applyFill="1" applyBorder="1" applyAlignment="1">
      <alignment horizontal="left" vertical="center" wrapText="1"/>
    </xf>
    <xf numFmtId="43" fontId="14" fillId="7" borderId="3" xfId="1" applyFont="1" applyFill="1" applyBorder="1" applyAlignment="1">
      <alignment horizontal="left" vertical="center" wrapText="1"/>
    </xf>
    <xf numFmtId="43" fontId="14" fillId="7" borderId="2" xfId="2" applyFont="1" applyFill="1" applyBorder="1" applyAlignment="1">
      <alignment horizontal="left" vertical="center" wrapText="1"/>
    </xf>
    <xf numFmtId="0" fontId="5" fillId="8" borderId="0" xfId="0" applyFont="1" applyFill="1" applyAlignment="1">
      <alignment wrapText="1"/>
    </xf>
    <xf numFmtId="49" fontId="5" fillId="8" borderId="0" xfId="0" applyNumberFormat="1" applyFont="1" applyFill="1" applyAlignment="1">
      <alignment horizontal="left" wrapText="1"/>
    </xf>
    <xf numFmtId="14" fontId="5" fillId="8" borderId="0" xfId="0" applyNumberFormat="1" applyFont="1" applyFill="1" applyAlignment="1">
      <alignment horizontal="left"/>
    </xf>
    <xf numFmtId="43" fontId="5" fillId="8" borderId="0" xfId="1" applyFont="1" applyFill="1" applyBorder="1" applyAlignment="1">
      <alignment horizontal="center" wrapText="1"/>
    </xf>
    <xf numFmtId="14" fontId="5" fillId="8" borderId="0" xfId="0" applyNumberFormat="1" applyFont="1" applyFill="1"/>
    <xf numFmtId="14" fontId="5" fillId="8" borderId="0" xfId="0" applyNumberFormat="1" applyFont="1" applyFill="1" applyAlignment="1">
      <alignment horizontal="left" wrapText="1"/>
    </xf>
    <xf numFmtId="0" fontId="2" fillId="8" borderId="0" xfId="0" applyFont="1" applyFill="1" applyAlignment="1">
      <alignment wrapText="1"/>
    </xf>
    <xf numFmtId="43" fontId="2" fillId="8" borderId="0" xfId="0" applyNumberFormat="1" applyFont="1" applyFill="1" applyAlignment="1">
      <alignment wrapText="1"/>
    </xf>
    <xf numFmtId="14" fontId="2" fillId="8" borderId="0" xfId="0" applyNumberFormat="1" applyFont="1" applyFill="1" applyAlignment="1">
      <alignment horizontal="left"/>
    </xf>
    <xf numFmtId="43" fontId="2" fillId="8" borderId="0" xfId="1" applyFont="1" applyFill="1" applyBorder="1" applyAlignment="1">
      <alignment horizontal="center"/>
    </xf>
    <xf numFmtId="14" fontId="2" fillId="8" borderId="0" xfId="0" applyNumberFormat="1" applyFont="1" applyFill="1"/>
    <xf numFmtId="0" fontId="2" fillId="8" borderId="0" xfId="0" applyFont="1" applyFill="1"/>
    <xf numFmtId="4" fontId="2" fillId="8" borderId="0" xfId="0" applyNumberFormat="1" applyFont="1" applyFill="1" applyAlignment="1">
      <alignment wrapText="1"/>
    </xf>
    <xf numFmtId="43" fontId="2" fillId="8" borderId="0" xfId="1" applyFont="1" applyFill="1" applyBorder="1"/>
    <xf numFmtId="0" fontId="5" fillId="8" borderId="0" xfId="0" applyFont="1" applyFill="1" applyAlignment="1">
      <alignment horizontal="left" wrapText="1"/>
    </xf>
    <xf numFmtId="49" fontId="5" fillId="8" borderId="0" xfId="0" applyNumberFormat="1" applyFont="1" applyFill="1" applyAlignment="1">
      <alignment horizontal="center" wrapText="1"/>
    </xf>
    <xf numFmtId="43" fontId="5" fillId="8" borderId="0" xfId="1" applyFont="1" applyFill="1" applyBorder="1" applyAlignment="1">
      <alignment horizontal="center"/>
    </xf>
    <xf numFmtId="43" fontId="8" fillId="8" borderId="0" xfId="1" applyFont="1" applyFill="1" applyBorder="1" applyAlignment="1">
      <alignment horizontal="center" wrapText="1"/>
    </xf>
    <xf numFmtId="0" fontId="2" fillId="6" borderId="0" xfId="0" applyFont="1" applyFill="1" applyAlignment="1">
      <alignment wrapText="1"/>
    </xf>
    <xf numFmtId="43" fontId="2" fillId="6" borderId="0" xfId="0" applyNumberFormat="1" applyFont="1" applyFill="1" applyAlignment="1">
      <alignment wrapText="1"/>
    </xf>
    <xf numFmtId="49" fontId="5" fillId="6" borderId="0" xfId="0" applyNumberFormat="1" applyFont="1" applyFill="1" applyAlignment="1">
      <alignment horizontal="left" wrapText="1"/>
    </xf>
    <xf numFmtId="14" fontId="2" fillId="6" borderId="0" xfId="0" applyNumberFormat="1" applyFont="1" applyFill="1" applyAlignment="1">
      <alignment horizontal="left"/>
    </xf>
    <xf numFmtId="43" fontId="2" fillId="6" borderId="0" xfId="1" applyFont="1" applyFill="1" applyBorder="1" applyAlignment="1">
      <alignment horizontal="center"/>
    </xf>
    <xf numFmtId="43" fontId="2" fillId="6" borderId="0" xfId="1" applyFont="1" applyFill="1" applyBorder="1"/>
    <xf numFmtId="43" fontId="5" fillId="6" borderId="0" xfId="1" applyFont="1" applyFill="1" applyBorder="1" applyAlignment="1">
      <alignment horizontal="center" wrapText="1"/>
    </xf>
    <xf numFmtId="14" fontId="2" fillId="6" borderId="0" xfId="0" applyNumberFormat="1" applyFont="1" applyFill="1"/>
    <xf numFmtId="0" fontId="2" fillId="6" borderId="0" xfId="0" applyFont="1" applyFill="1"/>
    <xf numFmtId="44" fontId="9" fillId="7" borderId="17" xfId="3" applyFont="1" applyFill="1" applyBorder="1" applyAlignment="1">
      <alignment wrapText="1"/>
    </xf>
    <xf numFmtId="44" fontId="9" fillId="7" borderId="18" xfId="3" applyFont="1" applyFill="1" applyBorder="1" applyAlignment="1">
      <alignment wrapText="1"/>
    </xf>
    <xf numFmtId="44" fontId="9" fillId="7" borderId="18" xfId="3" applyFont="1" applyFill="1" applyBorder="1" applyAlignment="1">
      <alignment horizontal="left" wrapText="1"/>
    </xf>
    <xf numFmtId="44" fontId="9" fillId="7" borderId="18" xfId="3" applyFont="1" applyFill="1" applyBorder="1" applyAlignment="1">
      <alignment horizontal="left"/>
    </xf>
    <xf numFmtId="44" fontId="9" fillId="7" borderId="18" xfId="3" applyFont="1" applyFill="1" applyBorder="1" applyAlignment="1">
      <alignment horizontal="center"/>
    </xf>
    <xf numFmtId="44" fontId="9" fillId="7" borderId="18" xfId="3" applyFont="1" applyFill="1" applyBorder="1"/>
    <xf numFmtId="44" fontId="9" fillId="7" borderId="19" xfId="3" applyFont="1" applyFill="1" applyBorder="1"/>
    <xf numFmtId="43" fontId="10" fillId="0" borderId="0" xfId="1" applyFont="1"/>
    <xf numFmtId="43" fontId="9" fillId="0" borderId="0" xfId="1" applyFont="1" applyFill="1" applyBorder="1" applyAlignment="1">
      <alignment horizontal="center" wrapText="1"/>
    </xf>
    <xf numFmtId="0" fontId="10" fillId="0" borderId="0" xfId="0" applyFont="1"/>
  </cellXfs>
  <cellStyles count="4">
    <cellStyle name="Millares" xfId="1" builtinId="3"/>
    <cellStyle name="Millares 2" xfId="2" xr:uid="{68FDF12E-16F4-48A8-A343-3EB25E9A6F70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9E7B0F-CDF3-41EF-9DEC-71301A62B04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827412D1-5332-42DE-9C64-493D7662858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F875F9B4-8916-4255-AA32-9EDECE18B1C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150FB64A-D3B0-407C-8B17-56D93070BB3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A74B97D6-5CB7-47EF-874A-D19C2B19F93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133796-2691-4B03-B200-48A86B80FBD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6F738A9-70CA-475F-AE63-133AB0E9185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BA97604-91D2-4859-9CF7-4988DBF844A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9CD8F76-D9F6-4176-AE0C-24310505A9B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191AB2BD-62EA-4A8B-9655-54AC01939D9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2F89072A-0ED8-4DEA-9D2F-1777AEF54CD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1A702E1F-1AE2-4BEE-BAB5-A9B7B748444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8CB53756-8B2E-42B5-BC16-0355492BDDC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5FB4B2FC-D804-4F7B-9C8E-8539BAACCCC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389E373-9CED-44F1-8E4A-CE4435A287F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95B11BC-671C-4E07-BAD5-CAFFBF89008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1C7A23C6-7A28-4680-98C2-E58C17A0B04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E5511C52-4DE5-4D82-AD51-E12C6FE6180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F7D8079E-F700-4C35-ACDA-77E82B44392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ABD35416-B9CF-4F14-8D6D-70DA588A508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85BC6267-58D8-4A0D-83F6-7CD8E120435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C1C1006D-C77C-4568-B146-673B9481AD0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B4FBF793-BBE3-4618-905C-A4929F5F368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EEF970D5-C743-434C-9068-6190D2B8467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521C9D46-7665-4470-915A-DB27874F73D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8460B8D5-1517-4958-87B5-776567DCA8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F973E21D-C7A5-4CE4-AD55-B2F3B43DFD9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C9D9229-6CB2-4290-A0C5-AC9038E86D6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B5168AE0-9D90-4D18-83F0-195C1BE9ADC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6CF1B1B2-D288-49C6-B2FB-67B1C0D75CB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9C75BD9D-0E51-4B4C-948F-58ECF18FEA1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1DAFA280-2E58-4F1C-9D3A-FEF0FB4C97A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AF7F290B-4E6D-460B-8FF5-0482D43D8E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7D700347-702C-4E29-BC16-8A85C2C06C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FA76282F-B929-4D79-BC6E-33A5D37CFE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E59128C6-3072-4197-B870-0E54819C6F7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3C3E7F33-E7B4-410C-9C89-1CE2E47B6F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051FB8B8-9CFA-4A82-B436-2059CAFD0E7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78650000-33E2-43A8-91A5-55CFBD66A6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22D349A-23A2-4FBC-872A-95BD98EEE8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24EE80AE-3CD3-49ED-A2AC-61C4CAE0F9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273A745D-6B8F-4C50-ABF3-0BBA82D6A27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8B464EDD-1F3D-4209-AB00-9EF7D4193F5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0793FE2-2784-4CAF-BBFB-4CE367FD35C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20EB1C0A-1523-4A6C-981D-4187E20EE95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05DAC797-C9A5-41B7-8B79-7CBC4DACE4B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982034A-9CAC-4098-8B1A-270BC3FA9DB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EC7F77EF-B4AC-4567-BC3B-44CDA0C80C8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4E372104-BFDE-40EB-87ED-E13A0DF86CB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D2C9BEED-E7D9-45A5-9C7D-11BC0BAE985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CC80B4F1-C248-4FC5-8748-C84E2F1506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632F30B-2FF5-4024-BF21-E191BCC673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6F57C9C4-8D75-417A-85A8-F425DC7E09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DE3AA4B5-03DB-4822-9243-9CE8C10750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F93B9DAA-79AB-441B-B0FD-5CD1A119873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A4F5BF6-46FF-4632-BACD-5A1F545493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E21E66A9-9D45-49CF-B9E5-91F0F86E00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3230B55-9892-4524-94B1-90E81C743C2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DDDD0CDB-8F97-4777-B88A-193F36E074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A417B9B9-EC78-4485-83FF-6DCF5C97337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D14A9172-B8BB-4B07-8750-4AE777FCBED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B99F0370-1E2C-42FC-91D5-F9FFAD31719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0DA8486C-6CC1-4F12-A8B6-D8BEDE86C52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5C9A49A1-2C7F-44A8-BDD2-798497137C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EF9BDE4F-E7AF-4D1D-8C74-CD052AA91CA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8F19F51F-F5F5-41B2-B057-3EC0025396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3D82A0B5-60A7-41E5-B34D-F948DDF399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F58A7F5D-ADD3-4475-8C2A-6BFC106E2C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06D20CE8-715F-471F-B239-8C7177AAAEA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51D6C64F-3665-4655-AAA8-E25BA03D8A3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2472E74B-BC70-4046-B260-89DF8E6F6FE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A2FBF484-043E-452C-AFCD-AD51A114098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316DE59F-2C15-4F6E-9521-AB673DF4EDF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85B4520B-0E1D-4C53-9522-665ABE152A3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95A0758E-CF0B-4F92-89D6-FBF200EBF9E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21E1B10C-6CB8-4024-9487-815C4E54C13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07D6A629-24AE-4E5E-89D7-42F8B7AC2C0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92476FB1-47DC-4C2B-91D2-2C3E9460626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2650373-09E0-4035-81CD-6A96F80C1A0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681BE007-5CED-4B67-9439-26748DA3549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8A7702BA-FBDC-4A30-A412-234FAC4F994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66EF8FFD-9DAB-4504-8AE0-077ADB90B7F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65045FCE-BBFC-4A98-9F67-020D054E52D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1A087B0C-4DEA-4A90-B6FD-3A9536050AD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4AD5AD34-8EBC-4AE6-8727-A62A0C9978A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D229F405-FD90-45F3-8D3F-B66D4AD321A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5EE901D-8AB4-45F6-B6D0-D5033E0FEFF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31A0B5E8-ED70-4811-A312-73C41564F51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BE6962FA-5B2B-4A64-B003-9B97DD995AD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3E2AB965-4D8B-4A2A-B56A-FA544219395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DFE90342-DE43-4B65-B280-8A85FA64225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2FB4F1F6-0B72-4DF3-8A05-FE707311D27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E68DFB0E-8A37-460D-865C-6118AAE6FB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10890679-B459-4AE5-A884-D04CC518EB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4DAE8D64-FE78-4A9C-920E-6FC2381B1E8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14D90C9B-0F3B-4F9B-8A0E-CD390C2AA47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5EAEFA04-44FB-42E4-85F4-C4EFE376A99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EEF375FB-0BCB-4D22-9E29-C563BCB2E0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FED61058-820F-4189-9848-EA27D52270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1F9D6121-9A18-40DB-86D6-E89CAEDBF4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959871C1-8064-4459-9E2E-FDBECCC9B8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85B181E9-DBD7-4D61-A5A1-37A18947828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4BE7A3DA-BE97-424D-82F0-F0FF622493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17B7B1FC-1E7C-4EE5-A288-53E5ACBADFF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6C82FF03-BA4C-4A49-AFE7-0FC8CCC857A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4AC60BA4-AD9A-4FCB-9834-6DD8D60B1DC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D29333A5-D129-455E-BA11-5AD81EC8C7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31E05520-ED65-4F7E-B32B-5020B5295E1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CD712CA4-39DF-4915-9793-A5770E0A45C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FC76DEE-2795-40B0-9AD4-93DA585076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CF2617C1-8B4C-4A31-ABF6-757A5493B31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F256B35F-CAE4-4162-8667-F2890A40EDA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ED3C0E5B-8B54-4B5A-A74B-A68FD26B8B1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5FF612A0-0F13-479B-A27B-E565455081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FEAC210D-6127-4F99-857B-8E0ED17DDE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CA7FCEAE-4FB5-4D15-AED0-33ED8765CF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1A6EEFFF-C4AD-464A-9FBC-EE8E075FA1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4B72BC9D-8996-4DCF-A33E-B50DE017BA5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ACC341A5-5995-451F-A914-3B2C3B57A2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B5E949FC-C0CC-4CD1-A468-3708DE67114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6150EA17-4E0D-47D1-B8F0-FB1632F6079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F81FCF4E-FAAB-4B11-AFD7-ACD36EE638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F298BFF0-471F-4F16-90C3-8EF24EAC16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B5CF43CE-27DB-4DE3-BDCB-7D89009D15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84BF8D20-1E64-44EE-8F83-D68A636D72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C7B0329C-6FDF-4E71-BD06-4DD798E174B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19BD3764-9214-40AE-962F-5B7106415D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7950DDFD-3000-43FD-9EAD-A8FE37A290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C31D7D4-3EC7-41FD-B00E-1D499D3A6E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04B2BF9B-CE52-402A-A18D-40E555C4BD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89A6DEE9-ABD0-42B6-9024-63A841ED5EF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6DC4891B-4FF2-4988-9DF7-483313D3FB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5169ECD8-84F7-407A-B10F-2C71732116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6E7E152F-794F-4B15-B73F-69237D80D1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299968C7-EEB8-43FC-B6F1-81E64719AA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7F5600B2-4278-4D8D-85F9-4D54AD41F9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8A218CF8-028F-4872-A24E-612000283BA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1E5E1E15-8E13-4DE4-94F7-6AB19AE92D6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DE5D6B23-5283-4B0D-93C6-C02185F12C3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F80BD7AE-BCA3-4630-B131-874163AB238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76DFE991-F06C-45F1-92A9-846DB5B5BE6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C56ED835-C13E-43A1-8DE6-20C6759C6B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841CEDAC-E8DE-4E7D-BF02-B32A86FF6B8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FAD81EAF-2537-40BD-B11C-8FA5E0B3380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F4E80208-A190-4CDE-9E49-09E6F92A1C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ED833DC8-D10C-4358-86C9-E2A4DD5BF1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207793FC-03D4-4DDF-9F70-54ED30D19F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FC36CD81-5EA2-4315-8028-1C566C910D9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96AED1C4-53F2-44B9-B3E0-4D2DC65215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2201ACE-DD60-42D6-8D79-15E170425A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C5FB3F45-9C11-4A1C-B669-098C6C9D4E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58802B27-EDA3-4CF6-A57F-5F71B61FD78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5D7F0DC2-0851-4D99-9E87-62BE75DCA59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2C699F55-F169-497B-8A0F-92346FBE285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E258E61A-11CF-4622-BEC1-2F8BF399A08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DA6DF144-06A3-4C7D-953F-9C4A0874A82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20E6FCE2-2C33-4952-95D8-9A17DA64183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820C54CC-DA7A-46B1-8E35-682DB4FFB1D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FCC85F9-31ED-4F23-AEC1-A87EFD26703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DA0536E5-C2E1-43CC-BB99-F9A9B0B543F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8079230E-6EEE-4580-B3C0-6B7F162C52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CD4B1617-FAD6-4E3F-B8BC-A8DCDB2E2A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8F0452EE-6B92-43B9-BF92-5594725169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A59EB288-A200-49AD-A849-22926F5BBAC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6DEE865F-247E-41B7-A1D5-C5A601CA67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55D49C7-D024-4C26-B3EA-F4AB982284B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CFF857CE-EDBA-465D-AE99-A42E482D7E9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14AD2D2E-0580-4D9E-95FF-8DB73F61BA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E785066E-7441-419B-8D73-13590EF7BD6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FE11B196-FA45-4CC7-BADB-F386ACDF2D0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63D9EF7C-549B-4100-8BBE-A5EB499C290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D6A54985-F0D2-4BD1-BA17-AE15D31799D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FDE50168-8A18-47E2-B4A1-8655DB0CE14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85C8B0F-D2CB-4133-B786-524F62BEE58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C7EA8E8C-4376-494B-B866-2DE9BCAFD21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2DB8B0D4-C97C-4C83-906A-8D89F033303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EE071200-171B-4173-9BB5-F21085778E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4E8570FE-8475-4010-88F1-D561CB6F094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2030BCC0-D516-4105-8F49-F3B907E918F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526F46B5-CAAD-44AA-8AD6-A270B346485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473F8F8-B950-4DD1-8262-FB246F4490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4F5E28B6-A4FD-464C-8760-0CBE2D2AB0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7077F435-16F4-46E5-BD2F-507F1D9403B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EEAEEF53-16EF-4D4C-B329-DD3511CE133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A8438E72-7B67-4638-A556-0B6FA9A0A6C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C5859243-4B01-454E-810C-ECA117E6062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1D55AF66-0F56-41BA-8966-80C091AEE7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883F44C6-95F4-4E1D-BF93-819A6E46208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F58A192E-1820-403A-8B8D-090B72FDFA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16D2DFC2-9E8D-4892-A594-31E5E0DA8A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4C413448-DD14-4D57-B346-4B6D7BFBB2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790619FF-3130-4AB4-8711-02CCAD1CAA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2426A7EE-DDFD-4A8A-B6EE-48920560230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94C20A7F-C451-4C21-B53F-C42E3803C46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48947277-51E0-4827-B618-89CBE9C512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6949C1B1-FC0A-404F-A2FF-160067D30FF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AB0E1E89-0EB1-4B87-9825-C11420AD268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DE2CC224-711C-4AC4-8674-CF32C42FCD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0F63CE55-2E27-4307-A320-9EDFD0E4552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F07E25DF-CCD5-4906-B070-5D44B27F2F3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1ED62F4A-3C43-4D28-A724-597CCDAF97A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AD167D36-EC10-4D4D-8C48-4DA9D3870D3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7104BB8E-E72C-4A80-B237-395F78421C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D9201884-C39D-40A0-86A0-605A8E1F3CF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F667CD02-38A4-4779-9FC2-6C345DEFC01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094D3AD5-6D04-472F-BA48-731C8896004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0C443E86-2397-4774-8777-DA69E48D79B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6EB00B88-5C0C-4EB3-BBF2-405A2A464B4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1660FD07-0145-4DF1-ADBC-7A4C276C66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40FEC59E-33B7-4A7A-856B-1C67BA0669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DF395E46-93AA-4048-AC3F-445E97C1EB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671DFD63-B68A-46A6-BCA1-27A94335FD7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37EF2DC0-1E2F-4ACE-B3BA-0A53980C312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21D84F78-05D4-4A62-AE9F-0EB99AB143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B237B531-7D46-4283-87A2-474C1193A6B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26C30540-6EF2-443D-A26C-AC322774F6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583E55B9-02C3-446B-B96C-2B194A96B5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7DA7C7F6-867E-4770-9146-20B435D91B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E6FCDB7C-1172-4BEB-9DF0-01BD2D78CFA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DF605CA1-BCB8-4A45-8CEB-9C6BF4D7A17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0010DD39-0A67-40EE-A7B2-E7C420C1FF2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4E278352-D670-4087-8FA8-50EDD8DE5EB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12C9FCCA-8AAA-40B6-A04B-F5636770E74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874508BD-AA60-4668-A86E-68B984336B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554960F2-64AA-4A2D-8BFE-487E344FEC7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AC5C4536-F209-4C2E-81F9-8972356775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B12456E6-B207-4EE9-8C6E-B032E15C902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B435CAE9-F518-473E-9F2F-6A0B3D0C79D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80F1908-96D1-461E-991F-F679B29926A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EDB75931-625B-4571-9DE2-7B467812E7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DF53C6B1-8EC4-4D3B-9BB0-51133944C0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B26CCABC-8828-4CC2-B500-1F27FD4F2C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9759F248-F454-4C2D-A5CC-751E2B8EE0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8D600B26-07CD-4A66-8D63-0E8D4A61E1E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4BADA12E-4BA7-4F7B-9E35-06A38C0C98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A0496B31-E83D-45AB-BF3B-72990D5B644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CF370261-DE04-49E2-AD9C-5EC127F559C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FCA189B-328F-41F8-A0DD-69AEE91F19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459D4087-7201-4ABD-A5C4-082F271D1F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4ED6C68D-A09B-4AED-A166-8841D6B25E8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03F20CC5-66F1-489D-BAA8-EEA7C9C6DE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A31E9188-257D-48E1-A1F2-FC01FFF60B0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1BF0F3B3-7509-497B-88E9-BA25C72D79E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74B7265E-9484-4AA1-A11C-708D8EDEBD2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DBEC6CBB-04F4-42CC-A475-261C34F3CB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7ADDCA99-73D3-4E4E-86B1-C3F7F5DC4D6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6BAEDB84-DD39-44F3-BB10-8A804BCAE6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08634DD7-2556-4517-AF82-3D7BEEB6D2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ABD403AC-5B0D-42C9-B7D0-D77D38A1D5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9F564474-AF32-42BF-8A31-66F6AA1D3C4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AB2471AA-FCB0-4F08-8C97-55A9DC90D33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C154DE73-9988-41CF-8745-D402F72E81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11FB4B4D-1F4D-42F8-B8A0-B9F271965C4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D2C8BC06-9B21-4B9A-8CF8-B7E1C55135E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C270811E-7DCD-4A88-8F40-87C9F73F7E7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F957FC84-0136-4292-8D3E-40E6AA29ED7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38205162-0A43-4482-A26E-91129D8B22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0C943615-515C-479B-8F0B-D9D23C3FF7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5A652574-564F-4CD1-A5E7-AEA059FE598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B498ED3F-0543-42BC-8889-0BF4795AD4A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38FDD65-4C75-46CD-ACB6-D7E0ED013A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801F935D-28F7-4870-8ECF-30AFF35504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2990BED9-AF2B-4FAB-A30B-F5E1C4B3FD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12C66DA0-74E8-42EB-81A7-D7143DD915E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3E62ED3E-29EA-41AC-A638-55E3D39725F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62FE79D3-0D8B-4F22-9DFA-9A20C875487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33A74C94-C168-4ABE-ACAC-E883439EB15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D7FD730A-2223-40A9-9B2A-E7CAE6C7E75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A3344780-DF86-4383-9637-62141E7B196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BF7581D1-87D6-428B-9F16-A0570F28A2C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54B355BC-564F-4C71-938D-42186D51063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E435675E-83D7-4B9A-AA7C-A9CAEB9DE80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6F620E47-9B52-4FF8-A7DD-524F1CE6AA9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5C6B3FB0-B142-46FF-BE7F-DEB45DB5D4E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5DE6B48A-36A2-4E45-A49D-B101A04556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F7B4E1B0-03E3-4ED5-8012-41B2EC9F9E3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2BE5C407-45C9-4CB9-BB7B-616CBAF7CA9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DCA175F3-4AFE-4B10-94ED-6470E262F2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74DF240-6FE7-42DA-AAF6-3F9BAF67D7D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26B8E620-C163-40CA-BF5C-65253719BEB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9F2B0349-C101-45EF-B1B1-AC3FC086BDC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E8FC86A2-9332-4849-9BC9-6738845D69E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4FB5DAA8-CB4F-4490-AD18-99B2BD8FEF5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C0C949EE-DB70-469F-AB0D-2185C5A982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DA9D3EE5-FEF9-4F85-8012-AA5561EF1B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7E925B9B-E806-455D-B1AA-8B8B00F2E4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EA982653-1F4E-4867-B889-DC94F40A972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0BA7B052-92A6-4F28-9632-C98A4DE58DB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E5E9B4AB-99DA-4376-BD22-214B2CD5C79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EB2FBE73-09B3-4766-931C-D2E0874531D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9236CEAD-67F6-4D5D-99A0-7B8FCF6274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B6701676-62AF-4D11-A6A6-087758FFD45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6A546A0D-000C-46C2-8892-ACAC258CD42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0FBD39A4-06D4-4137-AED5-1280A1A43D0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F426BAE1-4EE9-4A05-A444-01E9B77423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F3C79AC6-58D2-4AFE-9DFA-EFD269B0CDD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0BBBD5CE-F759-479E-B32B-44B3A18BBB4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BE2B696D-55DF-4116-B457-18AF144EDF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B32CEEFA-A246-4EF1-A2C7-735A3AE751D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E68DC73B-AF34-4998-ADC9-DA8D45E83B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6301E3DD-206A-487A-8D76-4BC4ACADD2E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091D4315-FA64-4BC4-91F3-B99EDBEF4D9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002B1669-B69B-46A4-B279-A661817FB5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263B9AC5-BA90-454D-9A64-23DC1FCDD4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AE5C196E-859F-417D-9A6C-C5DB9A93CA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AE5E0340-601D-4795-8422-0F75F29353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1E9BEC92-7F93-43CB-B2B5-A67945E8472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BBB2E0E4-96D8-4447-BB4F-532B07E0339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CB03DEB4-BFC9-4FB4-98A3-31261C2EF62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6A85B6B8-EA59-4E7D-BA4A-6F4165EABD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BDAF09D3-C223-4F2E-8702-8C057D6CBA7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6FF7C65F-4562-4E25-93ED-B474D7128A5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789CC17B-981E-4D5E-98FE-7F7B165B0C4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8A1D3D97-0EB2-49C8-9C57-5AAE7CD40E6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5D7E6D5E-66E2-499D-B930-73069D23C31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F122BF19-DA98-4EAB-B57E-AB561EE5FB0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1372522E-F727-4D4F-8194-5D12CC4D062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321B64CF-02DF-46BC-8978-A102CC12C4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A815EC96-9F25-4250-9449-9D0FD2D02BC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10609284-F64D-4DAD-8293-962715F3FA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C94EED47-A175-49F6-AEAD-1070472B4B3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E7E6F98C-BA41-4DEA-A105-3203A992B54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04A39F37-B958-4A19-BB29-56F64AA909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3CEF3B06-10F3-4540-BFA6-8B09DD03CA4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67C55973-BA6E-45AD-B5BA-821F3D52326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15A263C5-B2F9-45C8-A1D7-DB4DAB4C94E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58B4210C-561D-4561-8D7F-2E60C02AA8E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C48E61D4-9FEF-4E41-AFDA-DD5D7579A1D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F0100EEF-62B5-4028-B292-6183ADB18E5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4F1F3D47-AB7F-483C-82DA-A8A3CD9A5DC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5319E295-05E6-4EC2-B4BE-B34794DC1C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D29DA186-FAD6-4EFC-BC66-E88620BCA9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C76D600E-5974-43CA-A7EC-7300C76B62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406F1CB7-EEBE-4A7D-9BF6-9EBF77CEBD8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A97A38D2-2117-472D-A134-6803883D15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CA01E462-BD5B-4945-B2FF-A3E82FA6845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7BFC4C41-CA9B-4D08-8221-4D01A5A275E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D1CABAF3-63EF-45F3-8A4D-2F74711F629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92E05996-CEDA-44A9-A4C8-0FC605BFAD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F2E841BF-5918-4108-A0DA-00AFE77511D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31C83BFF-A4DF-4B38-8CB7-DCF30A9ECC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4BA3695-CBB8-4B4A-8CBD-6C2DAABA965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FCDB639-EBF2-40AD-805C-A1454FAA63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B9C69FF4-5B5B-4ABC-9949-F49D02BA239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FC646FC-0287-4CFD-9BF0-B241B9FA4E2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BD44CC83-F8FB-4FB2-B972-D473BF0C4AE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A59DCD94-2638-4632-810F-BBD1954D9EC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5F18A5AC-6E50-4724-A16E-F785148AD75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B5D498E3-3ABB-4035-8088-9A7541B7D4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282E5111-C365-4976-9777-7DB5511D38F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C77D6359-02A5-4334-A838-92C7DCFA44D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68C0EFA9-957F-4AB6-849B-03879404B32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38C03A24-AD01-436B-B2E1-F09B847D242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C05C6C4E-B705-401A-BB12-9C635637409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537D8276-5BAF-43C2-AC01-A10FF26DE4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CD1D521E-E0FD-470B-AEBD-883638AA7A7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9822065-374D-4D5B-92D0-A724E8A818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A18D9E19-0066-4AE4-A869-1D305D9595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E01D63E3-80C8-4046-84B0-0467279E7B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DD0917B-C1ED-4058-811F-B6BEF26272B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7260B703-6612-476B-831F-061EE813ED6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A4255A10-5A8A-4C77-8AEB-5C52607759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9C0B1B80-A805-43F6-9D56-D598565901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7796CED3-14CA-4BBF-90E7-E1A3939D003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4C30C0E8-C05C-46FE-BC81-9D2B3E6AD6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E96890B2-7534-4569-95EF-5D1D4B4819C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364279BA-EADC-4ABD-AE4F-7E70077AA5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AA6DE9ED-193B-4914-956E-34A20465DF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5FCB8771-4083-405C-A35B-E22EE89DFF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32A7B09-44CA-457E-BAD8-5F89FD520D8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43BD3768-9942-48B5-824C-97CB3362E7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E6875743-BFF0-483E-A48A-F481F3BFBBA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AF64F2D3-CDA8-4393-BFA2-9166E03BF5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E44B4345-FB37-458A-B725-19803F6D23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EFB520A-B751-473F-ACCC-6E21467247B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DD8C2EDC-9285-4B48-B069-FD18AEAF832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DD857E35-7238-4A8F-B98D-92B44B13EAA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C989A117-D7B0-49BB-A738-31CF8848B3C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4D059575-3057-424C-BA3B-D558C2ADC0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DC015101-06D7-4B81-B9E9-C5A4590851A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82F1DA84-7A3B-43A6-BFBD-8216D94AA5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2C058C48-738B-4739-A7FD-3D4E99E9BB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95797C59-180D-4A40-B083-4CC69CD04DA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7DB9F959-8F26-491E-8F00-CB4A19AC3D1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8EAB32A6-09FA-4E15-84F3-CCE0E9588D9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B2AF86FA-0D67-4796-A989-F1365443D99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C036B530-60DD-489D-884E-B02DC23DA9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4F5323A5-A3D8-4C17-A83A-491B2AD841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8ED1C670-2920-4E00-BE1A-C1C0D53F450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19B58095-CDAB-47E9-973F-FA09299162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062115B5-48E3-46F3-9BF1-A2568CCFD4D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13F79893-9F78-4AE6-90B4-8A3D9C7ADFD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9D7FC6DB-FDFC-46D0-9A0B-FDC99EE25ED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773E1FD7-E8EF-469D-8F16-0AB65B10D9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3EB0E5F9-CC40-451D-810F-62A30D7C549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83865CB8-2CDE-4531-A1BA-2BDF46E897E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E0E83B30-8830-4820-B9BF-C4B3AEBDFF9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77D651D8-0B77-489E-BDE0-A1D540421EB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27D746ED-CC1A-4C98-AFD2-840CDA0D471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4ED914EC-D7F1-4ADF-8C88-C14602F07C5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3FD7917D-38C5-4DF7-98DE-906297D1C89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321FBF1F-E94A-4635-B710-91BFC09D9A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D02D7CC2-A46B-4805-BB8D-F6838C08A0C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D5AA2240-FA0F-4FEF-A59B-17BECD3ADF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43AD64BA-A3AB-4D4D-BE5B-2D212436BF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2D8A9B27-A24F-40AF-9EB0-8279675726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69A3803A-DAEA-4CFA-9457-1151BB967D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FAA8A24F-7EC4-43C0-8D1D-650F8E78F4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2F33E608-73C9-4B16-85D0-CD2F7DD914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0A1F9B2B-7A6F-4556-B9ED-D21DF1CCAB9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A68A4BF9-6EEA-44DF-8C63-13887140BAF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88A3024B-179A-4D89-AD76-00BCCF0C196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6E7E1F34-883C-4102-9B62-FCDA2A2F29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1D4E9C43-9958-4D15-A302-A63B7197FA5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F8001B22-11A1-441C-AD59-0E000C66EE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0BA272D0-DC1D-4196-AD36-75D8AACA0C4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E96A6C4C-ED7A-4BD6-B122-7DB36939E23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A0A90DF7-7358-4723-B1A6-23B8596B074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C95F2FB5-D922-4A16-B236-458683AC481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A4CB2F7C-8881-47D0-80A1-9F8B1E9A7CC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C91943A-FEE6-4E68-BD62-AFAF904885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D2986CD0-6B9F-4F6B-B338-129E68998D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1C94CB5B-D371-4E00-82FB-933E8FF9BE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F1F12097-470C-4DC5-9888-6B61F194C5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0</xdr:col>
      <xdr:colOff>2454088</xdr:colOff>
      <xdr:row>0</xdr:row>
      <xdr:rowOff>67234</xdr:rowOff>
    </xdr:from>
    <xdr:to>
      <xdr:col>1</xdr:col>
      <xdr:colOff>560294</xdr:colOff>
      <xdr:row>2</xdr:row>
      <xdr:rowOff>23218</xdr:rowOff>
    </xdr:to>
    <xdr:pic>
      <xdr:nvPicPr>
        <xdr:cNvPr id="426" name="Imagen 425">
          <a:extLst>
            <a:ext uri="{FF2B5EF4-FFF2-40B4-BE49-F238E27FC236}">
              <a16:creationId xmlns:a16="http://schemas.microsoft.com/office/drawing/2014/main" id="{6D7C18C9-E9E2-455E-BA21-202C0BFD41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454088" y="67234"/>
          <a:ext cx="1459006" cy="50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9F52-E566-48E7-AD1E-E2ED254704E8}">
  <sheetPr codeName="Hoja2">
    <tabColor rgb="FFCCCCFF"/>
  </sheetPr>
  <dimension ref="A1:K1144"/>
  <sheetViews>
    <sheetView tabSelected="1" topLeftCell="A187" zoomScale="85" zoomScaleNormal="85" workbookViewId="0">
      <selection activeCell="C204" sqref="C204"/>
    </sheetView>
  </sheetViews>
  <sheetFormatPr baseColWidth="10" defaultColWidth="26.42578125" defaultRowHeight="15.75" x14ac:dyDescent="0.25"/>
  <cols>
    <col min="1" max="1" width="50.28515625" style="4" customWidth="1"/>
    <col min="2" max="4" width="41.28515625" style="4" customWidth="1"/>
    <col min="5" max="5" width="27.28515625" style="3" customWidth="1"/>
    <col min="6" max="6" width="26.140625" style="2" customWidth="1"/>
    <col min="7" max="7" width="24" style="2" customWidth="1"/>
    <col min="8" max="9" width="16.85546875" style="1" customWidth="1"/>
  </cols>
  <sheetData>
    <row r="1" spans="1:11" s="34" customFormat="1" ht="24.75" customHeight="1" x14ac:dyDescent="0.3">
      <c r="A1" s="32" t="s">
        <v>367</v>
      </c>
      <c r="B1" s="32"/>
      <c r="C1" s="32"/>
      <c r="D1" s="32"/>
      <c r="E1" s="32"/>
      <c r="F1" s="32"/>
      <c r="G1" s="32"/>
      <c r="H1" s="32"/>
      <c r="I1" s="33"/>
    </row>
    <row r="2" spans="1:11" s="34" customFormat="1" ht="18.75" customHeight="1" x14ac:dyDescent="0.3">
      <c r="A2" s="35" t="s">
        <v>366</v>
      </c>
      <c r="B2" s="35"/>
      <c r="C2" s="35"/>
      <c r="D2" s="35"/>
      <c r="E2" s="35"/>
      <c r="F2" s="35"/>
      <c r="G2" s="35"/>
      <c r="H2" s="35"/>
      <c r="I2" s="36"/>
    </row>
    <row r="3" spans="1:11" s="34" customFormat="1" ht="18" customHeight="1" thickBot="1" x14ac:dyDescent="0.35">
      <c r="A3" s="32" t="s">
        <v>369</v>
      </c>
      <c r="B3" s="32"/>
      <c r="C3" s="32"/>
      <c r="D3" s="32"/>
      <c r="E3" s="32"/>
      <c r="F3" s="32"/>
      <c r="G3" s="32"/>
      <c r="H3" s="32"/>
      <c r="I3" s="33"/>
    </row>
    <row r="4" spans="1:11" s="34" customFormat="1" ht="18" customHeight="1" x14ac:dyDescent="0.3">
      <c r="A4" s="37" t="s">
        <v>368</v>
      </c>
      <c r="B4" s="38"/>
      <c r="C4" s="39"/>
      <c r="D4" s="39"/>
      <c r="E4" s="39"/>
      <c r="F4" s="39"/>
      <c r="G4" s="39"/>
      <c r="H4" s="39"/>
      <c r="I4" s="40"/>
    </row>
    <row r="5" spans="1:11" s="34" customFormat="1" ht="18" customHeight="1" x14ac:dyDescent="0.3">
      <c r="A5" s="41"/>
      <c r="B5" s="42"/>
      <c r="C5" s="39"/>
      <c r="D5" s="39"/>
      <c r="E5" s="39"/>
      <c r="F5" s="39"/>
      <c r="G5" s="39"/>
      <c r="H5" s="39"/>
      <c r="I5" s="40"/>
    </row>
    <row r="6" spans="1:11" s="34" customFormat="1" ht="19.5" customHeight="1" thickBot="1" x14ac:dyDescent="0.35">
      <c r="A6" s="43"/>
      <c r="B6" s="44"/>
      <c r="C6" s="45"/>
      <c r="D6" s="45"/>
      <c r="E6" s="45"/>
      <c r="F6" s="45"/>
      <c r="G6" s="45"/>
      <c r="H6" s="45"/>
      <c r="I6" s="46"/>
    </row>
    <row r="7" spans="1:11" s="34" customFormat="1" ht="4.5" customHeight="1" x14ac:dyDescent="0.3">
      <c r="A7" s="47"/>
      <c r="B7" s="47"/>
      <c r="C7" s="47"/>
      <c r="D7" s="47"/>
      <c r="E7" s="47"/>
      <c r="F7" s="47"/>
      <c r="G7" s="47"/>
      <c r="H7" s="47"/>
      <c r="I7" s="48"/>
    </row>
    <row r="8" spans="1:11" s="34" customFormat="1" ht="6.75" customHeight="1" thickBot="1" x14ac:dyDescent="0.35">
      <c r="A8" s="49"/>
      <c r="B8" s="49"/>
      <c r="C8" s="49"/>
      <c r="D8" s="49"/>
      <c r="E8" s="50"/>
      <c r="F8" s="51"/>
      <c r="G8" s="52"/>
      <c r="H8" s="52"/>
      <c r="I8" s="53"/>
    </row>
    <row r="9" spans="1:11" s="61" customFormat="1" ht="30.75" customHeight="1" x14ac:dyDescent="0.25">
      <c r="A9" s="54" t="s">
        <v>365</v>
      </c>
      <c r="B9" s="54" t="s">
        <v>364</v>
      </c>
      <c r="C9" s="55" t="s">
        <v>363</v>
      </c>
      <c r="D9" s="56" t="s">
        <v>362</v>
      </c>
      <c r="E9" s="57" t="s">
        <v>361</v>
      </c>
      <c r="F9" s="58" t="s">
        <v>360</v>
      </c>
      <c r="G9" s="59" t="s">
        <v>359</v>
      </c>
      <c r="H9" s="60" t="s">
        <v>358</v>
      </c>
      <c r="I9" s="60" t="s">
        <v>357</v>
      </c>
    </row>
    <row r="10" spans="1:11" s="61" customFormat="1" ht="4.5" customHeight="1" thickBot="1" x14ac:dyDescent="0.3">
      <c r="A10" s="62"/>
      <c r="B10" s="62"/>
      <c r="C10" s="63"/>
      <c r="D10" s="64"/>
      <c r="E10" s="65"/>
      <c r="F10" s="66"/>
      <c r="G10" s="67"/>
      <c r="H10" s="68"/>
      <c r="I10" s="68"/>
    </row>
    <row r="11" spans="1:11" s="19" customFormat="1" ht="20.25" customHeight="1" x14ac:dyDescent="0.35">
      <c r="A11" s="69" t="s">
        <v>356</v>
      </c>
      <c r="B11" s="69" t="s">
        <v>355</v>
      </c>
      <c r="C11" s="70" t="s">
        <v>354</v>
      </c>
      <c r="D11" s="71">
        <v>43934</v>
      </c>
      <c r="E11" s="72">
        <v>9558159.3000000007</v>
      </c>
      <c r="F11" s="72">
        <v>9558159.3000000007</v>
      </c>
      <c r="G11" s="72">
        <f t="shared" ref="G9:G15" si="0">+E11-F11</f>
        <v>0</v>
      </c>
      <c r="H11" s="73">
        <v>44056</v>
      </c>
      <c r="I11" s="73" t="s">
        <v>353</v>
      </c>
      <c r="J11" s="20"/>
      <c r="K11" s="13"/>
    </row>
    <row r="12" spans="1:11" s="19" customFormat="1" ht="42.75" customHeight="1" x14ac:dyDescent="0.35">
      <c r="A12" s="83" t="s">
        <v>352</v>
      </c>
      <c r="B12" s="83" t="s">
        <v>351</v>
      </c>
      <c r="C12" s="84" t="s">
        <v>350</v>
      </c>
      <c r="D12" s="71">
        <v>43861</v>
      </c>
      <c r="E12" s="85">
        <v>107932500</v>
      </c>
      <c r="F12" s="72">
        <v>60000000</v>
      </c>
      <c r="G12" s="86">
        <f t="shared" si="0"/>
        <v>47932500</v>
      </c>
      <c r="H12" s="73">
        <v>43982</v>
      </c>
      <c r="I12" s="73" t="s">
        <v>1</v>
      </c>
      <c r="J12" s="20"/>
      <c r="K12" s="13"/>
    </row>
    <row r="13" spans="1:11" s="19" customFormat="1" ht="20.25" customHeight="1" x14ac:dyDescent="0.35">
      <c r="A13" s="21" t="s">
        <v>349</v>
      </c>
      <c r="B13" s="21" t="s">
        <v>348</v>
      </c>
      <c r="C13" s="11" t="s">
        <v>347</v>
      </c>
      <c r="D13" s="28">
        <v>43900</v>
      </c>
      <c r="E13" s="13">
        <v>764640</v>
      </c>
      <c r="F13" s="13">
        <v>764640</v>
      </c>
      <c r="G13" s="13">
        <f t="shared" si="0"/>
        <v>0</v>
      </c>
      <c r="H13" s="18">
        <v>44022</v>
      </c>
      <c r="I13" s="18" t="s">
        <v>50</v>
      </c>
      <c r="J13" s="20"/>
      <c r="K13" s="13"/>
    </row>
    <row r="14" spans="1:11" s="19" customFormat="1" ht="22.5" customHeight="1" x14ac:dyDescent="0.35">
      <c r="A14" s="21" t="s">
        <v>346</v>
      </c>
      <c r="B14" s="21" t="s">
        <v>6</v>
      </c>
      <c r="C14" s="11" t="s">
        <v>159</v>
      </c>
      <c r="D14" s="28">
        <v>43956</v>
      </c>
      <c r="E14" s="13">
        <v>590000</v>
      </c>
      <c r="F14" s="30"/>
      <c r="G14" s="13">
        <f t="shared" si="0"/>
        <v>590000</v>
      </c>
      <c r="H14" s="18">
        <v>44079</v>
      </c>
      <c r="I14" s="18" t="s">
        <v>50</v>
      </c>
      <c r="J14" s="20"/>
      <c r="K14" s="13"/>
    </row>
    <row r="15" spans="1:11" s="19" customFormat="1" ht="21.95" customHeight="1" x14ac:dyDescent="0.35">
      <c r="A15" s="21" t="s">
        <v>345</v>
      </c>
      <c r="B15" s="21" t="s">
        <v>344</v>
      </c>
      <c r="C15" s="11" t="s">
        <v>343</v>
      </c>
      <c r="D15" s="28">
        <v>43818</v>
      </c>
      <c r="E15" s="13">
        <v>3934727.04</v>
      </c>
      <c r="F15" s="30"/>
      <c r="G15" s="13">
        <f t="shared" si="0"/>
        <v>3934727.04</v>
      </c>
      <c r="H15" s="18">
        <v>43940</v>
      </c>
      <c r="I15" s="18" t="s">
        <v>50</v>
      </c>
      <c r="J15" s="20"/>
      <c r="K15" s="13"/>
    </row>
    <row r="16" spans="1:11" s="19" customFormat="1" ht="50.25" customHeight="1" x14ac:dyDescent="0.35">
      <c r="A16" s="21" t="s">
        <v>342</v>
      </c>
      <c r="B16" s="21" t="s">
        <v>341</v>
      </c>
      <c r="C16" s="11" t="s">
        <v>340</v>
      </c>
      <c r="D16" s="28">
        <v>43826</v>
      </c>
      <c r="E16" s="13">
        <v>64483.45</v>
      </c>
      <c r="F16" s="30"/>
      <c r="G16" s="13">
        <f>+E16</f>
        <v>64483.45</v>
      </c>
      <c r="H16" s="18">
        <v>43948</v>
      </c>
      <c r="I16" s="18" t="s">
        <v>50</v>
      </c>
      <c r="J16" s="20"/>
      <c r="K16" s="13"/>
    </row>
    <row r="17" spans="1:11" s="19" customFormat="1" ht="21.95" customHeight="1" x14ac:dyDescent="0.35">
      <c r="A17" s="69" t="s">
        <v>339</v>
      </c>
      <c r="B17" s="69" t="s">
        <v>338</v>
      </c>
      <c r="C17" s="70" t="s">
        <v>337</v>
      </c>
      <c r="D17" s="71">
        <v>43991</v>
      </c>
      <c r="E17" s="72">
        <v>2708200.3</v>
      </c>
      <c r="F17" s="85">
        <v>2166560.2400000002</v>
      </c>
      <c r="G17" s="72">
        <f>+E17-F17</f>
        <v>541640.05999999959</v>
      </c>
      <c r="H17" s="73">
        <v>44113</v>
      </c>
      <c r="I17" s="73" t="s">
        <v>50</v>
      </c>
      <c r="J17" s="20"/>
      <c r="K17" s="13"/>
    </row>
    <row r="18" spans="1:11" s="19" customFormat="1" ht="21.95" customHeight="1" x14ac:dyDescent="0.35">
      <c r="A18" s="21" t="s">
        <v>336</v>
      </c>
      <c r="B18" s="21" t="s">
        <v>335</v>
      </c>
      <c r="C18" s="11" t="s">
        <v>334</v>
      </c>
      <c r="D18" s="28">
        <v>43781</v>
      </c>
      <c r="E18" s="31">
        <v>12540000</v>
      </c>
      <c r="F18" s="13"/>
      <c r="G18" s="13">
        <f>+E18-F18</f>
        <v>12540000</v>
      </c>
      <c r="H18" s="18">
        <v>43902</v>
      </c>
      <c r="I18" s="18" t="s">
        <v>50</v>
      </c>
      <c r="J18" s="20"/>
      <c r="K18" s="13"/>
    </row>
    <row r="19" spans="1:11" s="19" customFormat="1" ht="21.95" customHeight="1" x14ac:dyDescent="0.35">
      <c r="A19" s="21" t="s">
        <v>331</v>
      </c>
      <c r="B19" s="21" t="s">
        <v>333</v>
      </c>
      <c r="C19" s="11" t="s">
        <v>332</v>
      </c>
      <c r="D19" s="28">
        <v>44008</v>
      </c>
      <c r="E19" s="13">
        <v>31999500</v>
      </c>
      <c r="F19" s="30"/>
      <c r="G19" s="13">
        <f>+E19</f>
        <v>31999500</v>
      </c>
      <c r="H19" s="18">
        <v>44130</v>
      </c>
      <c r="I19" s="18" t="s">
        <v>50</v>
      </c>
      <c r="J19" s="20"/>
      <c r="K19" s="13"/>
    </row>
    <row r="20" spans="1:11" s="19" customFormat="1" ht="21.95" customHeight="1" x14ac:dyDescent="0.35">
      <c r="A20" s="21" t="s">
        <v>331</v>
      </c>
      <c r="B20" s="21" t="s">
        <v>330</v>
      </c>
      <c r="C20" s="11" t="s">
        <v>329</v>
      </c>
      <c r="D20" s="28">
        <v>44008</v>
      </c>
      <c r="E20" s="13">
        <v>17300000</v>
      </c>
      <c r="F20" s="30"/>
      <c r="G20" s="13">
        <f>+E20-F20</f>
        <v>17300000</v>
      </c>
      <c r="H20" s="18">
        <v>44130</v>
      </c>
      <c r="I20" s="18" t="s">
        <v>50</v>
      </c>
      <c r="J20" s="20"/>
      <c r="K20" s="13"/>
    </row>
    <row r="21" spans="1:11" s="19" customFormat="1" ht="21.95" customHeight="1" x14ac:dyDescent="0.35">
      <c r="A21" s="21" t="s">
        <v>250</v>
      </c>
      <c r="B21" s="21" t="s">
        <v>249</v>
      </c>
      <c r="C21" s="11" t="s">
        <v>328</v>
      </c>
      <c r="D21" s="28">
        <v>44028</v>
      </c>
      <c r="E21" s="13">
        <v>359041.31</v>
      </c>
      <c r="F21" s="30"/>
      <c r="G21" s="13">
        <f>+E21</f>
        <v>359041.31</v>
      </c>
      <c r="H21" s="18">
        <v>44151</v>
      </c>
      <c r="I21" s="18" t="s">
        <v>50</v>
      </c>
      <c r="J21" s="20"/>
      <c r="K21" s="13"/>
    </row>
    <row r="22" spans="1:11" s="19" customFormat="1" ht="21.95" customHeight="1" x14ac:dyDescent="0.35">
      <c r="A22" s="21" t="s">
        <v>327</v>
      </c>
      <c r="B22" s="21" t="s">
        <v>6</v>
      </c>
      <c r="C22" s="11" t="s">
        <v>169</v>
      </c>
      <c r="D22" s="28">
        <v>44034</v>
      </c>
      <c r="E22" s="13">
        <v>354000</v>
      </c>
      <c r="F22" s="13"/>
      <c r="G22" s="13">
        <f>+E22-F22</f>
        <v>354000</v>
      </c>
      <c r="H22" s="18">
        <v>44157</v>
      </c>
      <c r="I22" s="18" t="s">
        <v>50</v>
      </c>
      <c r="J22" s="20"/>
      <c r="K22" s="13"/>
    </row>
    <row r="23" spans="1:11" s="19" customFormat="1" ht="21.95" customHeight="1" x14ac:dyDescent="0.35">
      <c r="A23" s="21" t="s">
        <v>326</v>
      </c>
      <c r="B23" s="21" t="s">
        <v>6</v>
      </c>
      <c r="C23" s="11" t="s">
        <v>325</v>
      </c>
      <c r="D23" s="28">
        <v>44036</v>
      </c>
      <c r="E23" s="13">
        <v>259600</v>
      </c>
      <c r="F23" s="30"/>
      <c r="G23" s="13">
        <f t="shared" ref="G23:G28" si="1">+E23</f>
        <v>259600</v>
      </c>
      <c r="H23" s="18">
        <v>44159</v>
      </c>
      <c r="I23" s="18" t="s">
        <v>50</v>
      </c>
      <c r="J23" s="20"/>
      <c r="K23" s="13"/>
    </row>
    <row r="24" spans="1:11" s="19" customFormat="1" ht="21.95" customHeight="1" x14ac:dyDescent="0.35">
      <c r="A24" s="21" t="s">
        <v>324</v>
      </c>
      <c r="B24" s="21" t="s">
        <v>6</v>
      </c>
      <c r="C24" s="11" t="s">
        <v>323</v>
      </c>
      <c r="D24" s="28">
        <v>44027</v>
      </c>
      <c r="E24" s="13">
        <v>177000</v>
      </c>
      <c r="F24" s="30"/>
      <c r="G24" s="13">
        <f t="shared" si="1"/>
        <v>177000</v>
      </c>
      <c r="H24" s="18">
        <v>44150</v>
      </c>
      <c r="I24" s="18" t="s">
        <v>50</v>
      </c>
      <c r="J24" s="20"/>
      <c r="K24" s="13"/>
    </row>
    <row r="25" spans="1:11" s="19" customFormat="1" ht="21.95" customHeight="1" x14ac:dyDescent="0.35">
      <c r="A25" s="21" t="s">
        <v>322</v>
      </c>
      <c r="B25" s="21" t="s">
        <v>6</v>
      </c>
      <c r="C25" s="11" t="s">
        <v>321</v>
      </c>
      <c r="D25" s="28">
        <v>44035</v>
      </c>
      <c r="E25" s="13">
        <v>708000</v>
      </c>
      <c r="F25" s="30"/>
      <c r="G25" s="13">
        <f t="shared" si="1"/>
        <v>708000</v>
      </c>
      <c r="H25" s="18">
        <v>44158</v>
      </c>
      <c r="I25" s="18" t="s">
        <v>50</v>
      </c>
      <c r="J25" s="20"/>
      <c r="K25" s="13"/>
    </row>
    <row r="26" spans="1:11" s="19" customFormat="1" ht="21.95" customHeight="1" x14ac:dyDescent="0.35">
      <c r="A26" s="21" t="s">
        <v>226</v>
      </c>
      <c r="B26" s="21" t="s">
        <v>6</v>
      </c>
      <c r="C26" s="11" t="s">
        <v>320</v>
      </c>
      <c r="D26" s="28">
        <v>44034</v>
      </c>
      <c r="E26" s="13">
        <v>7965000</v>
      </c>
      <c r="F26" s="30"/>
      <c r="G26" s="13">
        <f t="shared" si="1"/>
        <v>7965000</v>
      </c>
      <c r="H26" s="18">
        <v>44157</v>
      </c>
      <c r="I26" s="18" t="s">
        <v>50</v>
      </c>
      <c r="J26" s="20"/>
      <c r="K26" s="13"/>
    </row>
    <row r="27" spans="1:11" s="19" customFormat="1" ht="21.95" customHeight="1" x14ac:dyDescent="0.35">
      <c r="A27" s="21" t="s">
        <v>319</v>
      </c>
      <c r="B27" s="21" t="s">
        <v>6</v>
      </c>
      <c r="C27" s="11" t="s">
        <v>318</v>
      </c>
      <c r="D27" s="28">
        <v>44034</v>
      </c>
      <c r="E27" s="13">
        <v>1500000</v>
      </c>
      <c r="F27" s="30"/>
      <c r="G27" s="13">
        <f t="shared" si="1"/>
        <v>1500000</v>
      </c>
      <c r="H27" s="18">
        <v>44158</v>
      </c>
      <c r="I27" s="18" t="s">
        <v>50</v>
      </c>
      <c r="J27" s="20"/>
      <c r="K27" s="13"/>
    </row>
    <row r="28" spans="1:11" s="19" customFormat="1" ht="21.95" customHeight="1" x14ac:dyDescent="0.35">
      <c r="A28" s="21" t="s">
        <v>317</v>
      </c>
      <c r="B28" s="21" t="s">
        <v>6</v>
      </c>
      <c r="C28" s="11" t="s">
        <v>316</v>
      </c>
      <c r="D28" s="28">
        <v>44035</v>
      </c>
      <c r="E28" s="13">
        <v>1062000</v>
      </c>
      <c r="F28" s="30"/>
      <c r="G28" s="13">
        <f t="shared" si="1"/>
        <v>1062000</v>
      </c>
      <c r="H28" s="18">
        <v>44158</v>
      </c>
      <c r="I28" s="18" t="s">
        <v>50</v>
      </c>
      <c r="J28" s="20"/>
      <c r="K28" s="13"/>
    </row>
    <row r="29" spans="1:11" s="19" customFormat="1" ht="21.95" customHeight="1" x14ac:dyDescent="0.35">
      <c r="A29" s="21" t="s">
        <v>315</v>
      </c>
      <c r="B29" s="21" t="s">
        <v>6</v>
      </c>
      <c r="C29" s="11" t="s">
        <v>314</v>
      </c>
      <c r="D29" s="28">
        <v>44044</v>
      </c>
      <c r="E29" s="13">
        <v>180000</v>
      </c>
      <c r="F29" s="30"/>
      <c r="G29" s="13">
        <f t="shared" ref="G29:G36" si="2">+E29-F29</f>
        <v>180000</v>
      </c>
      <c r="H29" s="18">
        <v>44166</v>
      </c>
      <c r="I29" s="18" t="s">
        <v>50</v>
      </c>
      <c r="J29" s="20"/>
      <c r="K29" s="13"/>
    </row>
    <row r="30" spans="1:11" s="19" customFormat="1" ht="25.5" customHeight="1" x14ac:dyDescent="0.35">
      <c r="A30" s="21" t="s">
        <v>313</v>
      </c>
      <c r="B30" s="21" t="s">
        <v>236</v>
      </c>
      <c r="C30" s="11" t="s">
        <v>107</v>
      </c>
      <c r="D30" s="28">
        <v>43985</v>
      </c>
      <c r="E30" s="13">
        <v>59300</v>
      </c>
      <c r="F30" s="30"/>
      <c r="G30" s="13">
        <f t="shared" si="2"/>
        <v>59300</v>
      </c>
      <c r="H30" s="18">
        <v>44107</v>
      </c>
      <c r="I30" s="18" t="s">
        <v>50</v>
      </c>
      <c r="J30" s="20"/>
      <c r="K30" s="13"/>
    </row>
    <row r="31" spans="1:11" s="19" customFormat="1" ht="31.5" customHeight="1" x14ac:dyDescent="0.35">
      <c r="A31" s="21" t="s">
        <v>312</v>
      </c>
      <c r="B31" s="21" t="s">
        <v>87</v>
      </c>
      <c r="C31" s="11" t="s">
        <v>201</v>
      </c>
      <c r="D31" s="28">
        <v>44120</v>
      </c>
      <c r="E31" s="13">
        <v>26904</v>
      </c>
      <c r="F31" s="13"/>
      <c r="G31" s="13">
        <f t="shared" si="2"/>
        <v>26904</v>
      </c>
      <c r="H31" s="18">
        <v>44243</v>
      </c>
      <c r="I31" s="18" t="s">
        <v>50</v>
      </c>
      <c r="J31" s="20"/>
      <c r="K31" s="13"/>
    </row>
    <row r="32" spans="1:11" s="19" customFormat="1" ht="31.5" customHeight="1" x14ac:dyDescent="0.35">
      <c r="A32" s="21" t="s">
        <v>311</v>
      </c>
      <c r="B32" s="21" t="s">
        <v>87</v>
      </c>
      <c r="C32" s="11" t="s">
        <v>247</v>
      </c>
      <c r="D32" s="28">
        <v>44153</v>
      </c>
      <c r="E32" s="13">
        <v>59000</v>
      </c>
      <c r="F32" s="13"/>
      <c r="G32" s="13">
        <f t="shared" si="2"/>
        <v>59000</v>
      </c>
      <c r="H32" s="18">
        <v>44169</v>
      </c>
      <c r="I32" s="18" t="s">
        <v>50</v>
      </c>
      <c r="J32" s="20"/>
      <c r="K32" s="13"/>
    </row>
    <row r="33" spans="1:11" s="19" customFormat="1" ht="54.75" customHeight="1" x14ac:dyDescent="0.35">
      <c r="A33" s="21" t="s">
        <v>310</v>
      </c>
      <c r="B33" s="21" t="s">
        <v>309</v>
      </c>
      <c r="C33" s="11" t="s">
        <v>308</v>
      </c>
      <c r="D33" s="28">
        <v>44153</v>
      </c>
      <c r="E33" s="13">
        <v>460000</v>
      </c>
      <c r="F33" s="13"/>
      <c r="G33" s="13">
        <f t="shared" si="2"/>
        <v>460000</v>
      </c>
      <c r="H33" s="18">
        <v>44273</v>
      </c>
      <c r="I33" s="18" t="s">
        <v>50</v>
      </c>
      <c r="J33" s="20"/>
      <c r="K33" s="13"/>
    </row>
    <row r="34" spans="1:11" s="19" customFormat="1" ht="54.75" customHeight="1" x14ac:dyDescent="0.35">
      <c r="A34" s="21" t="s">
        <v>215</v>
      </c>
      <c r="B34" s="21" t="s">
        <v>214</v>
      </c>
      <c r="C34" s="11" t="s">
        <v>307</v>
      </c>
      <c r="D34" s="28">
        <v>44197</v>
      </c>
      <c r="E34" s="20">
        <v>990431.53</v>
      </c>
      <c r="F34" s="13"/>
      <c r="G34" s="13">
        <f t="shared" si="2"/>
        <v>990431.53</v>
      </c>
      <c r="H34" s="18">
        <v>44317</v>
      </c>
      <c r="I34" s="29" t="s">
        <v>50</v>
      </c>
      <c r="J34" s="20"/>
      <c r="K34" s="13"/>
    </row>
    <row r="35" spans="1:11" s="19" customFormat="1" ht="31.5" customHeight="1" x14ac:dyDescent="0.35">
      <c r="A35" s="21" t="s">
        <v>215</v>
      </c>
      <c r="B35" s="21" t="s">
        <v>306</v>
      </c>
      <c r="C35" s="11" t="s">
        <v>305</v>
      </c>
      <c r="D35" s="28">
        <v>44197</v>
      </c>
      <c r="E35" s="13">
        <v>1258798.32</v>
      </c>
      <c r="F35" s="13"/>
      <c r="G35" s="13">
        <f t="shared" si="2"/>
        <v>1258798.32</v>
      </c>
      <c r="H35" s="18">
        <v>44317</v>
      </c>
      <c r="I35" s="18" t="s">
        <v>50</v>
      </c>
      <c r="J35" s="20"/>
      <c r="K35" s="13"/>
    </row>
    <row r="36" spans="1:11" s="19" customFormat="1" ht="31.5" customHeight="1" x14ac:dyDescent="0.35">
      <c r="A36" s="21" t="s">
        <v>215</v>
      </c>
      <c r="B36" s="21" t="s">
        <v>304</v>
      </c>
      <c r="C36" s="11" t="s">
        <v>303</v>
      </c>
      <c r="D36" s="28">
        <v>44197</v>
      </c>
      <c r="E36" s="13">
        <v>66987.179999999993</v>
      </c>
      <c r="F36" s="13"/>
      <c r="G36" s="13">
        <f t="shared" si="2"/>
        <v>66987.179999999993</v>
      </c>
      <c r="H36" s="18">
        <v>44317</v>
      </c>
      <c r="I36" s="18" t="s">
        <v>50</v>
      </c>
      <c r="J36" s="20"/>
      <c r="K36" s="13"/>
    </row>
    <row r="37" spans="1:11" s="19" customFormat="1" ht="31.5" customHeight="1" x14ac:dyDescent="0.35">
      <c r="A37" s="21" t="s">
        <v>302</v>
      </c>
      <c r="B37" s="21" t="s">
        <v>301</v>
      </c>
      <c r="C37" s="11" t="s">
        <v>300</v>
      </c>
      <c r="D37" s="28">
        <v>44294</v>
      </c>
      <c r="E37" s="13">
        <v>583278.54</v>
      </c>
      <c r="F37" s="13"/>
      <c r="G37" s="13">
        <f>+E37</f>
        <v>583278.54</v>
      </c>
      <c r="H37" s="18">
        <v>44051</v>
      </c>
      <c r="I37" s="18" t="s">
        <v>50</v>
      </c>
      <c r="J37" s="20"/>
      <c r="K37" s="13"/>
    </row>
    <row r="38" spans="1:11" s="19" customFormat="1" ht="31.5" customHeight="1" x14ac:dyDescent="0.35">
      <c r="A38" s="21" t="s">
        <v>215</v>
      </c>
      <c r="B38" s="21" t="s">
        <v>214</v>
      </c>
      <c r="C38" s="11" t="s">
        <v>299</v>
      </c>
      <c r="D38" s="28">
        <v>44287</v>
      </c>
      <c r="E38" s="13">
        <v>66414.64</v>
      </c>
      <c r="F38" s="13"/>
      <c r="G38" s="13">
        <f>+E38</f>
        <v>66414.64</v>
      </c>
      <c r="H38" s="18">
        <v>44409</v>
      </c>
      <c r="I38" s="18" t="s">
        <v>50</v>
      </c>
      <c r="J38" s="20"/>
      <c r="K38" s="13"/>
    </row>
    <row r="39" spans="1:11" s="19" customFormat="1" ht="31.5" customHeight="1" x14ac:dyDescent="0.35">
      <c r="A39" s="69" t="s">
        <v>282</v>
      </c>
      <c r="B39" s="69" t="s">
        <v>236</v>
      </c>
      <c r="C39" s="70" t="s">
        <v>298</v>
      </c>
      <c r="D39" s="71">
        <v>44292</v>
      </c>
      <c r="E39" s="72">
        <v>7604300</v>
      </c>
      <c r="F39" s="72">
        <v>7604300</v>
      </c>
      <c r="G39" s="72">
        <f>+E39-F39</f>
        <v>0</v>
      </c>
      <c r="H39" s="73">
        <v>44409</v>
      </c>
      <c r="I39" s="73" t="s">
        <v>54</v>
      </c>
      <c r="J39" s="20"/>
      <c r="K39" s="13"/>
    </row>
    <row r="40" spans="1:11" s="19" customFormat="1" ht="31.5" customHeight="1" x14ac:dyDescent="0.35">
      <c r="A40" s="69" t="s">
        <v>297</v>
      </c>
      <c r="B40" s="69" t="s">
        <v>296</v>
      </c>
      <c r="C40" s="70" t="s">
        <v>295</v>
      </c>
      <c r="D40" s="71">
        <v>44294</v>
      </c>
      <c r="E40" s="72">
        <v>154438.87</v>
      </c>
      <c r="F40" s="72">
        <v>154438.87</v>
      </c>
      <c r="G40" s="72">
        <v>0</v>
      </c>
      <c r="H40" s="73">
        <v>44475</v>
      </c>
      <c r="I40" s="73" t="s">
        <v>54</v>
      </c>
      <c r="J40" s="20"/>
      <c r="K40" s="13"/>
    </row>
    <row r="41" spans="1:11" s="19" customFormat="1" ht="31.5" customHeight="1" x14ac:dyDescent="0.35">
      <c r="A41" s="21" t="s">
        <v>49</v>
      </c>
      <c r="B41" s="21" t="s">
        <v>260</v>
      </c>
      <c r="C41" s="11" t="s">
        <v>294</v>
      </c>
      <c r="D41" s="28">
        <v>44211</v>
      </c>
      <c r="E41" s="13">
        <v>9332435</v>
      </c>
      <c r="F41" s="13"/>
      <c r="G41" s="13">
        <f>+E41</f>
        <v>9332435</v>
      </c>
      <c r="H41" s="18">
        <v>44331</v>
      </c>
      <c r="I41" s="18" t="s">
        <v>50</v>
      </c>
      <c r="J41" s="20"/>
      <c r="K41" s="13"/>
    </row>
    <row r="42" spans="1:11" s="19" customFormat="1" ht="31.5" customHeight="1" x14ac:dyDescent="0.35">
      <c r="A42" s="21" t="s">
        <v>49</v>
      </c>
      <c r="B42" s="21" t="s">
        <v>260</v>
      </c>
      <c r="C42" s="11" t="s">
        <v>293</v>
      </c>
      <c r="D42" s="28">
        <v>44267</v>
      </c>
      <c r="E42" s="13">
        <v>4131355</v>
      </c>
      <c r="F42" s="13"/>
      <c r="G42" s="13">
        <f>+E42</f>
        <v>4131355</v>
      </c>
      <c r="H42" s="18">
        <v>44331</v>
      </c>
      <c r="I42" s="18" t="s">
        <v>50</v>
      </c>
      <c r="J42" s="20"/>
      <c r="K42" s="13"/>
    </row>
    <row r="43" spans="1:11" s="19" customFormat="1" ht="31.5" customHeight="1" x14ac:dyDescent="0.35">
      <c r="A43" s="69" t="s">
        <v>90</v>
      </c>
      <c r="B43" s="69" t="s">
        <v>87</v>
      </c>
      <c r="C43" s="70" t="s">
        <v>292</v>
      </c>
      <c r="D43" s="71">
        <v>44264</v>
      </c>
      <c r="E43" s="72">
        <v>70800</v>
      </c>
      <c r="F43" s="72">
        <v>70800</v>
      </c>
      <c r="G43" s="72">
        <v>0</v>
      </c>
      <c r="H43" s="73">
        <v>44389</v>
      </c>
      <c r="I43" s="73" t="s">
        <v>54</v>
      </c>
      <c r="J43" s="20"/>
      <c r="K43" s="13"/>
    </row>
    <row r="44" spans="1:11" s="19" customFormat="1" ht="31.5" customHeight="1" x14ac:dyDescent="0.35">
      <c r="A44" s="21" t="s">
        <v>140</v>
      </c>
      <c r="B44" s="21" t="s">
        <v>87</v>
      </c>
      <c r="C44" s="11" t="s">
        <v>291</v>
      </c>
      <c r="D44" s="28">
        <v>44295</v>
      </c>
      <c r="E44" s="13">
        <v>265500</v>
      </c>
      <c r="F44" s="13"/>
      <c r="G44" s="13">
        <f>+E44</f>
        <v>265500</v>
      </c>
      <c r="H44" s="18">
        <v>44386</v>
      </c>
      <c r="I44" s="18" t="s">
        <v>50</v>
      </c>
      <c r="J44" s="20"/>
      <c r="K44" s="13"/>
    </row>
    <row r="45" spans="1:11" s="19" customFormat="1" ht="31.5" customHeight="1" x14ac:dyDescent="0.35">
      <c r="A45" s="21" t="s">
        <v>215</v>
      </c>
      <c r="B45" s="21" t="s">
        <v>214</v>
      </c>
      <c r="C45" s="11" t="s">
        <v>290</v>
      </c>
      <c r="D45" s="28">
        <v>44287</v>
      </c>
      <c r="E45" s="13">
        <f>22404*58</f>
        <v>1299432</v>
      </c>
      <c r="F45" s="13"/>
      <c r="G45" s="13">
        <f>+E45</f>
        <v>1299432</v>
      </c>
      <c r="H45" s="18">
        <v>44409</v>
      </c>
      <c r="I45" s="18" t="s">
        <v>50</v>
      </c>
      <c r="J45" s="20"/>
      <c r="K45" s="13"/>
    </row>
    <row r="46" spans="1:11" s="19" customFormat="1" ht="31.5" customHeight="1" x14ac:dyDescent="0.35">
      <c r="A46" s="21" t="s">
        <v>215</v>
      </c>
      <c r="B46" s="21" t="s">
        <v>214</v>
      </c>
      <c r="C46" s="11" t="s">
        <v>289</v>
      </c>
      <c r="D46" s="28">
        <v>44285</v>
      </c>
      <c r="E46" s="13">
        <f>832*58</f>
        <v>48256</v>
      </c>
      <c r="F46" s="13"/>
      <c r="G46" s="13">
        <f>+E46</f>
        <v>48256</v>
      </c>
      <c r="H46" s="18">
        <v>44321</v>
      </c>
      <c r="I46" s="18" t="s">
        <v>50</v>
      </c>
      <c r="J46" s="20"/>
      <c r="K46" s="13"/>
    </row>
    <row r="47" spans="1:11" s="19" customFormat="1" ht="31.5" customHeight="1" x14ac:dyDescent="0.35">
      <c r="A47" s="69" t="s">
        <v>288</v>
      </c>
      <c r="B47" s="69" t="s">
        <v>287</v>
      </c>
      <c r="C47" s="70" t="s">
        <v>286</v>
      </c>
      <c r="D47" s="71">
        <v>44256</v>
      </c>
      <c r="E47" s="72">
        <v>3726912</v>
      </c>
      <c r="F47" s="72">
        <v>3726912</v>
      </c>
      <c r="G47" s="72">
        <v>0</v>
      </c>
      <c r="H47" s="73">
        <v>44378</v>
      </c>
      <c r="I47" s="73" t="s">
        <v>54</v>
      </c>
      <c r="J47" s="20"/>
      <c r="K47" s="13"/>
    </row>
    <row r="48" spans="1:11" s="19" customFormat="1" ht="31.5" customHeight="1" x14ac:dyDescent="0.35">
      <c r="A48" s="69" t="s">
        <v>285</v>
      </c>
      <c r="B48" s="69" t="s">
        <v>284</v>
      </c>
      <c r="C48" s="70" t="s">
        <v>283</v>
      </c>
      <c r="D48" s="71">
        <v>44284</v>
      </c>
      <c r="E48" s="72">
        <v>494774</v>
      </c>
      <c r="F48" s="72">
        <v>494774</v>
      </c>
      <c r="G48" s="72">
        <v>0</v>
      </c>
      <c r="H48" s="73">
        <v>44406</v>
      </c>
      <c r="I48" s="73" t="s">
        <v>54</v>
      </c>
      <c r="J48" s="20"/>
      <c r="K48" s="13"/>
    </row>
    <row r="49" spans="1:11" s="19" customFormat="1" ht="31.5" customHeight="1" x14ac:dyDescent="0.35">
      <c r="A49" s="69" t="s">
        <v>282</v>
      </c>
      <c r="B49" s="69" t="s">
        <v>236</v>
      </c>
      <c r="C49" s="70" t="s">
        <v>281</v>
      </c>
      <c r="D49" s="71">
        <v>44302</v>
      </c>
      <c r="E49" s="72">
        <v>6974600</v>
      </c>
      <c r="F49" s="72">
        <v>6974600</v>
      </c>
      <c r="G49" s="72">
        <v>0</v>
      </c>
      <c r="H49" s="73">
        <v>44424</v>
      </c>
      <c r="I49" s="73" t="s">
        <v>54</v>
      </c>
      <c r="J49" s="20"/>
      <c r="K49" s="13"/>
    </row>
    <row r="50" spans="1:11" s="19" customFormat="1" ht="31.5" customHeight="1" x14ac:dyDescent="0.35">
      <c r="A50" s="21" t="s">
        <v>280</v>
      </c>
      <c r="B50" s="21" t="s">
        <v>6</v>
      </c>
      <c r="C50" s="11" t="s">
        <v>279</v>
      </c>
      <c r="D50" s="25">
        <v>44266</v>
      </c>
      <c r="E50" s="13">
        <v>151158</v>
      </c>
      <c r="F50" s="13"/>
      <c r="G50" s="13">
        <f>+E50</f>
        <v>151158</v>
      </c>
      <c r="H50" s="18">
        <v>44388</v>
      </c>
      <c r="I50" s="18" t="s">
        <v>50</v>
      </c>
      <c r="J50" s="20"/>
      <c r="K50" s="13"/>
    </row>
    <row r="51" spans="1:11" s="19" customFormat="1" ht="31.5" customHeight="1" x14ac:dyDescent="0.35">
      <c r="A51" s="69" t="s">
        <v>278</v>
      </c>
      <c r="B51" s="69" t="s">
        <v>6</v>
      </c>
      <c r="C51" s="70" t="s">
        <v>277</v>
      </c>
      <c r="D51" s="74">
        <v>44355</v>
      </c>
      <c r="E51" s="72">
        <v>70000</v>
      </c>
      <c r="F51" s="72">
        <v>70000</v>
      </c>
      <c r="G51" s="72">
        <v>0</v>
      </c>
      <c r="H51" s="73">
        <v>44477</v>
      </c>
      <c r="I51" s="73" t="s">
        <v>54</v>
      </c>
      <c r="J51" s="20"/>
      <c r="K51" s="13"/>
    </row>
    <row r="52" spans="1:11" s="19" customFormat="1" ht="31.5" customHeight="1" x14ac:dyDescent="0.35">
      <c r="A52" s="69" t="s">
        <v>276</v>
      </c>
      <c r="B52" s="69" t="s">
        <v>236</v>
      </c>
      <c r="C52" s="70" t="s">
        <v>275</v>
      </c>
      <c r="D52" s="74">
        <v>44332</v>
      </c>
      <c r="E52" s="72">
        <f>3478000+2086800+3762000</f>
        <v>9326800</v>
      </c>
      <c r="F52" s="72">
        <f>3478000+2086800+3762000</f>
        <v>9326800</v>
      </c>
      <c r="G52" s="72">
        <v>0</v>
      </c>
      <c r="H52" s="73">
        <v>44516</v>
      </c>
      <c r="I52" s="73" t="s">
        <v>54</v>
      </c>
      <c r="J52" s="20"/>
      <c r="K52" s="13"/>
    </row>
    <row r="53" spans="1:11" s="19" customFormat="1" ht="31.5" customHeight="1" x14ac:dyDescent="0.35">
      <c r="A53" s="21" t="s">
        <v>274</v>
      </c>
      <c r="B53" s="21" t="s">
        <v>267</v>
      </c>
      <c r="C53" s="11" t="s">
        <v>273</v>
      </c>
      <c r="D53" s="25">
        <v>44343</v>
      </c>
      <c r="E53" s="13">
        <v>29500</v>
      </c>
      <c r="F53" s="13"/>
      <c r="G53" s="13">
        <f>+E53</f>
        <v>29500</v>
      </c>
      <c r="H53" s="18">
        <v>44466</v>
      </c>
      <c r="I53" s="18" t="s">
        <v>50</v>
      </c>
      <c r="J53" s="20"/>
      <c r="K53" s="13"/>
    </row>
    <row r="54" spans="1:11" s="19" customFormat="1" ht="31.5" customHeight="1" x14ac:dyDescent="0.35">
      <c r="A54" s="21" t="s">
        <v>272</v>
      </c>
      <c r="B54" s="21" t="s">
        <v>271</v>
      </c>
      <c r="C54" s="11" t="s">
        <v>161</v>
      </c>
      <c r="D54" s="25">
        <v>44378</v>
      </c>
      <c r="E54" s="13">
        <v>188800</v>
      </c>
      <c r="F54" s="13"/>
      <c r="G54" s="13">
        <f>+E54</f>
        <v>188800</v>
      </c>
      <c r="H54" s="18">
        <v>44501</v>
      </c>
      <c r="I54" s="18" t="s">
        <v>1</v>
      </c>
      <c r="J54" s="20"/>
      <c r="K54" s="13"/>
    </row>
    <row r="55" spans="1:11" s="19" customFormat="1" ht="31.5" customHeight="1" x14ac:dyDescent="0.35">
      <c r="A55" s="69" t="s">
        <v>90</v>
      </c>
      <c r="B55" s="69" t="s">
        <v>270</v>
      </c>
      <c r="C55" s="70" t="s">
        <v>269</v>
      </c>
      <c r="D55" s="74">
        <v>44357</v>
      </c>
      <c r="E55" s="72">
        <v>59000</v>
      </c>
      <c r="F55" s="72">
        <v>59000</v>
      </c>
      <c r="G55" s="72">
        <v>0</v>
      </c>
      <c r="H55" s="73">
        <v>44479</v>
      </c>
      <c r="I55" s="73" t="s">
        <v>54</v>
      </c>
      <c r="J55" s="20"/>
      <c r="K55" s="13"/>
    </row>
    <row r="56" spans="1:11" s="19" customFormat="1" ht="31.5" customHeight="1" x14ac:dyDescent="0.35">
      <c r="A56" s="21" t="s">
        <v>268</v>
      </c>
      <c r="B56" s="21" t="s">
        <v>267</v>
      </c>
      <c r="C56" s="11" t="s">
        <v>233</v>
      </c>
      <c r="D56" s="25">
        <v>44344</v>
      </c>
      <c r="E56" s="13">
        <v>64900</v>
      </c>
      <c r="F56" s="13"/>
      <c r="G56" s="13">
        <f t="shared" ref="G56:G87" si="3">+E56-F56</f>
        <v>64900</v>
      </c>
      <c r="H56" s="18">
        <v>44467</v>
      </c>
      <c r="I56" s="18" t="s">
        <v>50</v>
      </c>
      <c r="J56" s="20"/>
      <c r="K56" s="13"/>
    </row>
    <row r="57" spans="1:11" s="19" customFormat="1" ht="31.5" customHeight="1" x14ac:dyDescent="0.35">
      <c r="A57" s="21" t="s">
        <v>266</v>
      </c>
      <c r="B57" s="21" t="s">
        <v>6</v>
      </c>
      <c r="C57" s="11" t="s">
        <v>265</v>
      </c>
      <c r="D57" s="25">
        <v>44302</v>
      </c>
      <c r="E57" s="13">
        <v>157998.6</v>
      </c>
      <c r="F57" s="13"/>
      <c r="G57" s="13">
        <f t="shared" si="3"/>
        <v>157998.6</v>
      </c>
      <c r="H57" s="18">
        <v>44424</v>
      </c>
      <c r="I57" s="18" t="s">
        <v>50</v>
      </c>
      <c r="J57" s="20"/>
      <c r="K57" s="13"/>
    </row>
    <row r="58" spans="1:11" s="19" customFormat="1" ht="31.5" customHeight="1" x14ac:dyDescent="0.35">
      <c r="A58" s="21" t="s">
        <v>215</v>
      </c>
      <c r="B58" s="21" t="s">
        <v>262</v>
      </c>
      <c r="C58" s="11" t="s">
        <v>264</v>
      </c>
      <c r="D58" s="25">
        <v>44347</v>
      </c>
      <c r="E58" s="13">
        <v>66414.64</v>
      </c>
      <c r="F58" s="13"/>
      <c r="G58" s="13">
        <f t="shared" si="3"/>
        <v>66414.64</v>
      </c>
      <c r="H58" s="18">
        <v>44469</v>
      </c>
      <c r="I58" s="18" t="s">
        <v>50</v>
      </c>
      <c r="J58" s="20"/>
      <c r="K58" s="13"/>
    </row>
    <row r="59" spans="1:11" s="19" customFormat="1" ht="31.5" customHeight="1" x14ac:dyDescent="0.35">
      <c r="A59" s="69" t="s">
        <v>215</v>
      </c>
      <c r="B59" s="69" t="s">
        <v>262</v>
      </c>
      <c r="C59" s="70" t="s">
        <v>263</v>
      </c>
      <c r="D59" s="74">
        <v>44348</v>
      </c>
      <c r="E59" s="72">
        <v>58376</v>
      </c>
      <c r="F59" s="72">
        <v>58376</v>
      </c>
      <c r="G59" s="72">
        <f t="shared" si="3"/>
        <v>0</v>
      </c>
      <c r="H59" s="73">
        <v>44470</v>
      </c>
      <c r="I59" s="73" t="s">
        <v>54</v>
      </c>
      <c r="J59" s="26"/>
      <c r="K59" s="13"/>
    </row>
    <row r="60" spans="1:11" s="19" customFormat="1" ht="31.5" customHeight="1" x14ac:dyDescent="0.35">
      <c r="A60" s="69" t="s">
        <v>215</v>
      </c>
      <c r="B60" s="69" t="s">
        <v>262</v>
      </c>
      <c r="C60" s="70" t="s">
        <v>261</v>
      </c>
      <c r="D60" s="74">
        <v>44377</v>
      </c>
      <c r="E60" s="72">
        <v>59125.2</v>
      </c>
      <c r="F60" s="72">
        <v>59125.2</v>
      </c>
      <c r="G60" s="72">
        <f t="shared" si="3"/>
        <v>0</v>
      </c>
      <c r="H60" s="73">
        <v>44499</v>
      </c>
      <c r="I60" s="73" t="s">
        <v>54</v>
      </c>
      <c r="J60" s="26"/>
      <c r="K60" s="13"/>
    </row>
    <row r="61" spans="1:11" s="19" customFormat="1" ht="31.5" customHeight="1" x14ac:dyDescent="0.35">
      <c r="A61" s="69" t="s">
        <v>215</v>
      </c>
      <c r="B61" s="69" t="s">
        <v>262</v>
      </c>
      <c r="C61" s="70" t="s">
        <v>261</v>
      </c>
      <c r="D61" s="74">
        <v>44377</v>
      </c>
      <c r="E61" s="72">
        <v>1299432</v>
      </c>
      <c r="F61" s="72">
        <v>1299432</v>
      </c>
      <c r="G61" s="72">
        <f t="shared" si="3"/>
        <v>0</v>
      </c>
      <c r="H61" s="73">
        <v>44499</v>
      </c>
      <c r="I61" s="73" t="s">
        <v>54</v>
      </c>
      <c r="J61" s="27"/>
      <c r="K61" s="13"/>
    </row>
    <row r="62" spans="1:11" s="19" customFormat="1" ht="31.5" customHeight="1" x14ac:dyDescent="0.35">
      <c r="A62" s="21" t="s">
        <v>49</v>
      </c>
      <c r="B62" s="21" t="s">
        <v>260</v>
      </c>
      <c r="C62" s="11" t="s">
        <v>259</v>
      </c>
      <c r="D62" s="25">
        <v>44298</v>
      </c>
      <c r="E62" s="13">
        <v>6449990</v>
      </c>
      <c r="F62" s="13"/>
      <c r="G62" s="13">
        <f t="shared" si="3"/>
        <v>6449990</v>
      </c>
      <c r="H62" s="18">
        <v>44420</v>
      </c>
      <c r="I62" s="18" t="s">
        <v>50</v>
      </c>
      <c r="J62" s="20"/>
      <c r="K62" s="13"/>
    </row>
    <row r="63" spans="1:11" s="19" customFormat="1" ht="31.5" customHeight="1" x14ac:dyDescent="0.35">
      <c r="A63" s="21" t="s">
        <v>88</v>
      </c>
      <c r="B63" s="21" t="s">
        <v>87</v>
      </c>
      <c r="C63" s="11" t="s">
        <v>258</v>
      </c>
      <c r="D63" s="25">
        <v>44372</v>
      </c>
      <c r="E63" s="13">
        <v>88500</v>
      </c>
      <c r="F63" s="13">
        <v>88500</v>
      </c>
      <c r="G63" s="13">
        <f t="shared" si="3"/>
        <v>0</v>
      </c>
      <c r="H63" s="18">
        <v>44494</v>
      </c>
      <c r="I63" s="18" t="s">
        <v>50</v>
      </c>
      <c r="J63" s="20"/>
      <c r="K63" s="13"/>
    </row>
    <row r="64" spans="1:11" s="19" customFormat="1" ht="31.5" customHeight="1" x14ac:dyDescent="0.35">
      <c r="A64" s="21" t="s">
        <v>116</v>
      </c>
      <c r="B64" s="21" t="s">
        <v>87</v>
      </c>
      <c r="C64" s="11" t="s">
        <v>257</v>
      </c>
      <c r="D64" s="25">
        <v>44378</v>
      </c>
      <c r="E64" s="13">
        <v>59000</v>
      </c>
      <c r="F64" s="13">
        <v>59000</v>
      </c>
      <c r="G64" s="13">
        <f t="shared" si="3"/>
        <v>0</v>
      </c>
      <c r="H64" s="18">
        <v>44501</v>
      </c>
      <c r="I64" s="18" t="s">
        <v>50</v>
      </c>
      <c r="J64" s="20"/>
      <c r="K64" s="13"/>
    </row>
    <row r="65" spans="1:11" s="19" customFormat="1" ht="31.5" customHeight="1" x14ac:dyDescent="0.35">
      <c r="A65" s="21" t="s">
        <v>256</v>
      </c>
      <c r="B65" s="21" t="s">
        <v>255</v>
      </c>
      <c r="C65" s="11" t="s">
        <v>92</v>
      </c>
      <c r="D65" s="25">
        <v>44397</v>
      </c>
      <c r="E65" s="13">
        <v>61360</v>
      </c>
      <c r="F65" s="13">
        <v>61360</v>
      </c>
      <c r="G65" s="13">
        <f t="shared" si="3"/>
        <v>0</v>
      </c>
      <c r="H65" s="18">
        <v>44520</v>
      </c>
      <c r="I65" s="18" t="s">
        <v>1</v>
      </c>
      <c r="J65" s="20"/>
      <c r="K65" s="13"/>
    </row>
    <row r="66" spans="1:11" s="19" customFormat="1" ht="31.5" customHeight="1" x14ac:dyDescent="0.35">
      <c r="A66" s="21" t="s">
        <v>254</v>
      </c>
      <c r="B66" s="21" t="s">
        <v>87</v>
      </c>
      <c r="C66" s="11" t="s">
        <v>185</v>
      </c>
      <c r="D66" s="25">
        <v>44410</v>
      </c>
      <c r="E66" s="13">
        <v>59000</v>
      </c>
      <c r="F66" s="13">
        <v>59000</v>
      </c>
      <c r="G66" s="13">
        <f t="shared" si="3"/>
        <v>0</v>
      </c>
      <c r="H66" s="18">
        <v>44532</v>
      </c>
      <c r="I66" s="18" t="s">
        <v>1</v>
      </c>
      <c r="J66" s="20"/>
      <c r="K66" s="13"/>
    </row>
    <row r="67" spans="1:11" s="19" customFormat="1" ht="31.5" customHeight="1" x14ac:dyDescent="0.35">
      <c r="A67" s="21" t="s">
        <v>253</v>
      </c>
      <c r="B67" s="21" t="s">
        <v>87</v>
      </c>
      <c r="C67" s="11" t="s">
        <v>57</v>
      </c>
      <c r="D67" s="25">
        <v>44382</v>
      </c>
      <c r="E67" s="13">
        <v>29500</v>
      </c>
      <c r="F67" s="13">
        <v>29500</v>
      </c>
      <c r="G67" s="13">
        <f t="shared" si="3"/>
        <v>0</v>
      </c>
      <c r="H67" s="18">
        <v>44505</v>
      </c>
      <c r="I67" s="18" t="s">
        <v>1</v>
      </c>
      <c r="K67" s="13"/>
    </row>
    <row r="68" spans="1:11" s="19" customFormat="1" ht="31.5" customHeight="1" x14ac:dyDescent="0.35">
      <c r="A68" s="21" t="s">
        <v>140</v>
      </c>
      <c r="B68" s="21" t="s">
        <v>87</v>
      </c>
      <c r="C68" s="11" t="s">
        <v>61</v>
      </c>
      <c r="D68" s="25">
        <v>44354</v>
      </c>
      <c r="E68" s="13">
        <v>88500</v>
      </c>
      <c r="F68" s="13"/>
      <c r="G68" s="13">
        <f t="shared" si="3"/>
        <v>88500</v>
      </c>
      <c r="H68" s="18">
        <v>44476</v>
      </c>
      <c r="I68" s="18" t="s">
        <v>1</v>
      </c>
      <c r="J68" s="20"/>
      <c r="K68" s="13"/>
    </row>
    <row r="69" spans="1:11" s="19" customFormat="1" ht="31.5" customHeight="1" x14ac:dyDescent="0.35">
      <c r="A69" s="69" t="s">
        <v>252</v>
      </c>
      <c r="B69" s="69" t="s">
        <v>87</v>
      </c>
      <c r="C69" s="70" t="s">
        <v>208</v>
      </c>
      <c r="D69" s="74">
        <v>44403</v>
      </c>
      <c r="E69" s="72">
        <v>35400</v>
      </c>
      <c r="F69" s="72">
        <v>35400</v>
      </c>
      <c r="G69" s="72">
        <f t="shared" si="3"/>
        <v>0</v>
      </c>
      <c r="H69" s="73">
        <v>44526</v>
      </c>
      <c r="I69" s="73" t="s">
        <v>1</v>
      </c>
      <c r="J69" s="26"/>
      <c r="K69" s="13"/>
    </row>
    <row r="70" spans="1:11" s="19" customFormat="1" ht="31.5" customHeight="1" x14ac:dyDescent="0.35">
      <c r="A70" s="69" t="s">
        <v>251</v>
      </c>
      <c r="B70" s="69" t="s">
        <v>87</v>
      </c>
      <c r="C70" s="70" t="s">
        <v>229</v>
      </c>
      <c r="D70" s="74">
        <v>44396</v>
      </c>
      <c r="E70" s="72">
        <v>29500</v>
      </c>
      <c r="F70" s="72">
        <v>29500</v>
      </c>
      <c r="G70" s="72">
        <f t="shared" si="3"/>
        <v>0</v>
      </c>
      <c r="H70" s="73">
        <v>44519</v>
      </c>
      <c r="I70" s="73" t="s">
        <v>1</v>
      </c>
      <c r="J70" s="26"/>
      <c r="K70" s="13"/>
    </row>
    <row r="71" spans="1:11" s="19" customFormat="1" ht="31.5" customHeight="1" x14ac:dyDescent="0.35">
      <c r="A71" s="21" t="s">
        <v>228</v>
      </c>
      <c r="B71" s="21" t="s">
        <v>87</v>
      </c>
      <c r="C71" s="11" t="s">
        <v>30</v>
      </c>
      <c r="D71" s="25">
        <v>44397</v>
      </c>
      <c r="E71" s="13">
        <v>35400</v>
      </c>
      <c r="F71" s="13"/>
      <c r="G71" s="13">
        <f t="shared" si="3"/>
        <v>35400</v>
      </c>
      <c r="H71" s="18">
        <v>44520</v>
      </c>
      <c r="I71" s="18" t="s">
        <v>1</v>
      </c>
      <c r="J71" s="20"/>
      <c r="K71" s="13"/>
    </row>
    <row r="72" spans="1:11" s="19" customFormat="1" ht="31.5" customHeight="1" x14ac:dyDescent="0.35">
      <c r="A72" s="21" t="s">
        <v>250</v>
      </c>
      <c r="B72" s="21" t="s">
        <v>249</v>
      </c>
      <c r="C72" s="11" t="s">
        <v>248</v>
      </c>
      <c r="D72" s="25">
        <v>44245</v>
      </c>
      <c r="E72" s="13">
        <v>879198.17</v>
      </c>
      <c r="F72" s="13"/>
      <c r="G72" s="13">
        <f t="shared" si="3"/>
        <v>879198.17</v>
      </c>
      <c r="H72" s="18">
        <v>44365</v>
      </c>
      <c r="I72" s="18" t="s">
        <v>50</v>
      </c>
      <c r="J72" s="20"/>
      <c r="K72" s="13"/>
    </row>
    <row r="73" spans="1:11" s="19" customFormat="1" ht="31.5" customHeight="1" x14ac:dyDescent="0.35">
      <c r="A73" s="21" t="s">
        <v>140</v>
      </c>
      <c r="B73" s="21" t="s">
        <v>87</v>
      </c>
      <c r="C73" s="11" t="s">
        <v>247</v>
      </c>
      <c r="D73" s="25">
        <v>44406</v>
      </c>
      <c r="E73" s="13">
        <v>177000</v>
      </c>
      <c r="F73" s="13"/>
      <c r="G73" s="13">
        <f t="shared" si="3"/>
        <v>177000</v>
      </c>
      <c r="H73" s="18">
        <v>44529</v>
      </c>
      <c r="I73" s="18" t="s">
        <v>1</v>
      </c>
      <c r="J73" s="20"/>
      <c r="K73" s="13"/>
    </row>
    <row r="74" spans="1:11" s="19" customFormat="1" ht="31.5" customHeight="1" x14ac:dyDescent="0.35">
      <c r="A74" s="21" t="s">
        <v>246</v>
      </c>
      <c r="B74" s="21" t="s">
        <v>87</v>
      </c>
      <c r="C74" s="11" t="s">
        <v>182</v>
      </c>
      <c r="D74" s="25">
        <v>44321</v>
      </c>
      <c r="E74" s="13">
        <v>76700</v>
      </c>
      <c r="F74" s="13"/>
      <c r="G74" s="13">
        <f t="shared" si="3"/>
        <v>76700</v>
      </c>
      <c r="H74" s="18">
        <v>44444</v>
      </c>
      <c r="I74" s="18" t="s">
        <v>50</v>
      </c>
      <c r="J74" s="20"/>
      <c r="K74" s="13"/>
    </row>
    <row r="75" spans="1:11" s="19" customFormat="1" ht="31.5" customHeight="1" x14ac:dyDescent="0.35">
      <c r="A75" s="21" t="s">
        <v>245</v>
      </c>
      <c r="B75" s="21" t="s">
        <v>87</v>
      </c>
      <c r="C75" s="11" t="s">
        <v>244</v>
      </c>
      <c r="D75" s="25">
        <v>44385</v>
      </c>
      <c r="E75" s="13">
        <v>29500</v>
      </c>
      <c r="F75" s="13"/>
      <c r="G75" s="13">
        <f t="shared" si="3"/>
        <v>29500</v>
      </c>
      <c r="H75" s="18">
        <v>44508</v>
      </c>
      <c r="I75" s="18" t="s">
        <v>1</v>
      </c>
      <c r="J75" s="20"/>
      <c r="K75" s="13"/>
    </row>
    <row r="76" spans="1:11" s="19" customFormat="1" ht="31.5" customHeight="1" x14ac:dyDescent="0.35">
      <c r="A76" s="21" t="s">
        <v>154</v>
      </c>
      <c r="B76" s="21" t="s">
        <v>236</v>
      </c>
      <c r="C76" s="11" t="s">
        <v>243</v>
      </c>
      <c r="D76" s="25">
        <v>44417</v>
      </c>
      <c r="E76" s="13">
        <v>4140200</v>
      </c>
      <c r="F76" s="13"/>
      <c r="G76" s="13">
        <f t="shared" si="3"/>
        <v>4140200</v>
      </c>
      <c r="H76" s="18">
        <v>44417</v>
      </c>
      <c r="I76" s="18" t="s">
        <v>50</v>
      </c>
      <c r="J76" s="20"/>
      <c r="K76" s="13"/>
    </row>
    <row r="77" spans="1:11" s="19" customFormat="1" ht="31.5" customHeight="1" x14ac:dyDescent="0.35">
      <c r="A77" s="21" t="s">
        <v>242</v>
      </c>
      <c r="B77" s="21" t="s">
        <v>6</v>
      </c>
      <c r="C77" s="11" t="s">
        <v>241</v>
      </c>
      <c r="D77" s="25">
        <v>44404</v>
      </c>
      <c r="E77" s="13">
        <v>583333.34</v>
      </c>
      <c r="F77" s="13"/>
      <c r="G77" s="13">
        <f t="shared" si="3"/>
        <v>583333.34</v>
      </c>
      <c r="H77" s="18">
        <v>44527</v>
      </c>
      <c r="I77" s="18" t="s">
        <v>1</v>
      </c>
      <c r="J77" s="20"/>
      <c r="K77" s="13"/>
    </row>
    <row r="78" spans="1:11" s="19" customFormat="1" ht="31.5" customHeight="1" x14ac:dyDescent="0.35">
      <c r="A78" s="21" t="s">
        <v>240</v>
      </c>
      <c r="B78" s="21" t="s">
        <v>6</v>
      </c>
      <c r="C78" s="11" t="s">
        <v>239</v>
      </c>
      <c r="D78" s="25">
        <v>44404</v>
      </c>
      <c r="E78" s="13">
        <v>300000</v>
      </c>
      <c r="F78" s="13"/>
      <c r="G78" s="13">
        <f t="shared" si="3"/>
        <v>300000</v>
      </c>
      <c r="H78" s="18">
        <v>44527</v>
      </c>
      <c r="I78" s="18" t="s">
        <v>1</v>
      </c>
      <c r="J78" s="20"/>
      <c r="K78" s="13"/>
    </row>
    <row r="79" spans="1:11" s="19" customFormat="1" ht="31.5" customHeight="1" x14ac:dyDescent="0.35">
      <c r="A79" s="21" t="s">
        <v>238</v>
      </c>
      <c r="B79" s="21" t="s">
        <v>6</v>
      </c>
      <c r="C79" s="11" t="s">
        <v>237</v>
      </c>
      <c r="D79" s="25">
        <v>44326</v>
      </c>
      <c r="E79" s="13">
        <v>1200000</v>
      </c>
      <c r="F79" s="13"/>
      <c r="G79" s="13">
        <f t="shared" si="3"/>
        <v>1200000</v>
      </c>
      <c r="H79" s="18">
        <v>44449</v>
      </c>
      <c r="I79" s="18" t="s">
        <v>50</v>
      </c>
      <c r="J79" s="20"/>
      <c r="K79" s="13"/>
    </row>
    <row r="80" spans="1:11" s="19" customFormat="1" ht="31.5" customHeight="1" x14ac:dyDescent="0.35">
      <c r="A80" s="21" t="s">
        <v>154</v>
      </c>
      <c r="B80" s="21" t="s">
        <v>236</v>
      </c>
      <c r="C80" s="11" t="s">
        <v>235</v>
      </c>
      <c r="D80" s="25">
        <v>44418</v>
      </c>
      <c r="E80" s="13">
        <v>4503000</v>
      </c>
      <c r="F80" s="13">
        <v>0</v>
      </c>
      <c r="G80" s="13">
        <f t="shared" si="3"/>
        <v>4503000</v>
      </c>
      <c r="H80" s="18">
        <v>44540</v>
      </c>
      <c r="I80" s="18" t="s">
        <v>1</v>
      </c>
      <c r="J80" s="20"/>
      <c r="K80" s="13"/>
    </row>
    <row r="81" spans="1:11" s="19" customFormat="1" ht="31.5" customHeight="1" x14ac:dyDescent="0.35">
      <c r="A81" s="21" t="s">
        <v>234</v>
      </c>
      <c r="B81" s="21" t="s">
        <v>87</v>
      </c>
      <c r="C81" s="11" t="s">
        <v>233</v>
      </c>
      <c r="D81" s="25">
        <v>44427</v>
      </c>
      <c r="E81" s="13">
        <v>35400</v>
      </c>
      <c r="F81" s="13"/>
      <c r="G81" s="13">
        <f t="shared" si="3"/>
        <v>35400</v>
      </c>
      <c r="H81" s="18">
        <v>44549</v>
      </c>
      <c r="I81" s="18" t="s">
        <v>1</v>
      </c>
      <c r="J81" s="20"/>
      <c r="K81" s="13"/>
    </row>
    <row r="82" spans="1:11" s="19" customFormat="1" ht="31.5" customHeight="1" x14ac:dyDescent="0.35">
      <c r="A82" s="21" t="s">
        <v>232</v>
      </c>
      <c r="B82" s="21" t="s">
        <v>87</v>
      </c>
      <c r="C82" s="11" t="s">
        <v>231</v>
      </c>
      <c r="D82" s="25">
        <v>44391</v>
      </c>
      <c r="E82" s="13">
        <v>17700</v>
      </c>
      <c r="F82" s="13"/>
      <c r="G82" s="13">
        <f t="shared" si="3"/>
        <v>17700</v>
      </c>
      <c r="H82" s="18">
        <v>44514</v>
      </c>
      <c r="I82" s="18" t="s">
        <v>1</v>
      </c>
      <c r="J82" s="20"/>
      <c r="K82" s="13"/>
    </row>
    <row r="83" spans="1:11" s="19" customFormat="1" ht="31.5" customHeight="1" x14ac:dyDescent="0.35">
      <c r="A83" s="21" t="s">
        <v>230</v>
      </c>
      <c r="B83" s="21" t="s">
        <v>87</v>
      </c>
      <c r="C83" s="11" t="s">
        <v>229</v>
      </c>
      <c r="D83" s="25">
        <v>44420</v>
      </c>
      <c r="E83" s="13">
        <v>59000</v>
      </c>
      <c r="F83" s="13"/>
      <c r="G83" s="13">
        <f t="shared" si="3"/>
        <v>59000</v>
      </c>
      <c r="H83" s="18">
        <v>44542</v>
      </c>
      <c r="I83" s="18" t="s">
        <v>1</v>
      </c>
      <c r="J83" s="20"/>
      <c r="K83" s="13"/>
    </row>
    <row r="84" spans="1:11" s="19" customFormat="1" ht="31.5" customHeight="1" x14ac:dyDescent="0.35">
      <c r="A84" s="21" t="s">
        <v>228</v>
      </c>
      <c r="B84" s="21" t="s">
        <v>87</v>
      </c>
      <c r="C84" s="11" t="s">
        <v>182</v>
      </c>
      <c r="D84" s="25">
        <v>44397</v>
      </c>
      <c r="E84" s="13">
        <v>106200</v>
      </c>
      <c r="F84" s="13"/>
      <c r="G84" s="13">
        <f t="shared" si="3"/>
        <v>106200</v>
      </c>
      <c r="H84" s="18">
        <v>44520</v>
      </c>
      <c r="I84" s="18" t="s">
        <v>1</v>
      </c>
      <c r="J84" s="20"/>
      <c r="K84" s="13"/>
    </row>
    <row r="85" spans="1:11" s="19" customFormat="1" ht="31.5" customHeight="1" x14ac:dyDescent="0.35">
      <c r="A85" s="69" t="s">
        <v>226</v>
      </c>
      <c r="B85" s="69" t="s">
        <v>6</v>
      </c>
      <c r="C85" s="70" t="s">
        <v>227</v>
      </c>
      <c r="D85" s="74">
        <v>44426</v>
      </c>
      <c r="E85" s="72">
        <v>4500000</v>
      </c>
      <c r="F85" s="72">
        <v>4500000</v>
      </c>
      <c r="G85" s="72">
        <f t="shared" si="3"/>
        <v>0</v>
      </c>
      <c r="H85" s="73">
        <v>44548</v>
      </c>
      <c r="I85" s="73" t="s">
        <v>54</v>
      </c>
      <c r="J85" s="20"/>
      <c r="K85" s="13"/>
    </row>
    <row r="86" spans="1:11" s="19" customFormat="1" ht="31.5" customHeight="1" x14ac:dyDescent="0.35">
      <c r="A86" s="4" t="s">
        <v>226</v>
      </c>
      <c r="B86" s="4" t="s">
        <v>6</v>
      </c>
      <c r="C86" s="11" t="s">
        <v>225</v>
      </c>
      <c r="D86" s="10">
        <v>44434</v>
      </c>
      <c r="E86" s="13">
        <v>283200</v>
      </c>
      <c r="F86" s="13"/>
      <c r="G86" s="13">
        <f t="shared" si="3"/>
        <v>283200</v>
      </c>
      <c r="H86" s="18">
        <v>44556</v>
      </c>
      <c r="I86" s="18" t="s">
        <v>1</v>
      </c>
      <c r="J86" s="20"/>
      <c r="K86" s="13"/>
    </row>
    <row r="87" spans="1:11" s="19" customFormat="1" ht="31.5" customHeight="1" x14ac:dyDescent="0.35">
      <c r="A87" s="75" t="s">
        <v>224</v>
      </c>
      <c r="B87" s="76" t="s">
        <v>87</v>
      </c>
      <c r="C87" s="70" t="s">
        <v>223</v>
      </c>
      <c r="D87" s="77">
        <v>44435</v>
      </c>
      <c r="E87" s="72">
        <v>59000</v>
      </c>
      <c r="F87" s="72">
        <v>59000</v>
      </c>
      <c r="G87" s="72">
        <f t="shared" si="3"/>
        <v>0</v>
      </c>
      <c r="H87" s="73">
        <v>44557</v>
      </c>
      <c r="I87" s="73" t="s">
        <v>54</v>
      </c>
      <c r="J87" s="20"/>
      <c r="K87" s="13"/>
    </row>
    <row r="88" spans="1:11" s="19" customFormat="1" ht="31.5" customHeight="1" x14ac:dyDescent="0.35">
      <c r="A88" s="75" t="s">
        <v>222</v>
      </c>
      <c r="B88" s="76" t="s">
        <v>221</v>
      </c>
      <c r="C88" s="70" t="s">
        <v>220</v>
      </c>
      <c r="D88" s="77">
        <v>44406</v>
      </c>
      <c r="E88" s="72">
        <v>55723.14</v>
      </c>
      <c r="F88" s="72">
        <v>55723.14</v>
      </c>
      <c r="G88" s="72">
        <f t="shared" ref="G88:G119" si="4">+E88-F88</f>
        <v>0</v>
      </c>
      <c r="H88" s="73">
        <v>44529</v>
      </c>
      <c r="I88" s="73" t="s">
        <v>54</v>
      </c>
      <c r="J88" s="20"/>
      <c r="K88" s="13"/>
    </row>
    <row r="89" spans="1:11" s="19" customFormat="1" ht="31.5" customHeight="1" x14ac:dyDescent="0.35">
      <c r="A89" s="4" t="s">
        <v>215</v>
      </c>
      <c r="B89" s="12" t="s">
        <v>214</v>
      </c>
      <c r="C89" s="11" t="s">
        <v>219</v>
      </c>
      <c r="D89" s="10">
        <v>44409</v>
      </c>
      <c r="E89" s="13">
        <v>66758.16</v>
      </c>
      <c r="F89" s="13"/>
      <c r="G89" s="13">
        <f t="shared" si="4"/>
        <v>66758.16</v>
      </c>
      <c r="H89" s="18">
        <v>44531</v>
      </c>
      <c r="I89" s="18" t="s">
        <v>1</v>
      </c>
      <c r="J89" s="20"/>
      <c r="K89" s="13"/>
    </row>
    <row r="90" spans="1:11" s="19" customFormat="1" ht="31.5" customHeight="1" x14ac:dyDescent="0.35">
      <c r="A90" s="23" t="s">
        <v>218</v>
      </c>
      <c r="B90" s="23" t="s">
        <v>217</v>
      </c>
      <c r="C90" s="24" t="s">
        <v>216</v>
      </c>
      <c r="D90" s="22">
        <v>44446</v>
      </c>
      <c r="E90" s="13">
        <v>862580</v>
      </c>
      <c r="F90" s="13"/>
      <c r="G90" s="13">
        <f t="shared" si="4"/>
        <v>862580</v>
      </c>
      <c r="H90" s="18">
        <v>44568</v>
      </c>
      <c r="I90" s="18" t="s">
        <v>1</v>
      </c>
      <c r="J90" s="20"/>
      <c r="K90" s="13"/>
    </row>
    <row r="91" spans="1:11" s="19" customFormat="1" ht="31.5" customHeight="1" x14ac:dyDescent="0.35">
      <c r="A91" s="4" t="s">
        <v>215</v>
      </c>
      <c r="B91" s="12" t="s">
        <v>214</v>
      </c>
      <c r="C91" s="11" t="s">
        <v>213</v>
      </c>
      <c r="D91" s="10">
        <v>44440</v>
      </c>
      <c r="E91" s="13">
        <v>66414.64</v>
      </c>
      <c r="F91" s="13"/>
      <c r="G91" s="13">
        <f t="shared" si="4"/>
        <v>66414.64</v>
      </c>
      <c r="H91" s="18">
        <v>44562</v>
      </c>
      <c r="I91" s="18" t="s">
        <v>1</v>
      </c>
      <c r="J91" s="20"/>
      <c r="K91" s="13"/>
    </row>
    <row r="92" spans="1:11" s="19" customFormat="1" ht="31.5" customHeight="1" x14ac:dyDescent="0.35">
      <c r="A92" s="23" t="s">
        <v>212</v>
      </c>
      <c r="B92" s="23" t="s">
        <v>211</v>
      </c>
      <c r="C92" s="11" t="s">
        <v>210</v>
      </c>
      <c r="D92" s="22">
        <v>44390</v>
      </c>
      <c r="E92" s="13">
        <v>922486.95</v>
      </c>
      <c r="F92" s="13"/>
      <c r="G92" s="13">
        <f t="shared" si="4"/>
        <v>922486.95</v>
      </c>
      <c r="H92" s="18">
        <v>44513</v>
      </c>
      <c r="I92" s="18" t="s">
        <v>1</v>
      </c>
      <c r="J92" s="20"/>
      <c r="K92" s="13"/>
    </row>
    <row r="93" spans="1:11" s="19" customFormat="1" ht="31.5" customHeight="1" x14ac:dyDescent="0.35">
      <c r="A93" s="69" t="s">
        <v>209</v>
      </c>
      <c r="B93" s="69" t="s">
        <v>87</v>
      </c>
      <c r="C93" s="70" t="s">
        <v>208</v>
      </c>
      <c r="D93" s="74">
        <v>44398</v>
      </c>
      <c r="E93" s="72">
        <v>29500</v>
      </c>
      <c r="F93" s="72">
        <v>29500</v>
      </c>
      <c r="G93" s="72">
        <f t="shared" si="4"/>
        <v>0</v>
      </c>
      <c r="H93" s="73">
        <v>44521</v>
      </c>
      <c r="I93" s="73" t="s">
        <v>54</v>
      </c>
      <c r="J93" s="20"/>
      <c r="K93" s="13"/>
    </row>
    <row r="94" spans="1:11" s="19" customFormat="1" ht="31.5" customHeight="1" x14ac:dyDescent="0.35">
      <c r="A94" s="75" t="s">
        <v>207</v>
      </c>
      <c r="B94" s="76" t="s">
        <v>206</v>
      </c>
      <c r="C94" s="70" t="s">
        <v>205</v>
      </c>
      <c r="D94" s="77">
        <v>44250</v>
      </c>
      <c r="E94" s="72">
        <v>5670000.0099999998</v>
      </c>
      <c r="F94" s="72">
        <v>5670000.0099999998</v>
      </c>
      <c r="G94" s="72">
        <f t="shared" si="4"/>
        <v>0</v>
      </c>
      <c r="H94" s="73">
        <v>44370</v>
      </c>
      <c r="I94" s="73" t="s">
        <v>54</v>
      </c>
      <c r="J94" s="20"/>
      <c r="K94" s="13"/>
    </row>
    <row r="95" spans="1:11" s="19" customFormat="1" ht="31.5" customHeight="1" x14ac:dyDescent="0.35">
      <c r="A95" s="4" t="s">
        <v>204</v>
      </c>
      <c r="B95" s="12" t="s">
        <v>87</v>
      </c>
      <c r="C95" s="11" t="s">
        <v>203</v>
      </c>
      <c r="D95" s="10">
        <v>44391</v>
      </c>
      <c r="E95" s="13">
        <v>106200</v>
      </c>
      <c r="F95" s="13"/>
      <c r="G95" s="13">
        <f t="shared" si="4"/>
        <v>106200</v>
      </c>
      <c r="H95" s="18">
        <v>44514</v>
      </c>
      <c r="I95" s="18" t="s">
        <v>1</v>
      </c>
      <c r="J95" s="20"/>
      <c r="K95" s="13"/>
    </row>
    <row r="96" spans="1:11" s="19" customFormat="1" ht="31.5" customHeight="1" x14ac:dyDescent="0.35">
      <c r="A96" s="4" t="s">
        <v>202</v>
      </c>
      <c r="B96" s="12" t="s">
        <v>87</v>
      </c>
      <c r="C96" s="11" t="s">
        <v>201</v>
      </c>
      <c r="D96" s="10">
        <v>44428</v>
      </c>
      <c r="E96" s="13">
        <v>59000</v>
      </c>
      <c r="F96" s="13"/>
      <c r="G96" s="13">
        <f t="shared" si="4"/>
        <v>59000</v>
      </c>
      <c r="H96" s="18">
        <v>44550</v>
      </c>
      <c r="I96" s="18" t="s">
        <v>1</v>
      </c>
      <c r="J96" s="20"/>
      <c r="K96" s="13"/>
    </row>
    <row r="97" spans="1:11" s="19" customFormat="1" ht="31.5" customHeight="1" x14ac:dyDescent="0.35">
      <c r="A97" s="75" t="s">
        <v>200</v>
      </c>
      <c r="B97" s="76" t="s">
        <v>87</v>
      </c>
      <c r="C97" s="70" t="s">
        <v>92</v>
      </c>
      <c r="D97" s="77">
        <v>44392</v>
      </c>
      <c r="E97" s="72">
        <v>23600</v>
      </c>
      <c r="F97" s="72">
        <v>23600</v>
      </c>
      <c r="G97" s="72">
        <f t="shared" si="4"/>
        <v>0</v>
      </c>
      <c r="H97" s="73">
        <v>44515</v>
      </c>
      <c r="I97" s="73" t="s">
        <v>54</v>
      </c>
      <c r="J97" s="20"/>
      <c r="K97" s="13"/>
    </row>
    <row r="98" spans="1:11" s="19" customFormat="1" ht="31.5" customHeight="1" x14ac:dyDescent="0.35">
      <c r="A98" s="75" t="s">
        <v>148</v>
      </c>
      <c r="B98" s="76" t="s">
        <v>199</v>
      </c>
      <c r="C98" s="70" t="s">
        <v>198</v>
      </c>
      <c r="D98" s="77">
        <v>44439</v>
      </c>
      <c r="E98" s="72">
        <v>87360</v>
      </c>
      <c r="F98" s="72">
        <v>87360</v>
      </c>
      <c r="G98" s="72">
        <f t="shared" si="4"/>
        <v>0</v>
      </c>
      <c r="H98" s="73">
        <v>44561</v>
      </c>
      <c r="I98" s="73" t="s">
        <v>54</v>
      </c>
      <c r="J98" s="20"/>
      <c r="K98" s="13"/>
    </row>
    <row r="99" spans="1:11" s="19" customFormat="1" ht="31.5" customHeight="1" x14ac:dyDescent="0.35">
      <c r="A99" s="75" t="s">
        <v>116</v>
      </c>
      <c r="B99" s="76" t="s">
        <v>87</v>
      </c>
      <c r="C99" s="70" t="s">
        <v>197</v>
      </c>
      <c r="D99" s="77">
        <v>44404</v>
      </c>
      <c r="E99" s="72">
        <v>59000</v>
      </c>
      <c r="F99" s="72">
        <v>59000</v>
      </c>
      <c r="G99" s="72">
        <f t="shared" si="4"/>
        <v>0</v>
      </c>
      <c r="H99" s="73">
        <v>44527</v>
      </c>
      <c r="I99" s="73" t="s">
        <v>54</v>
      </c>
      <c r="K99" s="13"/>
    </row>
    <row r="100" spans="1:11" s="16" customFormat="1" x14ac:dyDescent="0.25">
      <c r="A100" s="4" t="s">
        <v>196</v>
      </c>
      <c r="B100" s="12" t="s">
        <v>195</v>
      </c>
      <c r="C100" s="11" t="s">
        <v>194</v>
      </c>
      <c r="D100" s="10">
        <v>44455</v>
      </c>
      <c r="E100" s="3">
        <v>894945</v>
      </c>
      <c r="F100" s="2"/>
      <c r="G100" s="13">
        <f t="shared" si="4"/>
        <v>894945</v>
      </c>
      <c r="H100" s="8">
        <v>44577</v>
      </c>
      <c r="I100" s="18" t="s">
        <v>1</v>
      </c>
      <c r="J100" s="7"/>
      <c r="K100" s="13"/>
    </row>
    <row r="101" spans="1:11" s="16" customFormat="1" ht="47.25" x14ac:dyDescent="0.25">
      <c r="A101" s="75" t="s">
        <v>154</v>
      </c>
      <c r="B101" s="76" t="s">
        <v>193</v>
      </c>
      <c r="C101" s="70" t="s">
        <v>192</v>
      </c>
      <c r="D101" s="77">
        <v>44428</v>
      </c>
      <c r="E101" s="78">
        <v>8608400</v>
      </c>
      <c r="F101" s="78">
        <v>8608400</v>
      </c>
      <c r="G101" s="72">
        <f t="shared" si="4"/>
        <v>0</v>
      </c>
      <c r="H101" s="79">
        <v>44550</v>
      </c>
      <c r="I101" s="73" t="s">
        <v>54</v>
      </c>
      <c r="J101" s="17"/>
      <c r="K101" s="13"/>
    </row>
    <row r="102" spans="1:11" s="16" customFormat="1" ht="47.25" x14ac:dyDescent="0.25">
      <c r="A102" s="75" t="s">
        <v>154</v>
      </c>
      <c r="B102" s="76" t="s">
        <v>191</v>
      </c>
      <c r="C102" s="70" t="s">
        <v>190</v>
      </c>
      <c r="D102" s="77">
        <v>44459</v>
      </c>
      <c r="E102" s="78">
        <v>4535000</v>
      </c>
      <c r="F102" s="78">
        <v>4535000</v>
      </c>
      <c r="G102" s="72">
        <f t="shared" si="4"/>
        <v>0</v>
      </c>
      <c r="H102" s="79">
        <v>44581</v>
      </c>
      <c r="I102" s="73" t="s">
        <v>54</v>
      </c>
      <c r="J102" s="17"/>
      <c r="K102" s="13"/>
    </row>
    <row r="103" spans="1:11" s="16" customFormat="1" ht="31.5" x14ac:dyDescent="0.25">
      <c r="A103" s="75" t="s">
        <v>189</v>
      </c>
      <c r="B103" s="76" t="s">
        <v>188</v>
      </c>
      <c r="C103" s="70" t="s">
        <v>187</v>
      </c>
      <c r="D103" s="77">
        <v>44473</v>
      </c>
      <c r="E103" s="78">
        <v>3669828.89</v>
      </c>
      <c r="F103" s="78">
        <v>3669828.89</v>
      </c>
      <c r="G103" s="72">
        <f t="shared" si="4"/>
        <v>0</v>
      </c>
      <c r="H103" s="79">
        <v>44596</v>
      </c>
      <c r="I103" s="73" t="s">
        <v>54</v>
      </c>
      <c r="J103" s="17"/>
      <c r="K103" s="13"/>
    </row>
    <row r="104" spans="1:11" s="16" customFormat="1" ht="31.5" x14ac:dyDescent="0.25">
      <c r="A104" s="75" t="s">
        <v>186</v>
      </c>
      <c r="B104" s="76" t="s">
        <v>6</v>
      </c>
      <c r="C104" s="70" t="s">
        <v>185</v>
      </c>
      <c r="D104" s="77">
        <v>44468</v>
      </c>
      <c r="E104" s="78">
        <v>8392750</v>
      </c>
      <c r="F104" s="78">
        <v>8392750</v>
      </c>
      <c r="G104" s="72">
        <f t="shared" si="4"/>
        <v>0</v>
      </c>
      <c r="H104" s="80"/>
      <c r="I104" s="73" t="s">
        <v>54</v>
      </c>
      <c r="J104" s="7"/>
      <c r="K104" s="13"/>
    </row>
    <row r="105" spans="1:11" s="16" customFormat="1" x14ac:dyDescent="0.25">
      <c r="A105" s="75" t="s">
        <v>116</v>
      </c>
      <c r="B105" s="76" t="s">
        <v>87</v>
      </c>
      <c r="C105" s="70" t="s">
        <v>184</v>
      </c>
      <c r="D105" s="77">
        <v>44466</v>
      </c>
      <c r="E105" s="78">
        <v>59000</v>
      </c>
      <c r="F105" s="78">
        <v>59000</v>
      </c>
      <c r="G105" s="72">
        <f t="shared" si="4"/>
        <v>0</v>
      </c>
      <c r="H105" s="79">
        <v>44223</v>
      </c>
      <c r="I105" s="73" t="s">
        <v>54</v>
      </c>
      <c r="J105" s="7"/>
      <c r="K105" s="13"/>
    </row>
    <row r="106" spans="1:11" x14ac:dyDescent="0.25">
      <c r="A106" s="75" t="s">
        <v>183</v>
      </c>
      <c r="B106" s="76" t="s">
        <v>87</v>
      </c>
      <c r="C106" s="70" t="s">
        <v>182</v>
      </c>
      <c r="D106" s="77">
        <v>44462</v>
      </c>
      <c r="E106" s="81">
        <v>182900</v>
      </c>
      <c r="F106" s="81">
        <v>182900</v>
      </c>
      <c r="G106" s="72">
        <f t="shared" si="4"/>
        <v>0</v>
      </c>
      <c r="H106" s="79">
        <v>44584</v>
      </c>
      <c r="I106" s="80" t="s">
        <v>54</v>
      </c>
      <c r="K106" s="13"/>
    </row>
    <row r="107" spans="1:11" x14ac:dyDescent="0.25">
      <c r="A107" s="75" t="s">
        <v>181</v>
      </c>
      <c r="B107" s="76" t="s">
        <v>6</v>
      </c>
      <c r="C107" s="70" t="s">
        <v>180</v>
      </c>
      <c r="D107" s="77">
        <v>44433</v>
      </c>
      <c r="E107" s="81">
        <v>118000</v>
      </c>
      <c r="F107" s="81">
        <v>118000</v>
      </c>
      <c r="G107" s="72">
        <f t="shared" si="4"/>
        <v>0</v>
      </c>
      <c r="H107" s="79">
        <v>44555</v>
      </c>
      <c r="I107" s="80" t="s">
        <v>179</v>
      </c>
      <c r="K107" s="13"/>
    </row>
    <row r="108" spans="1:11" x14ac:dyDescent="0.25">
      <c r="A108" s="4" t="s">
        <v>178</v>
      </c>
      <c r="B108" s="12" t="s">
        <v>6</v>
      </c>
      <c r="C108" s="11" t="s">
        <v>177</v>
      </c>
      <c r="D108" s="10">
        <v>44469</v>
      </c>
      <c r="E108" s="15">
        <v>29500</v>
      </c>
      <c r="G108" s="13">
        <f t="shared" si="4"/>
        <v>29500</v>
      </c>
      <c r="H108" s="8">
        <v>44591</v>
      </c>
      <c r="I108" s="1" t="s">
        <v>1</v>
      </c>
      <c r="J108" s="7"/>
      <c r="K108" s="13"/>
    </row>
    <row r="109" spans="1:11" x14ac:dyDescent="0.25">
      <c r="A109" s="75" t="s">
        <v>176</v>
      </c>
      <c r="B109" s="76" t="s">
        <v>175</v>
      </c>
      <c r="C109" s="70" t="s">
        <v>174</v>
      </c>
      <c r="D109" s="77">
        <v>44468</v>
      </c>
      <c r="E109" s="81">
        <v>3132039.36</v>
      </c>
      <c r="F109" s="81">
        <v>3132039.36</v>
      </c>
      <c r="G109" s="72">
        <f t="shared" si="4"/>
        <v>0</v>
      </c>
      <c r="H109" s="79">
        <v>44590</v>
      </c>
      <c r="I109" s="80" t="s">
        <v>54</v>
      </c>
      <c r="J109" s="7"/>
      <c r="K109" s="13"/>
    </row>
    <row r="110" spans="1:11" x14ac:dyDescent="0.25">
      <c r="A110" s="75" t="s">
        <v>88</v>
      </c>
      <c r="B110" s="76" t="s">
        <v>87</v>
      </c>
      <c r="C110" s="70" t="s">
        <v>173</v>
      </c>
      <c r="D110" s="77">
        <v>44455</v>
      </c>
      <c r="E110" s="78">
        <v>59000</v>
      </c>
      <c r="F110" s="78">
        <v>59000</v>
      </c>
      <c r="G110" s="72">
        <f t="shared" si="4"/>
        <v>0</v>
      </c>
      <c r="H110" s="79">
        <v>44577</v>
      </c>
      <c r="I110" s="80" t="s">
        <v>54</v>
      </c>
      <c r="J110" s="7"/>
      <c r="K110" s="13"/>
    </row>
    <row r="111" spans="1:11" x14ac:dyDescent="0.25">
      <c r="A111" s="75" t="s">
        <v>172</v>
      </c>
      <c r="B111" s="76" t="s">
        <v>87</v>
      </c>
      <c r="C111" s="70" t="s">
        <v>137</v>
      </c>
      <c r="D111" s="77">
        <v>44473</v>
      </c>
      <c r="E111" s="78">
        <v>29500</v>
      </c>
      <c r="F111" s="78">
        <v>29500</v>
      </c>
      <c r="G111" s="72">
        <f t="shared" si="4"/>
        <v>0</v>
      </c>
      <c r="H111" s="79">
        <v>44596</v>
      </c>
      <c r="I111" s="80" t="s">
        <v>54</v>
      </c>
      <c r="J111" s="7"/>
      <c r="K111" s="13"/>
    </row>
    <row r="112" spans="1:11" x14ac:dyDescent="0.25">
      <c r="A112" s="75" t="s">
        <v>171</v>
      </c>
      <c r="B112" s="76" t="s">
        <v>6</v>
      </c>
      <c r="C112" s="70" t="s">
        <v>170</v>
      </c>
      <c r="D112" s="77">
        <v>44469</v>
      </c>
      <c r="E112" s="78">
        <v>35400</v>
      </c>
      <c r="F112" s="78">
        <v>35400</v>
      </c>
      <c r="G112" s="72">
        <f t="shared" si="4"/>
        <v>0</v>
      </c>
      <c r="H112" s="79">
        <v>44591</v>
      </c>
      <c r="I112" s="80" t="s">
        <v>54</v>
      </c>
      <c r="J112" s="7"/>
      <c r="K112" s="13"/>
    </row>
    <row r="113" spans="1:11" x14ac:dyDescent="0.25">
      <c r="A113" s="75" t="s">
        <v>168</v>
      </c>
      <c r="B113" s="76" t="s">
        <v>87</v>
      </c>
      <c r="C113" s="70" t="s">
        <v>169</v>
      </c>
      <c r="D113" s="77">
        <v>44473</v>
      </c>
      <c r="E113" s="78">
        <v>59000</v>
      </c>
      <c r="F113" s="78">
        <v>59000</v>
      </c>
      <c r="G113" s="72">
        <f t="shared" si="4"/>
        <v>0</v>
      </c>
      <c r="H113" s="79">
        <v>44606</v>
      </c>
      <c r="I113" s="80" t="s">
        <v>54</v>
      </c>
      <c r="J113" s="7"/>
      <c r="K113" s="13"/>
    </row>
    <row r="114" spans="1:11" x14ac:dyDescent="0.25">
      <c r="A114" s="75" t="s">
        <v>168</v>
      </c>
      <c r="B114" s="76" t="s">
        <v>87</v>
      </c>
      <c r="C114" s="70" t="s">
        <v>66</v>
      </c>
      <c r="D114" s="77">
        <v>44484</v>
      </c>
      <c r="E114" s="78">
        <v>59000</v>
      </c>
      <c r="F114" s="78">
        <v>59000</v>
      </c>
      <c r="G114" s="72">
        <f t="shared" si="4"/>
        <v>0</v>
      </c>
      <c r="H114" s="79">
        <v>44607</v>
      </c>
      <c r="I114" s="80" t="s">
        <v>54</v>
      </c>
      <c r="J114" s="7"/>
      <c r="K114" s="13"/>
    </row>
    <row r="115" spans="1:11" x14ac:dyDescent="0.25">
      <c r="A115" s="75" t="s">
        <v>168</v>
      </c>
      <c r="B115" s="76" t="s">
        <v>87</v>
      </c>
      <c r="C115" s="70" t="s">
        <v>167</v>
      </c>
      <c r="D115" s="77">
        <v>44497</v>
      </c>
      <c r="E115" s="78">
        <v>59000</v>
      </c>
      <c r="F115" s="78">
        <v>59000</v>
      </c>
      <c r="G115" s="72">
        <f t="shared" si="4"/>
        <v>0</v>
      </c>
      <c r="H115" s="79">
        <v>44620</v>
      </c>
      <c r="I115" s="80" t="s">
        <v>54</v>
      </c>
      <c r="J115" s="7"/>
      <c r="K115" s="13"/>
    </row>
    <row r="116" spans="1:11" x14ac:dyDescent="0.25">
      <c r="A116" s="75" t="s">
        <v>88</v>
      </c>
      <c r="B116" s="76" t="s">
        <v>87</v>
      </c>
      <c r="C116" s="70" t="s">
        <v>166</v>
      </c>
      <c r="D116" s="77">
        <v>44488</v>
      </c>
      <c r="E116" s="78">
        <v>59000</v>
      </c>
      <c r="F116" s="78">
        <v>59000</v>
      </c>
      <c r="G116" s="72">
        <f t="shared" si="4"/>
        <v>0</v>
      </c>
      <c r="H116" s="79">
        <v>44611</v>
      </c>
      <c r="I116" s="80" t="s">
        <v>54</v>
      </c>
      <c r="J116" s="7"/>
      <c r="K116" s="13"/>
    </row>
    <row r="117" spans="1:11" x14ac:dyDescent="0.25">
      <c r="A117" s="75" t="s">
        <v>140</v>
      </c>
      <c r="B117" s="76" t="s">
        <v>87</v>
      </c>
      <c r="C117" s="70" t="s">
        <v>165</v>
      </c>
      <c r="D117" s="77">
        <v>44483</v>
      </c>
      <c r="E117" s="78">
        <v>177000</v>
      </c>
      <c r="F117" s="78">
        <v>177000</v>
      </c>
      <c r="G117" s="72">
        <f t="shared" si="4"/>
        <v>0</v>
      </c>
      <c r="H117" s="79">
        <v>44606</v>
      </c>
      <c r="I117" s="80" t="s">
        <v>54</v>
      </c>
      <c r="J117" s="7"/>
      <c r="K117" s="13"/>
    </row>
    <row r="118" spans="1:11" x14ac:dyDescent="0.25">
      <c r="A118" s="75" t="s">
        <v>164</v>
      </c>
      <c r="B118" s="76" t="s">
        <v>87</v>
      </c>
      <c r="C118" s="70" t="s">
        <v>163</v>
      </c>
      <c r="D118" s="77">
        <v>44404</v>
      </c>
      <c r="E118" s="78">
        <v>59000</v>
      </c>
      <c r="F118" s="78">
        <v>59000</v>
      </c>
      <c r="G118" s="72">
        <f t="shared" si="4"/>
        <v>0</v>
      </c>
      <c r="H118" s="79">
        <v>44527</v>
      </c>
      <c r="I118" s="80" t="s">
        <v>54</v>
      </c>
      <c r="J118" s="7"/>
      <c r="K118" s="13"/>
    </row>
    <row r="119" spans="1:11" x14ac:dyDescent="0.25">
      <c r="A119" s="75" t="s">
        <v>162</v>
      </c>
      <c r="B119" s="76" t="s">
        <v>6</v>
      </c>
      <c r="C119" s="70" t="s">
        <v>161</v>
      </c>
      <c r="D119" s="77">
        <v>44480</v>
      </c>
      <c r="E119" s="78">
        <v>35400</v>
      </c>
      <c r="F119" s="78">
        <v>35400</v>
      </c>
      <c r="G119" s="72">
        <f t="shared" si="4"/>
        <v>0</v>
      </c>
      <c r="H119" s="79">
        <v>44603</v>
      </c>
      <c r="I119" s="80" t="s">
        <v>54</v>
      </c>
      <c r="J119" s="7"/>
      <c r="K119" s="13"/>
    </row>
    <row r="120" spans="1:11" x14ac:dyDescent="0.25">
      <c r="A120" s="75" t="s">
        <v>160</v>
      </c>
      <c r="B120" s="76" t="s">
        <v>6</v>
      </c>
      <c r="C120" s="70" t="s">
        <v>159</v>
      </c>
      <c r="D120" s="77">
        <v>44481</v>
      </c>
      <c r="E120" s="78">
        <v>60000</v>
      </c>
      <c r="F120" s="78">
        <v>60000</v>
      </c>
      <c r="G120" s="72">
        <f t="shared" ref="G120:G133" si="5">+E120-F120</f>
        <v>0</v>
      </c>
      <c r="H120" s="79">
        <v>44604</v>
      </c>
      <c r="I120" s="80" t="s">
        <v>54</v>
      </c>
      <c r="K120" s="13"/>
    </row>
    <row r="121" spans="1:11" x14ac:dyDescent="0.25">
      <c r="A121" s="75" t="s">
        <v>158</v>
      </c>
      <c r="B121" s="76" t="s">
        <v>6</v>
      </c>
      <c r="C121" s="70" t="s">
        <v>157</v>
      </c>
      <c r="D121" s="77">
        <v>44489</v>
      </c>
      <c r="E121" s="78">
        <v>29500</v>
      </c>
      <c r="F121" s="78">
        <v>29500</v>
      </c>
      <c r="G121" s="72">
        <f t="shared" si="5"/>
        <v>0</v>
      </c>
      <c r="H121" s="79">
        <v>44612</v>
      </c>
      <c r="I121" s="80" t="s">
        <v>54</v>
      </c>
      <c r="K121" s="13"/>
    </row>
    <row r="122" spans="1:11" x14ac:dyDescent="0.25">
      <c r="A122" s="75" t="s">
        <v>156</v>
      </c>
      <c r="B122" s="76" t="s">
        <v>6</v>
      </c>
      <c r="C122" s="70" t="s">
        <v>155</v>
      </c>
      <c r="D122" s="77">
        <v>44475</v>
      </c>
      <c r="E122" s="78">
        <v>47200</v>
      </c>
      <c r="F122" s="78">
        <v>47200</v>
      </c>
      <c r="G122" s="72">
        <f t="shared" si="5"/>
        <v>0</v>
      </c>
      <c r="H122" s="79">
        <v>44598</v>
      </c>
      <c r="I122" s="80" t="s">
        <v>54</v>
      </c>
      <c r="K122" s="13"/>
    </row>
    <row r="123" spans="1:11" ht="47.25" x14ac:dyDescent="0.25">
      <c r="A123" s="4" t="s">
        <v>154</v>
      </c>
      <c r="B123" s="12" t="s">
        <v>153</v>
      </c>
      <c r="C123" s="11" t="s">
        <v>152</v>
      </c>
      <c r="D123" s="10">
        <v>44352</v>
      </c>
      <c r="E123" s="9">
        <v>12425900</v>
      </c>
      <c r="G123" s="13">
        <f t="shared" si="5"/>
        <v>12425900</v>
      </c>
      <c r="H123" s="8">
        <v>44474</v>
      </c>
      <c r="I123" s="1" t="s">
        <v>50</v>
      </c>
      <c r="J123" s="7"/>
      <c r="K123" s="13"/>
    </row>
    <row r="124" spans="1:11" ht="31.5" x14ac:dyDescent="0.25">
      <c r="A124" s="75" t="s">
        <v>151</v>
      </c>
      <c r="B124" s="76" t="s">
        <v>150</v>
      </c>
      <c r="C124" s="70" t="s">
        <v>149</v>
      </c>
      <c r="D124" s="77">
        <v>44459</v>
      </c>
      <c r="E124" s="78">
        <v>10592880</v>
      </c>
      <c r="F124" s="78">
        <v>10592880</v>
      </c>
      <c r="G124" s="72">
        <f t="shared" si="5"/>
        <v>0</v>
      </c>
      <c r="H124" s="79">
        <v>44581</v>
      </c>
      <c r="I124" s="80" t="s">
        <v>54</v>
      </c>
      <c r="J124" s="7"/>
      <c r="K124" s="13"/>
    </row>
    <row r="125" spans="1:11" ht="31.5" x14ac:dyDescent="0.25">
      <c r="A125" s="75" t="s">
        <v>148</v>
      </c>
      <c r="B125" s="76" t="s">
        <v>147</v>
      </c>
      <c r="C125" s="70" t="s">
        <v>146</v>
      </c>
      <c r="D125" s="77">
        <v>44387</v>
      </c>
      <c r="E125" s="78">
        <v>111580</v>
      </c>
      <c r="F125" s="78">
        <v>111580</v>
      </c>
      <c r="G125" s="72">
        <f t="shared" si="5"/>
        <v>0</v>
      </c>
      <c r="H125" s="79">
        <v>44510</v>
      </c>
      <c r="I125" s="80" t="s">
        <v>54</v>
      </c>
      <c r="J125" s="7"/>
      <c r="K125" s="13"/>
    </row>
    <row r="126" spans="1:11" ht="31.5" x14ac:dyDescent="0.25">
      <c r="A126" s="75" t="s">
        <v>145</v>
      </c>
      <c r="B126" s="76" t="s">
        <v>144</v>
      </c>
      <c r="C126" s="70" t="s">
        <v>143</v>
      </c>
      <c r="D126" s="77">
        <v>44494</v>
      </c>
      <c r="E126" s="78">
        <v>4779000</v>
      </c>
      <c r="F126" s="78">
        <v>4779000</v>
      </c>
      <c r="G126" s="72">
        <f t="shared" si="5"/>
        <v>0</v>
      </c>
      <c r="H126" s="79">
        <v>44617</v>
      </c>
      <c r="I126" s="80" t="s">
        <v>54</v>
      </c>
      <c r="J126" s="7"/>
      <c r="K126" s="13"/>
    </row>
    <row r="127" spans="1:11" x14ac:dyDescent="0.25">
      <c r="A127" s="75" t="s">
        <v>142</v>
      </c>
      <c r="B127" s="76" t="s">
        <v>6</v>
      </c>
      <c r="C127" s="70" t="s">
        <v>141</v>
      </c>
      <c r="D127" s="77">
        <v>44488</v>
      </c>
      <c r="E127" s="78">
        <v>600000</v>
      </c>
      <c r="F127" s="78">
        <v>600000</v>
      </c>
      <c r="G127" s="72">
        <f t="shared" si="5"/>
        <v>0</v>
      </c>
      <c r="H127" s="79">
        <v>44608</v>
      </c>
      <c r="I127" s="80" t="s">
        <v>54</v>
      </c>
      <c r="J127" s="7"/>
      <c r="K127" s="13"/>
    </row>
    <row r="128" spans="1:11" x14ac:dyDescent="0.25">
      <c r="A128" s="75" t="s">
        <v>140</v>
      </c>
      <c r="B128" s="76" t="s">
        <v>87</v>
      </c>
      <c r="C128" s="77" t="s">
        <v>138</v>
      </c>
      <c r="D128" s="77">
        <v>44489</v>
      </c>
      <c r="E128" s="78">
        <v>206500</v>
      </c>
      <c r="F128" s="78">
        <v>206500</v>
      </c>
      <c r="G128" s="72">
        <f t="shared" si="5"/>
        <v>0</v>
      </c>
      <c r="H128" s="79">
        <v>44612</v>
      </c>
      <c r="I128" s="80" t="s">
        <v>54</v>
      </c>
      <c r="J128" s="7"/>
      <c r="K128" s="13"/>
    </row>
    <row r="129" spans="1:11" x14ac:dyDescent="0.25">
      <c r="A129" s="75" t="s">
        <v>139</v>
      </c>
      <c r="B129" s="76" t="s">
        <v>87</v>
      </c>
      <c r="C129" s="70" t="s">
        <v>138</v>
      </c>
      <c r="D129" s="77">
        <v>44487</v>
      </c>
      <c r="E129" s="78">
        <v>59000</v>
      </c>
      <c r="F129" s="78">
        <v>59000</v>
      </c>
      <c r="G129" s="72">
        <f t="shared" si="5"/>
        <v>0</v>
      </c>
      <c r="H129" s="79">
        <v>44610</v>
      </c>
      <c r="I129" s="80" t="s">
        <v>54</v>
      </c>
      <c r="J129" s="7"/>
      <c r="K129" s="13"/>
    </row>
    <row r="130" spans="1:11" x14ac:dyDescent="0.25">
      <c r="A130" s="4" t="s">
        <v>135</v>
      </c>
      <c r="B130" s="12" t="s">
        <v>87</v>
      </c>
      <c r="C130" s="11" t="s">
        <v>137</v>
      </c>
      <c r="D130" s="10">
        <v>44432</v>
      </c>
      <c r="E130" s="9">
        <v>59000</v>
      </c>
      <c r="F130" s="9"/>
      <c r="G130" s="13">
        <f t="shared" si="5"/>
        <v>59000</v>
      </c>
      <c r="H130" s="8">
        <v>44554</v>
      </c>
      <c r="I130" s="1" t="s">
        <v>50</v>
      </c>
      <c r="J130" s="7"/>
      <c r="K130" s="13"/>
    </row>
    <row r="131" spans="1:11" x14ac:dyDescent="0.25">
      <c r="A131" s="75" t="s">
        <v>116</v>
      </c>
      <c r="B131" s="76" t="s">
        <v>87</v>
      </c>
      <c r="C131" s="70" t="s">
        <v>136</v>
      </c>
      <c r="D131" s="77">
        <v>44489</v>
      </c>
      <c r="E131" s="78">
        <v>29500</v>
      </c>
      <c r="F131" s="78">
        <v>29500</v>
      </c>
      <c r="G131" s="72">
        <f t="shared" si="5"/>
        <v>0</v>
      </c>
      <c r="H131" s="79">
        <v>44612</v>
      </c>
      <c r="I131" s="80" t="s">
        <v>54</v>
      </c>
      <c r="J131" s="7"/>
      <c r="K131" s="13"/>
    </row>
    <row r="132" spans="1:11" x14ac:dyDescent="0.25">
      <c r="A132" s="75" t="s">
        <v>116</v>
      </c>
      <c r="B132" s="76" t="s">
        <v>87</v>
      </c>
      <c r="C132" s="70" t="s">
        <v>115</v>
      </c>
      <c r="D132" s="77">
        <v>44490</v>
      </c>
      <c r="E132" s="78">
        <v>59000</v>
      </c>
      <c r="F132" s="78">
        <v>59000</v>
      </c>
      <c r="G132" s="72">
        <f t="shared" si="5"/>
        <v>0</v>
      </c>
      <c r="H132" s="79">
        <v>44613</v>
      </c>
      <c r="I132" s="80" t="s">
        <v>54</v>
      </c>
      <c r="J132" s="7"/>
      <c r="K132" s="13"/>
    </row>
    <row r="133" spans="1:11" x14ac:dyDescent="0.25">
      <c r="A133" s="4" t="s">
        <v>135</v>
      </c>
      <c r="B133" s="12" t="s">
        <v>87</v>
      </c>
      <c r="C133" s="11" t="s">
        <v>134</v>
      </c>
      <c r="D133" s="10">
        <v>44470</v>
      </c>
      <c r="E133" s="9">
        <v>59000</v>
      </c>
      <c r="F133" s="9"/>
      <c r="G133" s="13">
        <f t="shared" si="5"/>
        <v>59000</v>
      </c>
      <c r="H133" s="8">
        <v>44593</v>
      </c>
      <c r="I133" s="1" t="s">
        <v>50</v>
      </c>
      <c r="J133" s="7"/>
      <c r="K133" s="13"/>
    </row>
    <row r="134" spans="1:11" x14ac:dyDescent="0.25">
      <c r="A134" s="75" t="s">
        <v>133</v>
      </c>
      <c r="B134" s="76" t="s">
        <v>6</v>
      </c>
      <c r="C134" s="70" t="s">
        <v>132</v>
      </c>
      <c r="D134" s="77">
        <v>44496</v>
      </c>
      <c r="E134" s="78">
        <v>29500</v>
      </c>
      <c r="F134" s="78">
        <v>29500</v>
      </c>
      <c r="G134" s="78">
        <v>0</v>
      </c>
      <c r="H134" s="79">
        <v>44619</v>
      </c>
      <c r="I134" s="80" t="s">
        <v>54</v>
      </c>
      <c r="J134" s="7"/>
      <c r="K134" s="13"/>
    </row>
    <row r="135" spans="1:11" x14ac:dyDescent="0.25">
      <c r="A135" s="75" t="s">
        <v>116</v>
      </c>
      <c r="B135" s="76" t="s">
        <v>87</v>
      </c>
      <c r="C135" s="70" t="s">
        <v>131</v>
      </c>
      <c r="D135" s="77">
        <v>44474</v>
      </c>
      <c r="E135" s="78">
        <v>59000</v>
      </c>
      <c r="F135" s="78">
        <v>59000</v>
      </c>
      <c r="G135" s="78">
        <v>0</v>
      </c>
      <c r="H135" s="79">
        <v>44597</v>
      </c>
      <c r="I135" s="80" t="s">
        <v>54</v>
      </c>
      <c r="J135" s="7"/>
      <c r="K135" s="13"/>
    </row>
    <row r="136" spans="1:11" x14ac:dyDescent="0.25">
      <c r="A136" s="75" t="s">
        <v>130</v>
      </c>
      <c r="B136" s="76" t="s">
        <v>6</v>
      </c>
      <c r="C136" s="70" t="s">
        <v>129</v>
      </c>
      <c r="D136" s="77">
        <v>44497</v>
      </c>
      <c r="E136" s="78">
        <v>123900</v>
      </c>
      <c r="F136" s="78">
        <v>123900</v>
      </c>
      <c r="G136" s="78">
        <v>0</v>
      </c>
      <c r="H136" s="79">
        <v>44620</v>
      </c>
      <c r="I136" s="80" t="s">
        <v>54</v>
      </c>
      <c r="J136" s="7"/>
      <c r="K136" s="13"/>
    </row>
    <row r="137" spans="1:11" x14ac:dyDescent="0.25">
      <c r="A137" s="75" t="s">
        <v>128</v>
      </c>
      <c r="B137" s="76" t="s">
        <v>127</v>
      </c>
      <c r="C137" s="70" t="s">
        <v>126</v>
      </c>
      <c r="D137" s="77">
        <v>44496</v>
      </c>
      <c r="E137" s="78">
        <v>96000</v>
      </c>
      <c r="F137" s="78">
        <v>96000</v>
      </c>
      <c r="G137" s="78">
        <v>0</v>
      </c>
      <c r="H137" s="79">
        <v>44619</v>
      </c>
      <c r="I137" s="80" t="s">
        <v>54</v>
      </c>
      <c r="J137" s="7"/>
      <c r="K137" s="13"/>
    </row>
    <row r="138" spans="1:11" x14ac:dyDescent="0.25">
      <c r="A138" s="75" t="s">
        <v>125</v>
      </c>
      <c r="B138" s="76" t="s">
        <v>124</v>
      </c>
      <c r="C138" s="70" t="s">
        <v>123</v>
      </c>
      <c r="D138" s="77">
        <v>44476</v>
      </c>
      <c r="E138" s="78">
        <v>128802.06</v>
      </c>
      <c r="F138" s="78">
        <v>128802.06</v>
      </c>
      <c r="G138" s="72">
        <f t="shared" ref="G138:G169" si="6">+E138-F138</f>
        <v>0</v>
      </c>
      <c r="H138" s="79">
        <v>44599</v>
      </c>
      <c r="I138" s="80" t="s">
        <v>54</v>
      </c>
      <c r="J138" s="7"/>
      <c r="K138" s="13"/>
    </row>
    <row r="139" spans="1:11" x14ac:dyDescent="0.25">
      <c r="A139" s="75" t="s">
        <v>122</v>
      </c>
      <c r="B139" s="76" t="s">
        <v>6</v>
      </c>
      <c r="C139" s="70" t="s">
        <v>121</v>
      </c>
      <c r="D139" s="77">
        <v>44483</v>
      </c>
      <c r="E139" s="78">
        <v>29500</v>
      </c>
      <c r="F139" s="78">
        <v>29500</v>
      </c>
      <c r="G139" s="72">
        <f t="shared" si="6"/>
        <v>0</v>
      </c>
      <c r="H139" s="79">
        <v>44606</v>
      </c>
      <c r="I139" s="80" t="s">
        <v>54</v>
      </c>
      <c r="J139" s="7"/>
      <c r="K139" s="13"/>
    </row>
    <row r="140" spans="1:11" x14ac:dyDescent="0.25">
      <c r="A140" s="75" t="s">
        <v>112</v>
      </c>
      <c r="B140" s="76" t="s">
        <v>6</v>
      </c>
      <c r="C140" s="70" t="s">
        <v>120</v>
      </c>
      <c r="D140" s="77">
        <v>44491</v>
      </c>
      <c r="E140" s="78">
        <v>58114.06</v>
      </c>
      <c r="F140" s="78">
        <v>58114.06</v>
      </c>
      <c r="G140" s="72">
        <f t="shared" si="6"/>
        <v>0</v>
      </c>
      <c r="H140" s="79">
        <v>44614</v>
      </c>
      <c r="I140" s="80" t="s">
        <v>54</v>
      </c>
      <c r="J140" s="7"/>
      <c r="K140" s="13"/>
    </row>
    <row r="141" spans="1:11" x14ac:dyDescent="0.25">
      <c r="A141" s="75" t="s">
        <v>112</v>
      </c>
      <c r="B141" s="76" t="s">
        <v>6</v>
      </c>
      <c r="C141" s="70" t="s">
        <v>119</v>
      </c>
      <c r="D141" s="77">
        <v>44491</v>
      </c>
      <c r="E141" s="78">
        <v>76882.16</v>
      </c>
      <c r="F141" s="78">
        <v>76882.16</v>
      </c>
      <c r="G141" s="72">
        <f t="shared" si="6"/>
        <v>0</v>
      </c>
      <c r="H141" s="79">
        <v>44614</v>
      </c>
      <c r="I141" s="80" t="s">
        <v>54</v>
      </c>
      <c r="J141" s="7"/>
      <c r="K141" s="13"/>
    </row>
    <row r="142" spans="1:11" x14ac:dyDescent="0.25">
      <c r="A142" s="75" t="s">
        <v>118</v>
      </c>
      <c r="B142" s="76" t="s">
        <v>6</v>
      </c>
      <c r="C142" s="70" t="s">
        <v>117</v>
      </c>
      <c r="D142" s="77">
        <v>44491</v>
      </c>
      <c r="E142" s="78">
        <v>1049999.97</v>
      </c>
      <c r="F142" s="78">
        <v>1049999.97</v>
      </c>
      <c r="G142" s="72">
        <f t="shared" si="6"/>
        <v>0</v>
      </c>
      <c r="H142" s="79">
        <v>44614</v>
      </c>
      <c r="I142" s="80" t="s">
        <v>54</v>
      </c>
      <c r="J142" s="7"/>
      <c r="K142" s="13"/>
    </row>
    <row r="143" spans="1:11" x14ac:dyDescent="0.25">
      <c r="A143" s="75" t="s">
        <v>116</v>
      </c>
      <c r="B143" s="76" t="s">
        <v>87</v>
      </c>
      <c r="C143" s="70" t="s">
        <v>115</v>
      </c>
      <c r="D143" s="77">
        <v>44498</v>
      </c>
      <c r="E143" s="78">
        <v>59000</v>
      </c>
      <c r="F143" s="78">
        <v>59000</v>
      </c>
      <c r="G143" s="72">
        <f t="shared" si="6"/>
        <v>0</v>
      </c>
      <c r="H143" s="79">
        <v>44614</v>
      </c>
      <c r="I143" s="80" t="s">
        <v>54</v>
      </c>
      <c r="J143" s="7"/>
      <c r="K143" s="13"/>
    </row>
    <row r="144" spans="1:11" x14ac:dyDescent="0.25">
      <c r="A144" s="75" t="s">
        <v>114</v>
      </c>
      <c r="B144" s="76" t="s">
        <v>87</v>
      </c>
      <c r="C144" s="70" t="s">
        <v>113</v>
      </c>
      <c r="D144" s="77">
        <v>44529</v>
      </c>
      <c r="E144" s="78">
        <v>59000</v>
      </c>
      <c r="F144" s="78">
        <v>59000</v>
      </c>
      <c r="G144" s="72">
        <f t="shared" si="6"/>
        <v>0</v>
      </c>
      <c r="H144" s="79">
        <v>44649</v>
      </c>
      <c r="I144" s="80" t="s">
        <v>54</v>
      </c>
      <c r="J144" s="7"/>
      <c r="K144" s="13"/>
    </row>
    <row r="145" spans="1:11" x14ac:dyDescent="0.25">
      <c r="A145" s="75" t="s">
        <v>112</v>
      </c>
      <c r="B145" s="76" t="s">
        <v>6</v>
      </c>
      <c r="C145" s="70" t="s">
        <v>111</v>
      </c>
      <c r="D145" s="77">
        <v>44496</v>
      </c>
      <c r="E145" s="78">
        <v>76882.16</v>
      </c>
      <c r="F145" s="78">
        <v>76882.16</v>
      </c>
      <c r="G145" s="72">
        <f t="shared" si="6"/>
        <v>0</v>
      </c>
      <c r="H145" s="79">
        <v>44619</v>
      </c>
      <c r="I145" s="80" t="s">
        <v>54</v>
      </c>
      <c r="J145" s="7"/>
      <c r="K145" s="13"/>
    </row>
    <row r="146" spans="1:11" x14ac:dyDescent="0.25">
      <c r="A146" s="4" t="s">
        <v>19</v>
      </c>
      <c r="B146" s="12" t="s">
        <v>110</v>
      </c>
      <c r="C146" s="11" t="s">
        <v>17</v>
      </c>
      <c r="D146" s="10">
        <v>44489</v>
      </c>
      <c r="E146" s="9">
        <v>1868972.82</v>
      </c>
      <c r="G146" s="13">
        <f t="shared" si="6"/>
        <v>1868972.82</v>
      </c>
      <c r="H146" s="8">
        <v>44612</v>
      </c>
      <c r="I146" s="1" t="s">
        <v>1</v>
      </c>
      <c r="J146" s="7"/>
      <c r="K146" s="13"/>
    </row>
    <row r="147" spans="1:11" ht="31.5" x14ac:dyDescent="0.25">
      <c r="A147" s="75" t="s">
        <v>109</v>
      </c>
      <c r="B147" s="76" t="s">
        <v>108</v>
      </c>
      <c r="C147" s="70" t="s">
        <v>107</v>
      </c>
      <c r="D147" s="77">
        <v>44498</v>
      </c>
      <c r="E147" s="78">
        <v>588764.9</v>
      </c>
      <c r="F147" s="78">
        <v>588764.9</v>
      </c>
      <c r="G147" s="72">
        <f t="shared" si="6"/>
        <v>0</v>
      </c>
      <c r="H147" s="79">
        <v>44612</v>
      </c>
      <c r="I147" s="80" t="s">
        <v>54</v>
      </c>
      <c r="J147" s="7"/>
      <c r="K147" s="13"/>
    </row>
    <row r="148" spans="1:11" x14ac:dyDescent="0.25">
      <c r="A148" s="75" t="s">
        <v>106</v>
      </c>
      <c r="B148" s="76" t="s">
        <v>87</v>
      </c>
      <c r="C148" s="70" t="s">
        <v>105</v>
      </c>
      <c r="D148" s="77">
        <v>44498</v>
      </c>
      <c r="E148" s="78">
        <v>59000</v>
      </c>
      <c r="F148" s="78">
        <v>59000</v>
      </c>
      <c r="G148" s="72">
        <f t="shared" si="6"/>
        <v>0</v>
      </c>
      <c r="H148" s="79">
        <v>44612</v>
      </c>
      <c r="I148" s="80" t="s">
        <v>54</v>
      </c>
      <c r="J148" s="7"/>
      <c r="K148" s="13"/>
    </row>
    <row r="149" spans="1:11" x14ac:dyDescent="0.25">
      <c r="A149" s="4" t="s">
        <v>104</v>
      </c>
      <c r="B149" s="12" t="s">
        <v>6</v>
      </c>
      <c r="C149" s="11" t="s">
        <v>103</v>
      </c>
      <c r="D149" s="10">
        <v>44490</v>
      </c>
      <c r="E149" s="9">
        <v>3200550.58</v>
      </c>
      <c r="G149" s="13">
        <f t="shared" si="6"/>
        <v>3200550.58</v>
      </c>
      <c r="H149" s="8">
        <v>44613</v>
      </c>
      <c r="I149" s="1" t="s">
        <v>1</v>
      </c>
      <c r="J149" s="7"/>
      <c r="K149" s="13"/>
    </row>
    <row r="150" spans="1:11" x14ac:dyDescent="0.25">
      <c r="A150" s="75" t="s">
        <v>102</v>
      </c>
      <c r="B150" s="76" t="s">
        <v>6</v>
      </c>
      <c r="C150" s="70" t="s">
        <v>101</v>
      </c>
      <c r="D150" s="77">
        <v>44501</v>
      </c>
      <c r="E150" s="78">
        <v>106200</v>
      </c>
      <c r="F150" s="78">
        <v>106200</v>
      </c>
      <c r="G150" s="72">
        <f t="shared" si="6"/>
        <v>0</v>
      </c>
      <c r="H150" s="79">
        <v>44621</v>
      </c>
      <c r="I150" s="80" t="s">
        <v>54</v>
      </c>
      <c r="J150" s="7"/>
      <c r="K150" s="13"/>
    </row>
    <row r="151" spans="1:11" ht="31.5" x14ac:dyDescent="0.25">
      <c r="A151" s="75" t="s">
        <v>100</v>
      </c>
      <c r="B151" s="76" t="s">
        <v>99</v>
      </c>
      <c r="C151" s="70" t="s">
        <v>98</v>
      </c>
      <c r="D151" s="77">
        <v>44503</v>
      </c>
      <c r="E151" s="78">
        <v>82600</v>
      </c>
      <c r="F151" s="78">
        <v>82600</v>
      </c>
      <c r="G151" s="72">
        <f t="shared" si="6"/>
        <v>0</v>
      </c>
      <c r="H151" s="79">
        <v>44623</v>
      </c>
      <c r="I151" s="80" t="s">
        <v>54</v>
      </c>
      <c r="J151" s="7"/>
      <c r="K151" s="13"/>
    </row>
    <row r="152" spans="1:11" ht="31.5" x14ac:dyDescent="0.25">
      <c r="A152" s="75" t="s">
        <v>97</v>
      </c>
      <c r="B152" s="76" t="s">
        <v>96</v>
      </c>
      <c r="C152" s="70" t="s">
        <v>95</v>
      </c>
      <c r="D152" s="77">
        <v>44505</v>
      </c>
      <c r="E152" s="78">
        <v>70210</v>
      </c>
      <c r="F152" s="78">
        <v>70210</v>
      </c>
      <c r="G152" s="72">
        <f t="shared" si="6"/>
        <v>0</v>
      </c>
      <c r="H152" s="79">
        <v>44625</v>
      </c>
      <c r="I152" s="80" t="s">
        <v>54</v>
      </c>
      <c r="J152" s="7"/>
      <c r="K152" s="13"/>
    </row>
    <row r="153" spans="1:11" x14ac:dyDescent="0.25">
      <c r="A153" s="4" t="s">
        <v>94</v>
      </c>
      <c r="B153" s="12" t="s">
        <v>87</v>
      </c>
      <c r="C153" s="11" t="s">
        <v>92</v>
      </c>
      <c r="D153" s="10">
        <v>44265</v>
      </c>
      <c r="E153" s="9">
        <v>106200</v>
      </c>
      <c r="G153" s="13">
        <f t="shared" si="6"/>
        <v>106200</v>
      </c>
      <c r="H153" s="8">
        <v>44752</v>
      </c>
      <c r="I153" s="1" t="s">
        <v>1</v>
      </c>
      <c r="J153" s="7"/>
      <c r="K153" s="13"/>
    </row>
    <row r="154" spans="1:11" x14ac:dyDescent="0.25">
      <c r="A154" s="75" t="s">
        <v>93</v>
      </c>
      <c r="B154" s="76" t="s">
        <v>87</v>
      </c>
      <c r="C154" s="70" t="s">
        <v>92</v>
      </c>
      <c r="D154" s="77">
        <v>44519</v>
      </c>
      <c r="E154" s="78">
        <v>35400</v>
      </c>
      <c r="F154" s="78">
        <v>35400</v>
      </c>
      <c r="G154" s="72">
        <f t="shared" si="6"/>
        <v>0</v>
      </c>
      <c r="H154" s="79">
        <v>44639</v>
      </c>
      <c r="I154" s="80" t="s">
        <v>54</v>
      </c>
      <c r="J154" s="7"/>
      <c r="K154" s="13"/>
    </row>
    <row r="155" spans="1:11" x14ac:dyDescent="0.25">
      <c r="A155" s="75" t="s">
        <v>90</v>
      </c>
      <c r="B155" s="76" t="s">
        <v>87</v>
      </c>
      <c r="C155" s="70" t="s">
        <v>91</v>
      </c>
      <c r="D155" s="77">
        <v>44504</v>
      </c>
      <c r="E155" s="78">
        <v>35400</v>
      </c>
      <c r="F155" s="78">
        <v>35400</v>
      </c>
      <c r="G155" s="72">
        <f t="shared" si="6"/>
        <v>0</v>
      </c>
      <c r="H155" s="79">
        <v>44624</v>
      </c>
      <c r="I155" s="80" t="s">
        <v>54</v>
      </c>
      <c r="J155" s="7"/>
      <c r="K155" s="13"/>
    </row>
    <row r="156" spans="1:11" x14ac:dyDescent="0.25">
      <c r="A156" s="75" t="s">
        <v>90</v>
      </c>
      <c r="B156" s="76" t="s">
        <v>87</v>
      </c>
      <c r="C156" s="70" t="s">
        <v>89</v>
      </c>
      <c r="D156" s="77">
        <v>44495</v>
      </c>
      <c r="E156" s="78">
        <v>59000</v>
      </c>
      <c r="F156" s="78">
        <v>59000</v>
      </c>
      <c r="G156" s="72">
        <f t="shared" si="6"/>
        <v>0</v>
      </c>
      <c r="H156" s="79">
        <v>44618</v>
      </c>
      <c r="I156" s="80" t="s">
        <v>54</v>
      </c>
      <c r="J156" s="7"/>
      <c r="K156" s="13"/>
    </row>
    <row r="157" spans="1:11" x14ac:dyDescent="0.25">
      <c r="A157" s="75" t="s">
        <v>88</v>
      </c>
      <c r="B157" s="76" t="s">
        <v>87</v>
      </c>
      <c r="C157" s="70" t="s">
        <v>86</v>
      </c>
      <c r="D157" s="77">
        <v>44502</v>
      </c>
      <c r="E157" s="78">
        <v>118000</v>
      </c>
      <c r="F157" s="78">
        <v>118000</v>
      </c>
      <c r="G157" s="72">
        <f t="shared" si="6"/>
        <v>0</v>
      </c>
      <c r="H157" s="79">
        <v>44622</v>
      </c>
      <c r="I157" s="80" t="s">
        <v>54</v>
      </c>
      <c r="J157" s="7"/>
      <c r="K157" s="13"/>
    </row>
    <row r="158" spans="1:11" ht="31.5" x14ac:dyDescent="0.25">
      <c r="A158" s="75" t="s">
        <v>85</v>
      </c>
      <c r="B158" s="76" t="s">
        <v>84</v>
      </c>
      <c r="C158" s="70" t="s">
        <v>83</v>
      </c>
      <c r="D158" s="77">
        <v>44406</v>
      </c>
      <c r="E158" s="78">
        <v>293926.2</v>
      </c>
      <c r="F158" s="78">
        <v>293926.2</v>
      </c>
      <c r="G158" s="72">
        <f t="shared" si="6"/>
        <v>0</v>
      </c>
      <c r="H158" s="79">
        <v>44924</v>
      </c>
      <c r="I158" s="80" t="s">
        <v>54</v>
      </c>
      <c r="J158" s="7"/>
      <c r="K158" s="13"/>
    </row>
    <row r="159" spans="1:11" ht="110.25" x14ac:dyDescent="0.25">
      <c r="A159" s="75" t="s">
        <v>82</v>
      </c>
      <c r="B159" s="76" t="s">
        <v>81</v>
      </c>
      <c r="C159" s="70" t="s">
        <v>80</v>
      </c>
      <c r="D159" s="77">
        <v>43452</v>
      </c>
      <c r="E159" s="78">
        <v>334350.13</v>
      </c>
      <c r="F159" s="78">
        <v>334350.13</v>
      </c>
      <c r="G159" s="72">
        <f t="shared" si="6"/>
        <v>0</v>
      </c>
      <c r="H159" s="79">
        <v>43208</v>
      </c>
      <c r="I159" s="80" t="s">
        <v>54</v>
      </c>
      <c r="J159" s="7"/>
      <c r="K159" s="13"/>
    </row>
    <row r="160" spans="1:11" x14ac:dyDescent="0.25">
      <c r="A160" s="75" t="s">
        <v>79</v>
      </c>
      <c r="B160" s="76" t="s">
        <v>6</v>
      </c>
      <c r="C160" s="70" t="s">
        <v>78</v>
      </c>
      <c r="D160" s="77">
        <v>44495</v>
      </c>
      <c r="E160" s="78">
        <v>123900</v>
      </c>
      <c r="F160" s="82">
        <v>123900</v>
      </c>
      <c r="G160" s="72">
        <f t="shared" si="6"/>
        <v>0</v>
      </c>
      <c r="H160" s="79">
        <v>44618</v>
      </c>
      <c r="I160" s="80" t="s">
        <v>54</v>
      </c>
      <c r="J160" s="7"/>
      <c r="K160" s="13"/>
    </row>
    <row r="161" spans="1:11" x14ac:dyDescent="0.25">
      <c r="A161" s="4" t="s">
        <v>77</v>
      </c>
      <c r="B161" s="12" t="s">
        <v>6</v>
      </c>
      <c r="C161" s="11" t="s">
        <v>76</v>
      </c>
      <c r="D161" s="10">
        <v>44475</v>
      </c>
      <c r="E161" s="9">
        <v>29500</v>
      </c>
      <c r="G161" s="13">
        <f t="shared" si="6"/>
        <v>29500</v>
      </c>
      <c r="H161" s="8">
        <v>44598</v>
      </c>
      <c r="I161" s="1" t="s">
        <v>1</v>
      </c>
      <c r="J161" s="7"/>
      <c r="K161" s="13"/>
    </row>
    <row r="162" spans="1:11" x14ac:dyDescent="0.25">
      <c r="A162" s="4" t="s">
        <v>58</v>
      </c>
      <c r="B162" s="12" t="s">
        <v>6</v>
      </c>
      <c r="C162" s="11" t="s">
        <v>75</v>
      </c>
      <c r="D162" s="10">
        <v>44509</v>
      </c>
      <c r="E162" s="9">
        <v>23600</v>
      </c>
      <c r="G162" s="13">
        <f t="shared" si="6"/>
        <v>23600</v>
      </c>
      <c r="H162" s="8">
        <v>44629</v>
      </c>
      <c r="I162" s="8" t="s">
        <v>1</v>
      </c>
      <c r="J162" s="7"/>
      <c r="K162" s="13"/>
    </row>
    <row r="163" spans="1:11" x14ac:dyDescent="0.25">
      <c r="A163" s="4" t="s">
        <v>74</v>
      </c>
      <c r="B163" s="12" t="s">
        <v>6</v>
      </c>
      <c r="C163" s="11" t="s">
        <v>73</v>
      </c>
      <c r="D163" s="10">
        <v>44508</v>
      </c>
      <c r="E163" s="9">
        <v>50000.01</v>
      </c>
      <c r="G163" s="13">
        <f t="shared" si="6"/>
        <v>50000.01</v>
      </c>
      <c r="H163" s="8">
        <v>44628</v>
      </c>
      <c r="I163" s="1" t="s">
        <v>1</v>
      </c>
      <c r="J163" s="7"/>
      <c r="K163" s="13"/>
    </row>
    <row r="164" spans="1:11" ht="47.25" x14ac:dyDescent="0.25">
      <c r="A164" s="4" t="s">
        <v>72</v>
      </c>
      <c r="B164" s="12" t="s">
        <v>71</v>
      </c>
      <c r="C164" s="11" t="s">
        <v>70</v>
      </c>
      <c r="D164" s="10">
        <v>44498</v>
      </c>
      <c r="E164" s="9">
        <v>1094804</v>
      </c>
      <c r="G164" s="13">
        <f t="shared" si="6"/>
        <v>1094804</v>
      </c>
      <c r="H164" s="8">
        <v>44590</v>
      </c>
      <c r="I164" s="1" t="s">
        <v>1</v>
      </c>
      <c r="J164" s="7"/>
      <c r="K164" s="13"/>
    </row>
    <row r="165" spans="1:11" x14ac:dyDescent="0.25">
      <c r="A165"/>
      <c r="B165"/>
      <c r="C165"/>
      <c r="D165"/>
      <c r="E165"/>
      <c r="F165"/>
      <c r="G165" s="13">
        <f t="shared" si="6"/>
        <v>0</v>
      </c>
      <c r="H165" s="8">
        <v>44623</v>
      </c>
      <c r="J165" s="7"/>
      <c r="K165" s="13"/>
    </row>
    <row r="166" spans="1:11" x14ac:dyDescent="0.25">
      <c r="A166" s="75" t="s">
        <v>69</v>
      </c>
      <c r="B166" s="76" t="s">
        <v>6</v>
      </c>
      <c r="C166" s="70" t="s">
        <v>68</v>
      </c>
      <c r="D166" s="77">
        <v>44503</v>
      </c>
      <c r="E166" s="78">
        <v>35400</v>
      </c>
      <c r="F166" s="78">
        <v>35400</v>
      </c>
      <c r="G166" s="72">
        <f t="shared" si="6"/>
        <v>0</v>
      </c>
      <c r="H166" s="79">
        <v>44623</v>
      </c>
      <c r="I166" s="80" t="s">
        <v>54</v>
      </c>
      <c r="J166" s="7"/>
      <c r="K166" s="13"/>
    </row>
    <row r="167" spans="1:11" x14ac:dyDescent="0.25">
      <c r="A167" s="75" t="s">
        <v>67</v>
      </c>
      <c r="B167" s="76" t="s">
        <v>6</v>
      </c>
      <c r="C167" s="70" t="s">
        <v>66</v>
      </c>
      <c r="D167" s="77">
        <v>44512</v>
      </c>
      <c r="E167" s="78">
        <v>40000</v>
      </c>
      <c r="F167" s="78">
        <v>40000</v>
      </c>
      <c r="G167" s="72">
        <f t="shared" si="6"/>
        <v>0</v>
      </c>
      <c r="H167" s="79">
        <v>44632</v>
      </c>
      <c r="I167" s="80" t="s">
        <v>54</v>
      </c>
      <c r="J167" s="7"/>
      <c r="K167" s="13"/>
    </row>
    <row r="168" spans="1:11" ht="31.5" x14ac:dyDescent="0.25">
      <c r="A168" s="75" t="s">
        <v>65</v>
      </c>
      <c r="B168" s="76" t="s">
        <v>6</v>
      </c>
      <c r="C168" s="70" t="s">
        <v>64</v>
      </c>
      <c r="D168" s="70" t="s">
        <v>63</v>
      </c>
      <c r="E168" s="78">
        <v>75000</v>
      </c>
      <c r="F168" s="78">
        <v>75000</v>
      </c>
      <c r="G168" s="72">
        <f t="shared" si="6"/>
        <v>0</v>
      </c>
      <c r="H168" s="79">
        <v>44632</v>
      </c>
      <c r="I168" s="80" t="s">
        <v>54</v>
      </c>
      <c r="J168" s="7"/>
      <c r="K168" s="13"/>
    </row>
    <row r="169" spans="1:11" x14ac:dyDescent="0.25">
      <c r="A169" s="75" t="s">
        <v>62</v>
      </c>
      <c r="B169" s="76" t="s">
        <v>6</v>
      </c>
      <c r="C169" s="70" t="s">
        <v>61</v>
      </c>
      <c r="D169" s="77">
        <v>44512</v>
      </c>
      <c r="E169" s="78">
        <v>35400</v>
      </c>
      <c r="F169" s="78">
        <v>35400</v>
      </c>
      <c r="G169" s="72">
        <f t="shared" si="6"/>
        <v>0</v>
      </c>
      <c r="H169" s="79">
        <v>44628</v>
      </c>
      <c r="I169" s="80" t="s">
        <v>54</v>
      </c>
      <c r="J169" s="7"/>
      <c r="K169" s="13"/>
    </row>
    <row r="170" spans="1:11" x14ac:dyDescent="0.25">
      <c r="A170" s="4" t="s">
        <v>60</v>
      </c>
      <c r="B170" s="12" t="s">
        <v>6</v>
      </c>
      <c r="C170" s="11" t="s">
        <v>59</v>
      </c>
      <c r="D170" s="10">
        <v>44508</v>
      </c>
      <c r="E170" s="9">
        <v>400000</v>
      </c>
      <c r="G170" s="13">
        <f t="shared" ref="G170:G194" si="7">+E170-F170</f>
        <v>400000</v>
      </c>
      <c r="H170" s="8">
        <v>44628</v>
      </c>
      <c r="I170" s="1" t="s">
        <v>1</v>
      </c>
      <c r="J170" s="7"/>
      <c r="K170" s="13"/>
    </row>
    <row r="171" spans="1:11" x14ac:dyDescent="0.25">
      <c r="A171" s="4" t="s">
        <v>58</v>
      </c>
      <c r="B171" s="12" t="s">
        <v>6</v>
      </c>
      <c r="C171" s="11" t="s">
        <v>57</v>
      </c>
      <c r="D171" s="10">
        <v>44515</v>
      </c>
      <c r="E171" s="9">
        <v>23600</v>
      </c>
      <c r="G171" s="13">
        <f t="shared" si="7"/>
        <v>23600</v>
      </c>
      <c r="H171" s="8">
        <v>44635</v>
      </c>
      <c r="I171" s="1" t="s">
        <v>1</v>
      </c>
      <c r="J171" s="7"/>
      <c r="K171" s="13"/>
    </row>
    <row r="172" spans="1:11" x14ac:dyDescent="0.25">
      <c r="A172" s="75" t="s">
        <v>56</v>
      </c>
      <c r="B172" s="76" t="s">
        <v>6</v>
      </c>
      <c r="C172" s="70" t="s">
        <v>55</v>
      </c>
      <c r="D172" s="77">
        <v>44512</v>
      </c>
      <c r="E172" s="78">
        <v>45000</v>
      </c>
      <c r="F172" s="78">
        <v>45000</v>
      </c>
      <c r="G172" s="72">
        <f t="shared" si="7"/>
        <v>0</v>
      </c>
      <c r="H172" s="79">
        <v>44632</v>
      </c>
      <c r="I172" s="80" t="s">
        <v>54</v>
      </c>
      <c r="J172" s="7"/>
      <c r="K172" s="13"/>
    </row>
    <row r="173" spans="1:11" ht="63" x14ac:dyDescent="0.25">
      <c r="A173" s="87" t="s">
        <v>53</v>
      </c>
      <c r="B173" s="88" t="s">
        <v>52</v>
      </c>
      <c r="C173" s="89" t="s">
        <v>51</v>
      </c>
      <c r="D173" s="90">
        <v>44497</v>
      </c>
      <c r="E173" s="91">
        <v>1159305.1599999999</v>
      </c>
      <c r="F173" s="92">
        <v>231861.03</v>
      </c>
      <c r="G173" s="93">
        <f t="shared" si="7"/>
        <v>927444.12999999989</v>
      </c>
      <c r="H173" s="94">
        <v>44620</v>
      </c>
      <c r="I173" s="95" t="s">
        <v>50</v>
      </c>
      <c r="J173" s="7"/>
      <c r="K173" s="13"/>
    </row>
    <row r="174" spans="1:11" x14ac:dyDescent="0.25">
      <c r="A174" s="4" t="s">
        <v>49</v>
      </c>
      <c r="B174" s="12" t="s">
        <v>48</v>
      </c>
      <c r="C174" s="11" t="s">
        <v>47</v>
      </c>
      <c r="D174" s="10">
        <v>44500</v>
      </c>
      <c r="E174" s="9">
        <v>4839700</v>
      </c>
      <c r="G174" s="13">
        <f t="shared" si="7"/>
        <v>4839700</v>
      </c>
      <c r="H174" s="8">
        <v>44592</v>
      </c>
      <c r="I174" s="1" t="s">
        <v>1</v>
      </c>
      <c r="J174" s="7"/>
      <c r="K174" s="13"/>
    </row>
    <row r="175" spans="1:11" x14ac:dyDescent="0.25">
      <c r="A175" s="4" t="s">
        <v>46</v>
      </c>
      <c r="B175" s="12" t="s">
        <v>6</v>
      </c>
      <c r="C175" s="11" t="s">
        <v>45</v>
      </c>
      <c r="D175" s="10">
        <v>44501</v>
      </c>
      <c r="E175" s="9">
        <v>85243.199999999997</v>
      </c>
      <c r="G175" s="13">
        <f t="shared" si="7"/>
        <v>85243.199999999997</v>
      </c>
      <c r="H175" s="8">
        <v>44621</v>
      </c>
      <c r="I175" s="1" t="s">
        <v>1</v>
      </c>
      <c r="J175" s="7"/>
      <c r="K175" s="13"/>
    </row>
    <row r="176" spans="1:11" x14ac:dyDescent="0.25">
      <c r="A176" s="4" t="s">
        <v>44</v>
      </c>
      <c r="B176" s="12" t="s">
        <v>6</v>
      </c>
      <c r="C176" s="11" t="s">
        <v>43</v>
      </c>
      <c r="D176" s="10">
        <v>44512</v>
      </c>
      <c r="E176" s="9">
        <v>29500</v>
      </c>
      <c r="G176" s="13">
        <f t="shared" si="7"/>
        <v>29500</v>
      </c>
      <c r="H176" s="8">
        <v>44632</v>
      </c>
      <c r="I176" s="1" t="s">
        <v>1</v>
      </c>
      <c r="J176" s="7"/>
      <c r="K176" s="13"/>
    </row>
    <row r="177" spans="1:11" x14ac:dyDescent="0.25">
      <c r="A177" s="4" t="s">
        <v>42</v>
      </c>
      <c r="B177" s="12" t="s">
        <v>6</v>
      </c>
      <c r="C177" s="11" t="s">
        <v>41</v>
      </c>
      <c r="D177" s="10">
        <v>44512</v>
      </c>
      <c r="E177" s="9">
        <v>41300</v>
      </c>
      <c r="G177" s="13">
        <f t="shared" si="7"/>
        <v>41300</v>
      </c>
      <c r="H177" s="8">
        <v>44632</v>
      </c>
      <c r="I177" s="1" t="s">
        <v>1</v>
      </c>
      <c r="J177" s="7"/>
      <c r="K177" s="13"/>
    </row>
    <row r="178" spans="1:11" x14ac:dyDescent="0.25">
      <c r="A178" s="4" t="s">
        <v>40</v>
      </c>
      <c r="B178" s="12" t="s">
        <v>6</v>
      </c>
      <c r="C178" s="11" t="s">
        <v>39</v>
      </c>
      <c r="D178" s="10">
        <v>44516</v>
      </c>
      <c r="E178" s="9">
        <v>125000</v>
      </c>
      <c r="G178" s="13">
        <f t="shared" si="7"/>
        <v>125000</v>
      </c>
      <c r="H178" s="8">
        <v>44632</v>
      </c>
      <c r="I178" s="1" t="s">
        <v>1</v>
      </c>
      <c r="J178" s="7"/>
      <c r="K178" s="13"/>
    </row>
    <row r="179" spans="1:11" ht="78.75" x14ac:dyDescent="0.25">
      <c r="A179" s="4" t="s">
        <v>38</v>
      </c>
      <c r="B179" s="12" t="s">
        <v>37</v>
      </c>
      <c r="C179" s="11" t="s">
        <v>36</v>
      </c>
      <c r="D179" s="10">
        <v>44510</v>
      </c>
      <c r="E179" s="9">
        <v>14511733.220000001</v>
      </c>
      <c r="G179" s="13">
        <f t="shared" si="7"/>
        <v>14511733.220000001</v>
      </c>
      <c r="H179" s="8">
        <v>44630</v>
      </c>
      <c r="I179" s="1" t="s">
        <v>1</v>
      </c>
      <c r="J179" s="7"/>
      <c r="K179" s="13"/>
    </row>
    <row r="180" spans="1:11" x14ac:dyDescent="0.25">
      <c r="A180" s="4" t="s">
        <v>35</v>
      </c>
      <c r="B180" s="12" t="s">
        <v>6</v>
      </c>
      <c r="C180" s="11" t="s">
        <v>34</v>
      </c>
      <c r="D180" s="10">
        <v>44501</v>
      </c>
      <c r="E180" s="9">
        <v>120000</v>
      </c>
      <c r="G180" s="13">
        <f t="shared" si="7"/>
        <v>120000</v>
      </c>
      <c r="H180" s="8">
        <v>44621</v>
      </c>
      <c r="I180" s="1" t="s">
        <v>1</v>
      </c>
      <c r="J180" s="7"/>
      <c r="K180" s="13"/>
    </row>
    <row r="181" spans="1:11" x14ac:dyDescent="0.25">
      <c r="A181" s="4" t="s">
        <v>33</v>
      </c>
      <c r="B181" s="12" t="s">
        <v>6</v>
      </c>
      <c r="C181" s="11" t="s">
        <v>32</v>
      </c>
      <c r="D181" s="10">
        <v>44501</v>
      </c>
      <c r="E181" s="9">
        <v>23600</v>
      </c>
      <c r="G181" s="13">
        <f t="shared" si="7"/>
        <v>23600</v>
      </c>
      <c r="H181" s="8">
        <v>44621</v>
      </c>
      <c r="I181" s="1" t="s">
        <v>1</v>
      </c>
      <c r="J181" s="7"/>
      <c r="K181" s="13"/>
    </row>
    <row r="182" spans="1:11" x14ac:dyDescent="0.25">
      <c r="A182" s="4" t="s">
        <v>31</v>
      </c>
      <c r="B182" s="12" t="s">
        <v>6</v>
      </c>
      <c r="C182" s="11" t="s">
        <v>30</v>
      </c>
      <c r="D182" s="10">
        <v>44515</v>
      </c>
      <c r="E182" s="9">
        <v>23600</v>
      </c>
      <c r="G182" s="13">
        <f t="shared" si="7"/>
        <v>23600</v>
      </c>
      <c r="H182" s="8">
        <v>44635</v>
      </c>
      <c r="I182" s="1" t="s">
        <v>1</v>
      </c>
      <c r="J182" s="7"/>
      <c r="K182" s="13"/>
    </row>
    <row r="183" spans="1:11" x14ac:dyDescent="0.25">
      <c r="A183" s="4" t="s">
        <v>19</v>
      </c>
      <c r="B183" s="12" t="s">
        <v>18</v>
      </c>
      <c r="C183" s="14" t="s">
        <v>29</v>
      </c>
      <c r="D183" s="10">
        <v>44524</v>
      </c>
      <c r="E183" s="9">
        <v>1027776.93</v>
      </c>
      <c r="G183" s="13">
        <f t="shared" si="7"/>
        <v>1027776.93</v>
      </c>
      <c r="H183" s="8">
        <v>44644</v>
      </c>
      <c r="I183" s="1" t="s">
        <v>1</v>
      </c>
      <c r="J183" s="7"/>
      <c r="K183" s="13"/>
    </row>
    <row r="184" spans="1:11" x14ac:dyDescent="0.25">
      <c r="A184" s="11" t="s">
        <v>28</v>
      </c>
      <c r="B184" s="12" t="s">
        <v>6</v>
      </c>
      <c r="C184" s="11" t="s">
        <v>27</v>
      </c>
      <c r="D184" s="10">
        <v>44522</v>
      </c>
      <c r="E184" s="9">
        <v>400000</v>
      </c>
      <c r="G184" s="13">
        <f t="shared" si="7"/>
        <v>400000</v>
      </c>
      <c r="H184" s="8">
        <v>44642</v>
      </c>
      <c r="I184" s="1" t="s">
        <v>1</v>
      </c>
      <c r="J184" s="7"/>
      <c r="K184" s="13"/>
    </row>
    <row r="185" spans="1:11" ht="63" x14ac:dyDescent="0.25">
      <c r="A185" s="4" t="s">
        <v>26</v>
      </c>
      <c r="B185" s="12" t="s">
        <v>25</v>
      </c>
      <c r="C185" s="11" t="s">
        <v>24</v>
      </c>
      <c r="D185" s="10">
        <v>44519</v>
      </c>
      <c r="E185" s="9">
        <v>58650</v>
      </c>
      <c r="G185" s="13">
        <f t="shared" si="7"/>
        <v>58650</v>
      </c>
      <c r="H185" s="8">
        <v>44639</v>
      </c>
      <c r="I185" s="1" t="s">
        <v>1</v>
      </c>
      <c r="J185" s="7"/>
      <c r="K185" s="13"/>
    </row>
    <row r="186" spans="1:11" x14ac:dyDescent="0.25">
      <c r="A186" s="4" t="s">
        <v>23</v>
      </c>
      <c r="B186" s="12" t="s">
        <v>6</v>
      </c>
      <c r="C186" s="11" t="s">
        <v>22</v>
      </c>
      <c r="D186" s="10">
        <v>44522</v>
      </c>
      <c r="E186" s="9">
        <v>177000</v>
      </c>
      <c r="G186" s="13">
        <f t="shared" si="7"/>
        <v>177000</v>
      </c>
      <c r="H186" s="8">
        <v>44642</v>
      </c>
      <c r="I186" s="1" t="s">
        <v>1</v>
      </c>
      <c r="J186" s="7"/>
      <c r="K186" s="13"/>
    </row>
    <row r="187" spans="1:11" x14ac:dyDescent="0.25">
      <c r="A187" s="4" t="s">
        <v>21</v>
      </c>
      <c r="B187" s="12" t="s">
        <v>6</v>
      </c>
      <c r="C187" s="11" t="s">
        <v>20</v>
      </c>
      <c r="D187" s="10">
        <v>44522</v>
      </c>
      <c r="E187" s="9">
        <v>47200</v>
      </c>
      <c r="G187" s="13">
        <f t="shared" si="7"/>
        <v>47200</v>
      </c>
      <c r="H187" s="8">
        <v>44642</v>
      </c>
      <c r="I187" s="1" t="s">
        <v>1</v>
      </c>
      <c r="J187" s="7"/>
      <c r="K187" s="13"/>
    </row>
    <row r="188" spans="1:11" x14ac:dyDescent="0.25">
      <c r="A188" s="4" t="s">
        <v>19</v>
      </c>
      <c r="B188" s="12" t="s">
        <v>18</v>
      </c>
      <c r="C188" s="11" t="s">
        <v>17</v>
      </c>
      <c r="D188" s="10">
        <v>44524</v>
      </c>
      <c r="E188" s="9">
        <v>841195.89</v>
      </c>
      <c r="G188" s="13">
        <f t="shared" si="7"/>
        <v>841195.89</v>
      </c>
      <c r="H188" s="8">
        <v>44644</v>
      </c>
      <c r="I188" s="1" t="s">
        <v>1</v>
      </c>
      <c r="J188" s="7"/>
      <c r="K188" s="13"/>
    </row>
    <row r="189" spans="1:11" x14ac:dyDescent="0.25">
      <c r="A189" s="4" t="s">
        <v>16</v>
      </c>
      <c r="B189" s="12" t="s">
        <v>6</v>
      </c>
      <c r="C189" s="11" t="s">
        <v>15</v>
      </c>
      <c r="D189" s="10">
        <v>44522</v>
      </c>
      <c r="E189" s="9">
        <v>88500</v>
      </c>
      <c r="G189" s="13">
        <f t="shared" si="7"/>
        <v>88500</v>
      </c>
      <c r="H189" s="8">
        <v>44277</v>
      </c>
      <c r="I189" s="1" t="s">
        <v>1</v>
      </c>
      <c r="J189" s="7"/>
      <c r="K189" s="13"/>
    </row>
    <row r="190" spans="1:11" x14ac:dyDescent="0.25">
      <c r="A190" s="4" t="s">
        <v>14</v>
      </c>
      <c r="B190" s="12" t="s">
        <v>6</v>
      </c>
      <c r="C190" s="11" t="s">
        <v>13</v>
      </c>
      <c r="D190" s="10">
        <v>44522</v>
      </c>
      <c r="E190" s="9">
        <v>283200</v>
      </c>
      <c r="G190" s="13">
        <f t="shared" si="7"/>
        <v>283200</v>
      </c>
      <c r="H190" s="8">
        <v>44277</v>
      </c>
      <c r="I190" s="1" t="s">
        <v>1</v>
      </c>
      <c r="J190" s="7"/>
      <c r="K190" s="13"/>
    </row>
    <row r="191" spans="1:11" x14ac:dyDescent="0.25">
      <c r="A191" s="4" t="s">
        <v>12</v>
      </c>
      <c r="B191" s="12" t="s">
        <v>6</v>
      </c>
      <c r="C191" s="11" t="s">
        <v>11</v>
      </c>
      <c r="D191" s="10">
        <v>44516</v>
      </c>
      <c r="E191" s="9">
        <v>118000</v>
      </c>
      <c r="G191" s="13">
        <f t="shared" si="7"/>
        <v>118000</v>
      </c>
      <c r="H191" s="8">
        <v>44636</v>
      </c>
      <c r="I191" s="1" t="s">
        <v>1</v>
      </c>
      <c r="J191" s="7"/>
      <c r="K191" s="13"/>
    </row>
    <row r="192" spans="1:11" ht="47.25" x14ac:dyDescent="0.25">
      <c r="A192" s="4" t="s">
        <v>10</v>
      </c>
      <c r="B192" s="12" t="s">
        <v>9</v>
      </c>
      <c r="C192" s="11" t="s">
        <v>8</v>
      </c>
      <c r="D192" s="10">
        <v>44523</v>
      </c>
      <c r="E192" s="9">
        <v>590000</v>
      </c>
      <c r="G192" s="13">
        <f t="shared" si="7"/>
        <v>590000</v>
      </c>
      <c r="H192" s="8">
        <v>44643</v>
      </c>
      <c r="I192" s="1" t="s">
        <v>1</v>
      </c>
      <c r="J192" s="7"/>
      <c r="K192" s="13"/>
    </row>
    <row r="193" spans="1:11" x14ac:dyDescent="0.25">
      <c r="A193" s="4" t="s">
        <v>7</v>
      </c>
      <c r="B193" s="12" t="s">
        <v>6</v>
      </c>
      <c r="C193" s="11" t="s">
        <v>5</v>
      </c>
      <c r="D193" s="10">
        <v>44523</v>
      </c>
      <c r="E193" s="9">
        <v>590000.15</v>
      </c>
      <c r="G193" s="13">
        <f t="shared" si="7"/>
        <v>590000.15</v>
      </c>
      <c r="H193" s="8">
        <v>44643</v>
      </c>
      <c r="I193" s="1" t="s">
        <v>1</v>
      </c>
      <c r="J193" s="7"/>
      <c r="K193" s="13"/>
    </row>
    <row r="194" spans="1:11" ht="16.5" thickBot="1" x14ac:dyDescent="0.3">
      <c r="A194" s="4" t="s">
        <v>4</v>
      </c>
      <c r="B194" s="12" t="s">
        <v>3</v>
      </c>
      <c r="C194" s="11" t="s">
        <v>2</v>
      </c>
      <c r="D194" s="10">
        <v>44519</v>
      </c>
      <c r="E194" s="9">
        <v>130862</v>
      </c>
      <c r="G194" s="13">
        <f t="shared" si="7"/>
        <v>130862</v>
      </c>
      <c r="H194" s="8">
        <v>44639</v>
      </c>
      <c r="I194" s="1" t="s">
        <v>1</v>
      </c>
      <c r="J194" s="7"/>
      <c r="K194" s="13"/>
    </row>
    <row r="195" spans="1:11" s="105" customFormat="1" ht="16.5" thickBot="1" x14ac:dyDescent="0.3">
      <c r="A195" s="96"/>
      <c r="B195" s="97"/>
      <c r="C195" s="98"/>
      <c r="D195" s="99"/>
      <c r="E195" s="100">
        <f>SUM(E9:E194)</f>
        <v>376520926.17999995</v>
      </c>
      <c r="F195" s="101">
        <f>SUM(F9:F194)</f>
        <v>163353731.68000001</v>
      </c>
      <c r="G195" s="100">
        <f>SUM(G9:G194)</f>
        <v>213167194.49999994</v>
      </c>
      <c r="H195" s="101"/>
      <c r="I195" s="102"/>
      <c r="J195" s="103"/>
      <c r="K195" s="104"/>
    </row>
    <row r="196" spans="1:11" x14ac:dyDescent="0.25">
      <c r="B196" s="12"/>
      <c r="C196" s="11"/>
      <c r="D196" s="10"/>
      <c r="E196" s="9"/>
      <c r="G196" s="9"/>
      <c r="H196" s="8"/>
      <c r="J196" s="7"/>
      <c r="K196" s="13"/>
    </row>
    <row r="197" spans="1:11" x14ac:dyDescent="0.25">
      <c r="B197" s="12"/>
      <c r="C197" s="11"/>
      <c r="D197" s="10"/>
      <c r="E197" s="9"/>
      <c r="G197" s="9"/>
      <c r="H197" s="8"/>
      <c r="J197" s="7"/>
      <c r="K197" s="13"/>
    </row>
    <row r="198" spans="1:11" x14ac:dyDescent="0.25">
      <c r="B198" s="12"/>
      <c r="C198" s="11"/>
      <c r="D198" s="10"/>
      <c r="E198" s="9"/>
      <c r="G198" s="9"/>
      <c r="H198" s="8"/>
      <c r="J198" s="7"/>
      <c r="K198" s="13"/>
    </row>
    <row r="199" spans="1:11" x14ac:dyDescent="0.25">
      <c r="B199" s="12"/>
      <c r="C199" s="11"/>
      <c r="D199" s="10"/>
      <c r="E199" s="9"/>
      <c r="G199" s="9"/>
      <c r="H199" s="8"/>
      <c r="J199" s="7"/>
      <c r="K199" s="13"/>
    </row>
    <row r="200" spans="1:11" x14ac:dyDescent="0.25">
      <c r="B200" s="12"/>
      <c r="C200" s="11"/>
      <c r="D200" s="10"/>
      <c r="E200" s="9"/>
      <c r="G200" s="9"/>
      <c r="H200" s="8"/>
      <c r="J200" s="7"/>
      <c r="K200" s="13"/>
    </row>
    <row r="201" spans="1:11" x14ac:dyDescent="0.25">
      <c r="B201" s="12"/>
      <c r="C201" s="11"/>
      <c r="D201" s="10"/>
      <c r="E201" s="9"/>
      <c r="G201" s="9"/>
      <c r="H201" s="8"/>
      <c r="J201" s="7"/>
      <c r="K201" s="13"/>
    </row>
    <row r="202" spans="1:11" x14ac:dyDescent="0.25">
      <c r="B202" s="12"/>
      <c r="C202" s="11"/>
      <c r="D202" s="10"/>
      <c r="E202" s="9"/>
      <c r="G202" s="9"/>
      <c r="H202" s="8"/>
      <c r="J202" s="7"/>
      <c r="K202" s="13"/>
    </row>
    <row r="203" spans="1:11" x14ac:dyDescent="0.25">
      <c r="B203" s="12"/>
      <c r="C203" s="11"/>
      <c r="D203" s="10"/>
      <c r="E203" s="9"/>
      <c r="G203" s="9"/>
      <c r="H203" s="8"/>
      <c r="J203" s="7"/>
      <c r="K203" s="13"/>
    </row>
    <row r="204" spans="1:11" x14ac:dyDescent="0.25">
      <c r="B204" s="12"/>
      <c r="C204" s="11"/>
      <c r="D204" s="10"/>
      <c r="E204" s="9"/>
      <c r="G204" s="9"/>
      <c r="H204" s="8"/>
      <c r="J204" s="7"/>
      <c r="K204" s="13"/>
    </row>
    <row r="205" spans="1:11" x14ac:dyDescent="0.25">
      <c r="B205" s="12"/>
      <c r="C205" s="11"/>
      <c r="D205" s="10"/>
      <c r="E205" s="9"/>
      <c r="G205" s="9"/>
      <c r="H205" s="8"/>
      <c r="J205" s="7"/>
      <c r="K205" s="13"/>
    </row>
    <row r="206" spans="1:11" x14ac:dyDescent="0.25">
      <c r="B206" s="12"/>
      <c r="C206" s="11"/>
      <c r="D206" s="10"/>
      <c r="E206" s="9"/>
      <c r="G206" s="9"/>
      <c r="H206" s="8"/>
      <c r="J206" s="7"/>
      <c r="K206" s="13"/>
    </row>
    <row r="207" spans="1:11" x14ac:dyDescent="0.25">
      <c r="B207" s="12"/>
      <c r="C207" s="11"/>
      <c r="D207" s="10"/>
      <c r="E207" s="9"/>
      <c r="G207" s="9"/>
      <c r="H207" s="8"/>
      <c r="J207" s="7"/>
      <c r="K207" s="13"/>
    </row>
    <row r="208" spans="1:11" x14ac:dyDescent="0.25">
      <c r="B208" s="12"/>
      <c r="C208" s="11"/>
      <c r="D208" s="10"/>
      <c r="E208" s="9"/>
      <c r="G208" s="9"/>
      <c r="H208" s="8"/>
      <c r="J208" s="7"/>
      <c r="K208" s="13"/>
    </row>
    <row r="209" spans="2:11" x14ac:dyDescent="0.25">
      <c r="B209" s="12"/>
      <c r="C209" s="11"/>
      <c r="D209" s="10"/>
      <c r="E209" s="9"/>
      <c r="G209" s="9"/>
      <c r="H209" s="8"/>
      <c r="J209" s="7"/>
      <c r="K209" s="13"/>
    </row>
    <row r="210" spans="2:11" x14ac:dyDescent="0.25">
      <c r="B210" s="12"/>
      <c r="C210" s="11"/>
      <c r="D210" s="10"/>
      <c r="E210" s="9"/>
      <c r="G210" s="9"/>
      <c r="H210" s="8"/>
      <c r="J210" s="7"/>
      <c r="K210" s="13"/>
    </row>
    <row r="211" spans="2:11" x14ac:dyDescent="0.25">
      <c r="B211" s="12"/>
      <c r="C211" s="11"/>
      <c r="D211" s="10"/>
      <c r="E211" s="9"/>
      <c r="G211" s="9"/>
      <c r="H211" s="8"/>
      <c r="J211" s="7"/>
      <c r="K211" s="13"/>
    </row>
    <row r="212" spans="2:11" x14ac:dyDescent="0.25">
      <c r="B212" s="12"/>
      <c r="C212" s="11"/>
      <c r="D212" s="10"/>
      <c r="E212" s="9"/>
      <c r="G212" s="9"/>
      <c r="H212" s="8"/>
      <c r="J212" s="7"/>
      <c r="K212" s="13"/>
    </row>
    <row r="213" spans="2:11" x14ac:dyDescent="0.25">
      <c r="B213" s="12"/>
      <c r="C213" s="11"/>
      <c r="D213" s="10"/>
      <c r="E213" s="9"/>
      <c r="G213" s="9"/>
      <c r="H213" s="8"/>
      <c r="J213" s="7"/>
      <c r="K213" s="13"/>
    </row>
    <row r="214" spans="2:11" x14ac:dyDescent="0.25">
      <c r="B214" s="12"/>
      <c r="C214" s="11"/>
      <c r="D214" s="10"/>
      <c r="E214" s="9"/>
      <c r="G214" s="9"/>
      <c r="H214" s="8"/>
      <c r="J214" s="7"/>
      <c r="K214" s="13"/>
    </row>
    <row r="215" spans="2:11" x14ac:dyDescent="0.25">
      <c r="B215" s="12"/>
      <c r="C215" s="11"/>
      <c r="D215" s="10"/>
      <c r="E215" s="9"/>
      <c r="G215" s="9"/>
      <c r="H215" s="8"/>
      <c r="J215" s="7"/>
      <c r="K215" s="13"/>
    </row>
    <row r="216" spans="2:11" x14ac:dyDescent="0.25">
      <c r="B216" s="12"/>
      <c r="C216" s="11"/>
      <c r="D216" s="10"/>
      <c r="E216" s="9"/>
      <c r="G216" s="9"/>
      <c r="H216" s="8"/>
      <c r="J216" s="7"/>
      <c r="K216" s="13"/>
    </row>
    <row r="217" spans="2:11" x14ac:dyDescent="0.25">
      <c r="B217" s="12"/>
      <c r="C217" s="11"/>
      <c r="D217" s="10"/>
      <c r="E217" s="9"/>
      <c r="G217" s="9"/>
      <c r="H217" s="8"/>
      <c r="J217" s="7"/>
      <c r="K217" s="13"/>
    </row>
    <row r="218" spans="2:11" x14ac:dyDescent="0.25">
      <c r="B218" s="12"/>
      <c r="C218" s="11"/>
      <c r="D218" s="10"/>
      <c r="E218" s="9"/>
      <c r="G218" s="9"/>
      <c r="H218" s="8"/>
      <c r="J218" s="7"/>
      <c r="K218" s="13"/>
    </row>
    <row r="219" spans="2:11" x14ac:dyDescent="0.25">
      <c r="B219" s="12"/>
      <c r="C219" s="11"/>
      <c r="D219" s="10"/>
      <c r="E219" s="9"/>
      <c r="G219" s="9"/>
      <c r="H219" s="8"/>
      <c r="J219" s="7"/>
      <c r="K219" s="13"/>
    </row>
    <row r="220" spans="2:11" x14ac:dyDescent="0.25">
      <c r="B220" s="12"/>
      <c r="C220" s="11"/>
      <c r="D220" s="10"/>
      <c r="E220" s="9"/>
      <c r="G220" s="9"/>
      <c r="H220" s="8"/>
      <c r="J220" s="7"/>
      <c r="K220" s="13"/>
    </row>
    <row r="221" spans="2:11" x14ac:dyDescent="0.25">
      <c r="B221" s="12"/>
      <c r="C221" s="11"/>
      <c r="D221" s="10"/>
      <c r="E221" s="9"/>
      <c r="G221" s="9"/>
      <c r="H221" s="8"/>
      <c r="J221" s="7"/>
      <c r="K221" s="13"/>
    </row>
    <row r="222" spans="2:11" x14ac:dyDescent="0.25">
      <c r="B222" s="12"/>
      <c r="C222" s="11"/>
      <c r="D222" s="10"/>
      <c r="E222" s="9"/>
      <c r="G222" s="9"/>
      <c r="H222" s="8"/>
      <c r="J222" s="7"/>
      <c r="K222" s="13"/>
    </row>
    <row r="223" spans="2:11" x14ac:dyDescent="0.25">
      <c r="B223" s="12"/>
      <c r="C223" s="11"/>
      <c r="D223" s="10"/>
      <c r="E223" s="9"/>
      <c r="G223" s="9"/>
      <c r="H223" s="8"/>
      <c r="J223" s="7"/>
      <c r="K223" s="13"/>
    </row>
    <row r="224" spans="2:11" x14ac:dyDescent="0.25">
      <c r="B224" s="12"/>
      <c r="C224" s="11"/>
      <c r="D224" s="10"/>
      <c r="E224" s="9"/>
      <c r="G224" s="9"/>
      <c r="H224" s="8"/>
      <c r="J224" s="7"/>
      <c r="K224" s="13"/>
    </row>
    <row r="225" spans="2:11" x14ac:dyDescent="0.25">
      <c r="B225" s="12"/>
      <c r="C225" s="11"/>
      <c r="D225" s="10"/>
      <c r="E225" s="9"/>
      <c r="G225" s="9"/>
      <c r="H225" s="8"/>
      <c r="J225" s="7"/>
      <c r="K225" s="13"/>
    </row>
    <row r="226" spans="2:11" x14ac:dyDescent="0.25">
      <c r="B226" s="12"/>
      <c r="C226" s="11"/>
      <c r="D226" s="10"/>
      <c r="E226" s="9"/>
      <c r="G226" s="9"/>
      <c r="H226" s="8"/>
      <c r="J226" s="7"/>
      <c r="K226" s="13"/>
    </row>
    <row r="227" spans="2:11" x14ac:dyDescent="0.25">
      <c r="B227" s="12"/>
      <c r="C227" s="11"/>
      <c r="D227" s="10"/>
      <c r="E227" s="9"/>
      <c r="G227" s="9"/>
      <c r="H227" s="8"/>
      <c r="J227" s="7"/>
      <c r="K227" s="13"/>
    </row>
    <row r="228" spans="2:11" x14ac:dyDescent="0.25">
      <c r="B228" s="12"/>
      <c r="C228" s="11"/>
      <c r="D228" s="10"/>
      <c r="E228" s="9"/>
      <c r="G228" s="9"/>
      <c r="H228" s="8"/>
      <c r="J228" s="7"/>
      <c r="K228" s="13"/>
    </row>
    <row r="229" spans="2:11" x14ac:dyDescent="0.25">
      <c r="B229" s="12"/>
      <c r="C229" s="11"/>
      <c r="D229" s="10"/>
      <c r="E229" s="9"/>
      <c r="G229" s="9"/>
      <c r="H229" s="8"/>
      <c r="J229" s="7"/>
      <c r="K229" s="13"/>
    </row>
    <row r="230" spans="2:11" x14ac:dyDescent="0.25">
      <c r="B230" s="12"/>
      <c r="C230" s="11"/>
      <c r="D230" s="10"/>
      <c r="E230" s="9"/>
      <c r="G230" s="9"/>
      <c r="H230" s="8"/>
      <c r="J230" s="7"/>
      <c r="K230" s="13"/>
    </row>
    <row r="231" spans="2:11" x14ac:dyDescent="0.25">
      <c r="B231" s="12"/>
      <c r="C231" s="11"/>
      <c r="D231" s="10"/>
      <c r="E231" s="9"/>
      <c r="G231" s="9"/>
      <c r="H231" s="8"/>
      <c r="J231" s="7"/>
      <c r="K231" s="13"/>
    </row>
    <row r="232" spans="2:11" x14ac:dyDescent="0.25">
      <c r="B232" s="12"/>
      <c r="C232" s="11"/>
      <c r="D232" s="10"/>
      <c r="E232" s="9"/>
      <c r="G232" s="9"/>
      <c r="H232" s="8"/>
      <c r="J232" s="7"/>
      <c r="K232" s="13"/>
    </row>
    <row r="233" spans="2:11" x14ac:dyDescent="0.25">
      <c r="B233" s="12"/>
      <c r="C233" s="11"/>
      <c r="D233" s="10"/>
      <c r="E233" s="9"/>
      <c r="G233" s="9"/>
      <c r="H233" s="8"/>
      <c r="J233" s="7"/>
      <c r="K233" s="13"/>
    </row>
    <row r="234" spans="2:11" x14ac:dyDescent="0.25">
      <c r="B234" s="12"/>
      <c r="C234" s="11"/>
      <c r="D234" s="10"/>
      <c r="E234" s="9"/>
      <c r="G234" s="9"/>
      <c r="H234" s="8"/>
      <c r="J234" s="7"/>
      <c r="K234" s="13"/>
    </row>
    <row r="235" spans="2:11" x14ac:dyDescent="0.25">
      <c r="B235" s="12"/>
      <c r="C235" s="11"/>
      <c r="D235" s="10"/>
      <c r="E235" s="9"/>
      <c r="G235" s="9"/>
      <c r="H235" s="8"/>
      <c r="J235" s="7"/>
      <c r="K235" s="13"/>
    </row>
    <row r="236" spans="2:11" x14ac:dyDescent="0.25">
      <c r="B236" s="12"/>
      <c r="C236" s="11"/>
      <c r="D236" s="10"/>
      <c r="E236" s="9"/>
      <c r="G236" s="9"/>
      <c r="H236" s="8"/>
      <c r="J236" s="7"/>
      <c r="K236" s="13"/>
    </row>
    <row r="237" spans="2:11" x14ac:dyDescent="0.25">
      <c r="B237" s="12"/>
      <c r="C237" s="11"/>
      <c r="D237" s="10"/>
      <c r="E237" s="9"/>
      <c r="G237" s="9"/>
      <c r="H237" s="8"/>
      <c r="J237" s="7"/>
      <c r="K237" s="13"/>
    </row>
    <row r="238" spans="2:11" x14ac:dyDescent="0.25">
      <c r="B238" s="12"/>
      <c r="C238" s="11"/>
      <c r="D238" s="10"/>
      <c r="E238" s="9"/>
      <c r="G238" s="9"/>
      <c r="H238" s="8"/>
      <c r="J238" s="7"/>
      <c r="K238" s="13"/>
    </row>
    <row r="239" spans="2:11" x14ac:dyDescent="0.25">
      <c r="B239" s="12"/>
      <c r="C239" s="11"/>
      <c r="D239" s="10"/>
      <c r="E239" s="9"/>
      <c r="G239" s="9"/>
      <c r="H239" s="8"/>
      <c r="J239" s="7"/>
      <c r="K239" s="13"/>
    </row>
    <row r="240" spans="2:11" x14ac:dyDescent="0.25">
      <c r="B240" s="12"/>
      <c r="C240" s="11"/>
      <c r="D240" s="10"/>
      <c r="E240" s="9"/>
      <c r="G240" s="9"/>
      <c r="H240" s="8"/>
      <c r="J240" s="7"/>
      <c r="K240" s="13"/>
    </row>
    <row r="241" spans="2:11" x14ac:dyDescent="0.25">
      <c r="B241" s="12"/>
      <c r="C241" s="11"/>
      <c r="D241" s="10"/>
      <c r="E241" s="9"/>
      <c r="G241" s="9"/>
      <c r="H241" s="8"/>
      <c r="J241" s="7"/>
      <c r="K241" s="13"/>
    </row>
    <row r="242" spans="2:11" x14ac:dyDescent="0.25">
      <c r="B242" s="12"/>
      <c r="C242" s="11"/>
      <c r="D242" s="10"/>
      <c r="E242" s="9"/>
      <c r="G242" s="9"/>
      <c r="H242" s="8"/>
      <c r="J242" s="7"/>
      <c r="K242" s="13"/>
    </row>
    <row r="243" spans="2:11" x14ac:dyDescent="0.25">
      <c r="B243" s="12"/>
      <c r="C243" s="11"/>
      <c r="D243" s="10"/>
      <c r="E243" s="9"/>
      <c r="G243" s="9"/>
      <c r="H243" s="8"/>
      <c r="J243" s="7"/>
      <c r="K243" s="13"/>
    </row>
    <row r="244" spans="2:11" x14ac:dyDescent="0.25">
      <c r="B244" s="12"/>
      <c r="C244" s="11"/>
      <c r="D244" s="10"/>
      <c r="E244" s="9"/>
      <c r="G244" s="9"/>
      <c r="H244" s="8"/>
      <c r="J244" s="7"/>
      <c r="K244" s="13"/>
    </row>
    <row r="245" spans="2:11" x14ac:dyDescent="0.25">
      <c r="B245" s="12"/>
      <c r="C245" s="11"/>
      <c r="D245" s="10"/>
      <c r="E245" s="9"/>
      <c r="G245" s="9"/>
      <c r="H245" s="8"/>
      <c r="J245" s="7"/>
      <c r="K245" s="13"/>
    </row>
    <row r="246" spans="2:11" x14ac:dyDescent="0.25">
      <c r="B246" s="12"/>
      <c r="C246" s="11"/>
      <c r="D246" s="10"/>
      <c r="E246" s="9"/>
      <c r="G246" s="9"/>
      <c r="H246" s="8"/>
      <c r="J246" s="7"/>
      <c r="K246" s="13"/>
    </row>
    <row r="247" spans="2:11" x14ac:dyDescent="0.25">
      <c r="B247" s="12"/>
      <c r="C247" s="11"/>
      <c r="D247" s="10"/>
      <c r="E247" s="9"/>
      <c r="G247" s="9"/>
      <c r="H247" s="8"/>
      <c r="J247" s="7"/>
      <c r="K247" s="13"/>
    </row>
    <row r="248" spans="2:11" x14ac:dyDescent="0.25">
      <c r="B248" s="12"/>
      <c r="C248" s="11"/>
      <c r="D248" s="10"/>
      <c r="E248" s="9"/>
      <c r="G248" s="9"/>
      <c r="H248" s="8"/>
      <c r="J248" s="7"/>
      <c r="K248" s="13"/>
    </row>
    <row r="249" spans="2:11" x14ac:dyDescent="0.25">
      <c r="B249" s="12"/>
      <c r="C249" s="11"/>
      <c r="D249" s="10"/>
      <c r="E249" s="9"/>
      <c r="G249" s="9"/>
      <c r="H249" s="8"/>
      <c r="J249" s="7"/>
      <c r="K249" s="13"/>
    </row>
    <row r="250" spans="2:11" x14ac:dyDescent="0.25">
      <c r="B250" s="12"/>
      <c r="C250" s="11"/>
      <c r="D250" s="10"/>
      <c r="E250" s="9"/>
      <c r="G250" s="9"/>
      <c r="H250" s="8"/>
      <c r="J250" s="7"/>
      <c r="K250" s="13"/>
    </row>
    <row r="251" spans="2:11" x14ac:dyDescent="0.25">
      <c r="B251" s="12"/>
      <c r="C251" s="11"/>
      <c r="D251" s="10"/>
      <c r="E251" s="9"/>
      <c r="G251" s="9"/>
      <c r="H251" s="8"/>
      <c r="J251" s="7"/>
      <c r="K251" s="13"/>
    </row>
    <row r="252" spans="2:11" x14ac:dyDescent="0.25">
      <c r="B252" s="12"/>
      <c r="C252" s="11"/>
      <c r="D252" s="10"/>
      <c r="E252" s="9"/>
      <c r="G252" s="9"/>
      <c r="H252" s="8"/>
      <c r="J252" s="7"/>
      <c r="K252" s="13"/>
    </row>
    <row r="253" spans="2:11" x14ac:dyDescent="0.25">
      <c r="B253" s="12"/>
      <c r="C253" s="11"/>
      <c r="D253" s="10"/>
      <c r="E253" s="9"/>
      <c r="G253" s="9"/>
      <c r="H253" s="8"/>
      <c r="J253" s="7"/>
      <c r="K253" s="13"/>
    </row>
    <row r="254" spans="2:11" x14ac:dyDescent="0.25">
      <c r="B254" s="12"/>
      <c r="C254" s="11"/>
      <c r="D254" s="10"/>
      <c r="E254" s="9"/>
      <c r="G254" s="9"/>
      <c r="H254" s="8"/>
      <c r="J254" s="7"/>
      <c r="K254" s="13"/>
    </row>
    <row r="255" spans="2:11" x14ac:dyDescent="0.25">
      <c r="B255" s="12"/>
      <c r="C255" s="11"/>
      <c r="D255" s="10"/>
      <c r="E255" s="9"/>
      <c r="G255" s="9"/>
      <c r="H255" s="8"/>
      <c r="J255" s="7"/>
      <c r="K255" s="13"/>
    </row>
    <row r="256" spans="2:11" x14ac:dyDescent="0.25">
      <c r="B256" s="12"/>
      <c r="C256" s="11"/>
      <c r="D256" s="10"/>
      <c r="E256" s="9"/>
      <c r="G256" s="9"/>
      <c r="H256" s="8"/>
      <c r="J256" s="7"/>
      <c r="K256" s="13"/>
    </row>
    <row r="257" spans="2:11" x14ac:dyDescent="0.25">
      <c r="B257" s="12"/>
      <c r="C257" s="11"/>
      <c r="D257" s="10"/>
      <c r="E257" s="9"/>
      <c r="G257" s="9"/>
      <c r="H257" s="8"/>
      <c r="J257" s="7"/>
      <c r="K257" s="13"/>
    </row>
    <row r="258" spans="2:11" x14ac:dyDescent="0.25">
      <c r="B258" s="12"/>
      <c r="C258" s="11"/>
      <c r="D258" s="10"/>
      <c r="E258" s="9"/>
      <c r="G258" s="9"/>
      <c r="H258" s="8"/>
      <c r="J258" s="7"/>
      <c r="K258" s="13"/>
    </row>
    <row r="259" spans="2:11" x14ac:dyDescent="0.25">
      <c r="B259" s="12"/>
      <c r="C259" s="11"/>
      <c r="D259" s="10"/>
      <c r="E259" s="9"/>
      <c r="G259" s="9"/>
      <c r="H259" s="8"/>
      <c r="J259" s="7"/>
      <c r="K259" s="13"/>
    </row>
    <row r="260" spans="2:11" x14ac:dyDescent="0.25">
      <c r="B260" s="12"/>
      <c r="C260" s="11"/>
      <c r="D260" s="10"/>
      <c r="E260" s="9"/>
      <c r="G260" s="9"/>
      <c r="H260" s="8"/>
      <c r="J260" s="7"/>
      <c r="K260" s="13"/>
    </row>
    <row r="261" spans="2:11" x14ac:dyDescent="0.25">
      <c r="B261" s="12"/>
      <c r="C261" s="11"/>
      <c r="D261" s="10"/>
      <c r="E261" s="9"/>
      <c r="G261" s="9"/>
      <c r="H261" s="8"/>
      <c r="J261" s="7"/>
      <c r="K261" s="13"/>
    </row>
    <row r="262" spans="2:11" x14ac:dyDescent="0.25">
      <c r="B262" s="12"/>
      <c r="C262" s="11"/>
      <c r="D262" s="10"/>
      <c r="E262" s="9"/>
      <c r="G262" s="9"/>
      <c r="H262" s="8"/>
      <c r="J262" s="7"/>
      <c r="K262" s="13"/>
    </row>
    <row r="263" spans="2:11" x14ac:dyDescent="0.25">
      <c r="B263" s="12"/>
      <c r="C263" s="11"/>
      <c r="D263" s="10"/>
      <c r="E263" s="9"/>
      <c r="G263" s="9"/>
      <c r="H263" s="8"/>
      <c r="J263" s="7"/>
      <c r="K263" s="13"/>
    </row>
    <row r="264" spans="2:11" x14ac:dyDescent="0.25">
      <c r="B264" s="12"/>
      <c r="C264" s="11"/>
      <c r="D264" s="10"/>
      <c r="E264" s="9"/>
      <c r="G264" s="9"/>
      <c r="H264" s="8"/>
      <c r="J264" s="7"/>
      <c r="K264" s="13"/>
    </row>
    <row r="265" spans="2:11" x14ac:dyDescent="0.25">
      <c r="B265" s="12"/>
      <c r="C265" s="11"/>
      <c r="D265" s="10"/>
      <c r="E265" s="9"/>
      <c r="G265" s="9"/>
      <c r="H265" s="8"/>
      <c r="J265" s="7"/>
      <c r="K265" s="13"/>
    </row>
    <row r="266" spans="2:11" x14ac:dyDescent="0.25">
      <c r="B266" s="12"/>
      <c r="C266" s="11"/>
      <c r="D266" s="10"/>
      <c r="E266" s="9"/>
      <c r="G266" s="9"/>
      <c r="H266" s="8"/>
      <c r="J266" s="7"/>
      <c r="K266" s="13"/>
    </row>
    <row r="267" spans="2:11" x14ac:dyDescent="0.25">
      <c r="B267" s="12"/>
      <c r="C267" s="11"/>
      <c r="D267" s="10"/>
      <c r="E267" s="9"/>
      <c r="G267" s="9"/>
      <c r="H267" s="8"/>
      <c r="J267" s="7"/>
      <c r="K267" s="13"/>
    </row>
    <row r="268" spans="2:11" x14ac:dyDescent="0.25">
      <c r="B268" s="12"/>
      <c r="C268" s="11"/>
      <c r="D268" s="10"/>
      <c r="E268" s="9"/>
      <c r="G268" s="9"/>
      <c r="H268" s="8"/>
      <c r="J268" s="7"/>
      <c r="K268" s="13"/>
    </row>
    <row r="269" spans="2:11" x14ac:dyDescent="0.25">
      <c r="B269" s="12"/>
      <c r="C269" s="11"/>
      <c r="D269" s="10"/>
      <c r="E269" s="9"/>
      <c r="G269" s="9"/>
      <c r="H269" s="8"/>
      <c r="J269" s="7"/>
      <c r="K269" s="13"/>
    </row>
    <row r="270" spans="2:11" x14ac:dyDescent="0.25">
      <c r="B270" s="12"/>
      <c r="C270" s="11"/>
      <c r="D270" s="10"/>
      <c r="E270" s="9"/>
      <c r="G270" s="9"/>
      <c r="H270" s="8"/>
      <c r="J270" s="7"/>
      <c r="K270" s="13"/>
    </row>
    <row r="271" spans="2:11" x14ac:dyDescent="0.25">
      <c r="B271" s="12"/>
      <c r="C271" s="11"/>
      <c r="D271" s="10"/>
      <c r="E271" s="9"/>
      <c r="G271" s="9"/>
      <c r="H271" s="8"/>
      <c r="J271" s="7"/>
    </row>
    <row r="272" spans="2:11" x14ac:dyDescent="0.25">
      <c r="B272" s="12"/>
      <c r="C272" s="11"/>
      <c r="D272" s="10"/>
      <c r="E272" s="9"/>
      <c r="G272" s="9"/>
      <c r="H272" s="8"/>
      <c r="J272" s="7"/>
    </row>
    <row r="273" spans="2:10" x14ac:dyDescent="0.25">
      <c r="B273" s="12"/>
      <c r="C273" s="11"/>
      <c r="D273" s="10"/>
      <c r="E273" s="9"/>
      <c r="G273" s="9"/>
      <c r="H273" s="8"/>
      <c r="J273" s="7"/>
    </row>
    <row r="274" spans="2:10" x14ac:dyDescent="0.25">
      <c r="B274" s="12"/>
      <c r="C274" s="11"/>
      <c r="D274" s="10"/>
      <c r="E274" s="9"/>
      <c r="G274" s="9"/>
      <c r="H274" s="8"/>
      <c r="J274" s="7"/>
    </row>
    <row r="275" spans="2:10" x14ac:dyDescent="0.25">
      <c r="B275" s="12"/>
      <c r="C275" s="11"/>
      <c r="D275" s="10"/>
      <c r="E275" s="9"/>
      <c r="G275" s="9"/>
      <c r="H275" s="8"/>
      <c r="J275" s="7"/>
    </row>
    <row r="276" spans="2:10" x14ac:dyDescent="0.25">
      <c r="B276" s="12"/>
      <c r="C276" s="11"/>
      <c r="D276" s="10"/>
      <c r="E276" s="9"/>
      <c r="G276" s="9"/>
      <c r="H276" s="8"/>
      <c r="J276" s="7"/>
    </row>
    <row r="277" spans="2:10" x14ac:dyDescent="0.25">
      <c r="B277" s="12"/>
      <c r="C277" s="11"/>
      <c r="D277" s="10"/>
      <c r="E277" s="9"/>
      <c r="G277" s="9"/>
      <c r="H277" s="8"/>
      <c r="J277" s="7"/>
    </row>
    <row r="278" spans="2:10" x14ac:dyDescent="0.25">
      <c r="B278" s="12"/>
      <c r="C278" s="11"/>
      <c r="D278" s="10"/>
      <c r="E278" s="9"/>
      <c r="G278" s="9"/>
      <c r="H278" s="8"/>
      <c r="J278" s="7"/>
    </row>
    <row r="279" spans="2:10" x14ac:dyDescent="0.25">
      <c r="B279" s="12"/>
      <c r="C279" s="11"/>
      <c r="D279" s="10"/>
      <c r="E279" s="9"/>
      <c r="G279" s="9"/>
      <c r="H279" s="8"/>
      <c r="J279" s="7"/>
    </row>
    <row r="280" spans="2:10" x14ac:dyDescent="0.25">
      <c r="B280" s="12"/>
      <c r="C280" s="11"/>
      <c r="D280" s="10"/>
      <c r="E280" s="9"/>
      <c r="G280" s="9"/>
      <c r="H280" s="8"/>
      <c r="J280" s="7"/>
    </row>
    <row r="281" spans="2:10" x14ac:dyDescent="0.25">
      <c r="B281" s="12"/>
      <c r="C281" s="11"/>
      <c r="D281" s="10"/>
      <c r="E281" s="9"/>
      <c r="G281" s="9"/>
      <c r="H281" s="8"/>
      <c r="J281" s="7"/>
    </row>
    <row r="282" spans="2:10" x14ac:dyDescent="0.25">
      <c r="B282" s="12"/>
      <c r="C282" s="11"/>
      <c r="D282" s="10"/>
      <c r="E282" s="9"/>
      <c r="G282" s="9"/>
      <c r="H282" s="8"/>
      <c r="J282" s="7"/>
    </row>
    <row r="283" spans="2:10" x14ac:dyDescent="0.25">
      <c r="B283" s="12"/>
      <c r="C283" s="11"/>
      <c r="D283" s="10"/>
      <c r="E283" s="9"/>
      <c r="G283" s="9"/>
      <c r="H283" s="8"/>
      <c r="J283" s="7"/>
    </row>
    <row r="284" spans="2:10" x14ac:dyDescent="0.25">
      <c r="B284" s="12"/>
      <c r="C284" s="11"/>
      <c r="D284" s="10"/>
      <c r="E284" s="9"/>
      <c r="G284" s="9"/>
      <c r="H284" s="8"/>
      <c r="J284" s="7"/>
    </row>
    <row r="285" spans="2:10" x14ac:dyDescent="0.25">
      <c r="B285" s="12"/>
      <c r="C285" s="11"/>
      <c r="D285" s="10"/>
      <c r="E285" s="9"/>
      <c r="G285" s="9"/>
      <c r="H285" s="8"/>
      <c r="J285" s="7"/>
    </row>
    <row r="286" spans="2:10" x14ac:dyDescent="0.25">
      <c r="B286" s="12"/>
      <c r="C286" s="11"/>
      <c r="D286" s="10"/>
      <c r="E286" s="9"/>
      <c r="G286" s="9"/>
      <c r="H286" s="8"/>
      <c r="J286" s="7"/>
    </row>
    <row r="287" spans="2:10" x14ac:dyDescent="0.25">
      <c r="B287" s="12"/>
      <c r="C287" s="11"/>
      <c r="D287" s="10"/>
      <c r="E287" s="9"/>
      <c r="G287" s="9"/>
      <c r="H287" s="8"/>
      <c r="J287" s="7"/>
    </row>
    <row r="288" spans="2:10" x14ac:dyDescent="0.25">
      <c r="B288" s="12"/>
      <c r="C288" s="11"/>
      <c r="D288" s="10"/>
      <c r="E288" s="9"/>
      <c r="G288" s="9"/>
      <c r="H288" s="8"/>
      <c r="J288" s="7"/>
    </row>
    <row r="289" spans="2:10" x14ac:dyDescent="0.25">
      <c r="B289" s="12"/>
      <c r="C289" s="11"/>
      <c r="D289" s="10"/>
      <c r="E289" s="9"/>
      <c r="G289" s="9"/>
      <c r="H289" s="8"/>
      <c r="J289" s="7"/>
    </row>
    <row r="290" spans="2:10" x14ac:dyDescent="0.25">
      <c r="B290" s="12"/>
      <c r="C290" s="11"/>
      <c r="D290" s="10"/>
      <c r="E290" s="9"/>
      <c r="G290" s="9"/>
      <c r="H290" s="8"/>
      <c r="J290" s="7"/>
    </row>
    <row r="291" spans="2:10" x14ac:dyDescent="0.25">
      <c r="B291" s="12"/>
      <c r="C291" s="11"/>
      <c r="D291" s="10"/>
      <c r="E291" s="9"/>
      <c r="G291" s="9"/>
      <c r="H291" s="8"/>
      <c r="J291" s="7"/>
    </row>
    <row r="292" spans="2:10" x14ac:dyDescent="0.25">
      <c r="B292" s="12"/>
      <c r="C292" s="11"/>
      <c r="D292" s="10"/>
      <c r="E292" s="9"/>
      <c r="G292" s="9"/>
      <c r="H292" s="8"/>
      <c r="J292" s="7"/>
    </row>
    <row r="293" spans="2:10" x14ac:dyDescent="0.25">
      <c r="B293" s="12"/>
      <c r="C293" s="11"/>
      <c r="D293" s="10"/>
      <c r="E293" s="9"/>
      <c r="G293" s="9"/>
      <c r="H293" s="8"/>
      <c r="J293" s="7"/>
    </row>
    <row r="294" spans="2:10" x14ac:dyDescent="0.25">
      <c r="B294" s="12"/>
      <c r="C294" s="11"/>
      <c r="D294" s="10"/>
      <c r="E294" s="9"/>
      <c r="G294" s="9"/>
      <c r="H294" s="8"/>
      <c r="J294" s="7"/>
    </row>
    <row r="295" spans="2:10" x14ac:dyDescent="0.25">
      <c r="B295" s="12"/>
      <c r="C295" s="11"/>
      <c r="D295" s="10"/>
      <c r="E295" s="9"/>
      <c r="G295" s="9"/>
      <c r="H295" s="8"/>
      <c r="J295" s="7"/>
    </row>
    <row r="296" spans="2:10" x14ac:dyDescent="0.25">
      <c r="B296" s="12"/>
      <c r="C296" s="11"/>
      <c r="D296" s="10"/>
      <c r="E296" s="9"/>
      <c r="G296" s="9"/>
      <c r="H296" s="8"/>
      <c r="J296" s="7"/>
    </row>
    <row r="297" spans="2:10" x14ac:dyDescent="0.25">
      <c r="B297" s="12"/>
      <c r="C297" s="11"/>
      <c r="D297" s="10"/>
      <c r="E297" s="9"/>
      <c r="G297" s="9"/>
      <c r="H297" s="8"/>
      <c r="J297" s="7"/>
    </row>
    <row r="298" spans="2:10" x14ac:dyDescent="0.25">
      <c r="B298" s="12"/>
      <c r="C298" s="11"/>
      <c r="D298" s="10"/>
      <c r="E298" s="9"/>
      <c r="G298" s="9"/>
      <c r="H298" s="8"/>
      <c r="J298" s="7"/>
    </row>
    <row r="299" spans="2:10" x14ac:dyDescent="0.25">
      <c r="B299" s="12"/>
      <c r="C299" s="11"/>
      <c r="D299" s="10"/>
      <c r="E299" s="9"/>
      <c r="G299" s="9"/>
      <c r="H299" s="8"/>
      <c r="J299" s="7"/>
    </row>
    <row r="300" spans="2:10" x14ac:dyDescent="0.25">
      <c r="B300" s="12"/>
      <c r="C300" s="11"/>
      <c r="D300" s="10"/>
      <c r="E300" s="9"/>
      <c r="G300" s="9"/>
      <c r="H300" s="8"/>
      <c r="J300" s="7"/>
    </row>
    <row r="301" spans="2:10" x14ac:dyDescent="0.25">
      <c r="B301" s="12"/>
      <c r="C301" s="11"/>
      <c r="D301" s="10"/>
      <c r="E301" s="9"/>
      <c r="G301" s="9"/>
      <c r="H301" s="8"/>
      <c r="J301" s="7"/>
    </row>
    <row r="302" spans="2:10" x14ac:dyDescent="0.25">
      <c r="B302" s="12"/>
      <c r="C302" s="11"/>
      <c r="D302" s="10"/>
      <c r="E302" s="9"/>
      <c r="G302" s="9"/>
      <c r="H302" s="8"/>
      <c r="J302" s="7"/>
    </row>
    <row r="303" spans="2:10" x14ac:dyDescent="0.25">
      <c r="B303" s="12"/>
      <c r="C303" s="11"/>
      <c r="D303" s="10"/>
      <c r="E303" s="9"/>
      <c r="G303" s="9"/>
      <c r="H303" s="8"/>
      <c r="J303" s="7"/>
    </row>
    <row r="304" spans="2:10" x14ac:dyDescent="0.25">
      <c r="B304" s="12"/>
      <c r="C304" s="11"/>
      <c r="D304" s="10"/>
      <c r="E304" s="9"/>
      <c r="G304" s="9"/>
      <c r="H304" s="8"/>
      <c r="J304" s="7"/>
    </row>
    <row r="305" spans="2:10" x14ac:dyDescent="0.25">
      <c r="B305" s="12"/>
      <c r="C305" s="11"/>
      <c r="D305" s="10"/>
      <c r="E305" s="9"/>
      <c r="G305" s="9"/>
      <c r="H305" s="8"/>
      <c r="J305" s="7"/>
    </row>
    <row r="306" spans="2:10" x14ac:dyDescent="0.25">
      <c r="B306" s="12"/>
      <c r="C306" s="11"/>
      <c r="D306" s="10"/>
      <c r="E306" s="9"/>
      <c r="G306" s="9"/>
      <c r="H306" s="8"/>
      <c r="J306" s="7"/>
    </row>
    <row r="307" spans="2:10" x14ac:dyDescent="0.25">
      <c r="B307" s="12"/>
      <c r="C307" s="11"/>
      <c r="D307" s="10"/>
      <c r="E307" s="9"/>
      <c r="G307" s="9"/>
      <c r="H307" s="8"/>
      <c r="J307" s="7"/>
    </row>
    <row r="308" spans="2:10" x14ac:dyDescent="0.25">
      <c r="B308" s="12"/>
      <c r="C308" s="11"/>
      <c r="D308" s="10"/>
      <c r="E308" s="9"/>
      <c r="G308" s="9"/>
      <c r="H308" s="8"/>
      <c r="J308" s="7"/>
    </row>
    <row r="309" spans="2:10" x14ac:dyDescent="0.25">
      <c r="B309" s="12"/>
      <c r="C309" s="11"/>
      <c r="D309" s="10"/>
      <c r="E309" s="9"/>
      <c r="G309" s="9"/>
      <c r="H309" s="8"/>
      <c r="J309" s="7"/>
    </row>
    <row r="310" spans="2:10" x14ac:dyDescent="0.25">
      <c r="B310" s="12"/>
      <c r="C310" s="11"/>
      <c r="D310" s="10"/>
      <c r="E310" s="9"/>
      <c r="G310" s="9"/>
      <c r="H310" s="8"/>
      <c r="J310" s="7"/>
    </row>
    <row r="311" spans="2:10" x14ac:dyDescent="0.25">
      <c r="B311" s="12"/>
      <c r="C311" s="11"/>
      <c r="D311" s="10"/>
      <c r="E311" s="9"/>
      <c r="G311" s="9"/>
      <c r="H311" s="8"/>
      <c r="J311" s="7"/>
    </row>
    <row r="312" spans="2:10" x14ac:dyDescent="0.25">
      <c r="B312" s="12"/>
      <c r="C312" s="11"/>
      <c r="D312" s="10"/>
      <c r="E312" s="9"/>
      <c r="G312" s="9"/>
      <c r="H312" s="8"/>
      <c r="J312" s="7"/>
    </row>
    <row r="313" spans="2:10" x14ac:dyDescent="0.25">
      <c r="B313" s="12"/>
      <c r="C313" s="11"/>
      <c r="D313" s="10"/>
      <c r="E313" s="9"/>
      <c r="G313" s="9"/>
      <c r="H313" s="8"/>
      <c r="J313" s="7"/>
    </row>
    <row r="314" spans="2:10" x14ac:dyDescent="0.25">
      <c r="B314" s="12"/>
      <c r="C314" s="11"/>
      <c r="D314" s="10"/>
      <c r="E314" s="9"/>
      <c r="G314" s="9"/>
      <c r="H314" s="8"/>
      <c r="J314" s="7"/>
    </row>
    <row r="315" spans="2:10" x14ac:dyDescent="0.25">
      <c r="B315" s="12"/>
      <c r="C315" s="11"/>
      <c r="D315" s="10"/>
      <c r="E315" s="9"/>
      <c r="G315" s="9"/>
      <c r="H315" s="8"/>
      <c r="J315" s="7"/>
    </row>
    <row r="316" spans="2:10" x14ac:dyDescent="0.25">
      <c r="B316" s="12"/>
      <c r="C316" s="11"/>
      <c r="D316" s="10"/>
      <c r="E316" s="9"/>
      <c r="G316" s="9"/>
      <c r="H316" s="8"/>
      <c r="J316" s="7"/>
    </row>
    <row r="317" spans="2:10" x14ac:dyDescent="0.25">
      <c r="B317" s="12"/>
      <c r="C317" s="11"/>
      <c r="D317" s="10"/>
      <c r="E317" s="9"/>
      <c r="G317" s="9"/>
      <c r="H317" s="8"/>
      <c r="J317" s="7"/>
    </row>
    <row r="318" spans="2:10" x14ac:dyDescent="0.25">
      <c r="B318" s="12"/>
      <c r="C318" s="11"/>
      <c r="D318" s="10"/>
      <c r="E318" s="9"/>
      <c r="G318" s="9"/>
      <c r="H318" s="8"/>
      <c r="J318" s="7"/>
    </row>
    <row r="319" spans="2:10" x14ac:dyDescent="0.25">
      <c r="B319" s="12"/>
      <c r="C319" s="11"/>
      <c r="D319" s="10"/>
      <c r="E319" s="9"/>
      <c r="G319" s="9"/>
      <c r="H319" s="8"/>
      <c r="J319" s="7"/>
    </row>
    <row r="320" spans="2:10" x14ac:dyDescent="0.25">
      <c r="B320" s="12"/>
      <c r="C320" s="11"/>
      <c r="D320" s="10"/>
      <c r="E320" s="9"/>
      <c r="G320" s="9"/>
      <c r="H320" s="8"/>
      <c r="J320" s="7"/>
    </row>
    <row r="321" spans="2:10" x14ac:dyDescent="0.25">
      <c r="B321" s="12"/>
      <c r="C321" s="11"/>
      <c r="D321" s="10"/>
      <c r="E321" s="9"/>
      <c r="G321" s="9"/>
      <c r="H321" s="8"/>
      <c r="J321" s="7"/>
    </row>
    <row r="322" spans="2:10" x14ac:dyDescent="0.25">
      <c r="B322" s="12"/>
      <c r="C322" s="11"/>
      <c r="D322" s="10"/>
      <c r="E322" s="9"/>
      <c r="G322" s="9"/>
      <c r="H322" s="8"/>
      <c r="J322" s="7"/>
    </row>
    <row r="323" spans="2:10" x14ac:dyDescent="0.25">
      <c r="B323" s="12"/>
      <c r="C323" s="11"/>
      <c r="D323" s="10"/>
      <c r="E323" s="9"/>
      <c r="G323" s="9"/>
      <c r="H323" s="8"/>
      <c r="J323" s="7"/>
    </row>
    <row r="324" spans="2:10" x14ac:dyDescent="0.25">
      <c r="B324" s="12"/>
      <c r="C324" s="11"/>
      <c r="D324" s="10"/>
      <c r="E324" s="9"/>
      <c r="G324" s="9"/>
      <c r="H324" s="8"/>
      <c r="J324" s="7"/>
    </row>
    <row r="325" spans="2:10" x14ac:dyDescent="0.25">
      <c r="B325" s="12"/>
      <c r="C325" s="11"/>
      <c r="D325" s="10"/>
      <c r="E325" s="9"/>
      <c r="G325" s="9"/>
      <c r="H325" s="8"/>
      <c r="J325" s="7"/>
    </row>
    <row r="326" spans="2:10" x14ac:dyDescent="0.25">
      <c r="B326" s="12"/>
      <c r="C326" s="11"/>
      <c r="D326" s="10"/>
      <c r="E326" s="9"/>
      <c r="G326" s="9"/>
      <c r="H326" s="8"/>
      <c r="J326" s="7"/>
    </row>
    <row r="327" spans="2:10" x14ac:dyDescent="0.25">
      <c r="B327" s="12"/>
      <c r="C327" s="11"/>
      <c r="D327" s="10"/>
      <c r="E327" s="9"/>
      <c r="G327" s="9"/>
      <c r="H327" s="8"/>
      <c r="J327" s="7"/>
    </row>
    <row r="328" spans="2:10" x14ac:dyDescent="0.25">
      <c r="B328" s="12"/>
      <c r="C328" s="11"/>
      <c r="D328" s="10"/>
      <c r="E328" s="9"/>
      <c r="G328" s="9"/>
      <c r="H328" s="8"/>
      <c r="J328" s="7"/>
    </row>
    <row r="329" spans="2:10" x14ac:dyDescent="0.25">
      <c r="B329" s="12"/>
      <c r="C329" s="11"/>
      <c r="D329" s="10"/>
      <c r="E329" s="9"/>
      <c r="G329" s="9"/>
      <c r="H329" s="8"/>
      <c r="J329" s="7"/>
    </row>
    <row r="330" spans="2:10" x14ac:dyDescent="0.25">
      <c r="B330" s="12"/>
      <c r="C330" s="11"/>
      <c r="D330" s="10"/>
      <c r="E330" s="9"/>
      <c r="G330" s="9"/>
      <c r="H330" s="8"/>
      <c r="J330" s="7"/>
    </row>
    <row r="331" spans="2:10" x14ac:dyDescent="0.25">
      <c r="B331" s="12"/>
      <c r="C331" s="11"/>
      <c r="D331" s="10"/>
      <c r="E331" s="9"/>
      <c r="G331" s="9"/>
      <c r="H331" s="8"/>
      <c r="J331" s="7"/>
    </row>
    <row r="332" spans="2:10" x14ac:dyDescent="0.25">
      <c r="B332" s="12"/>
      <c r="C332" s="11"/>
      <c r="D332" s="10"/>
      <c r="E332" s="9"/>
      <c r="G332" s="9"/>
      <c r="H332" s="8"/>
      <c r="J332" s="7"/>
    </row>
    <row r="333" spans="2:10" x14ac:dyDescent="0.25">
      <c r="B333" s="12"/>
      <c r="C333" s="11"/>
      <c r="D333" s="10"/>
      <c r="E333" s="9"/>
      <c r="G333" s="9"/>
      <c r="H333" s="8"/>
      <c r="J333" s="7"/>
    </row>
    <row r="334" spans="2:10" x14ac:dyDescent="0.25">
      <c r="B334" s="12"/>
      <c r="C334" s="11"/>
      <c r="D334" s="10"/>
      <c r="E334" s="9"/>
      <c r="G334" s="9"/>
      <c r="H334" s="8"/>
      <c r="J334" s="7"/>
    </row>
    <row r="335" spans="2:10" x14ac:dyDescent="0.25">
      <c r="B335" s="12"/>
      <c r="C335" s="11"/>
      <c r="D335" s="10"/>
      <c r="E335" s="9"/>
      <c r="G335" s="9"/>
      <c r="H335" s="8"/>
      <c r="J335" s="7"/>
    </row>
    <row r="336" spans="2:10" x14ac:dyDescent="0.25">
      <c r="B336" s="12"/>
      <c r="C336" s="11"/>
      <c r="D336" s="10"/>
      <c r="E336" s="9"/>
      <c r="G336" s="9"/>
      <c r="H336" s="8"/>
      <c r="J336" s="7"/>
    </row>
    <row r="337" spans="2:10" x14ac:dyDescent="0.25">
      <c r="B337" s="12"/>
      <c r="C337" s="11"/>
      <c r="D337" s="10"/>
      <c r="E337" s="9"/>
      <c r="G337" s="9"/>
      <c r="H337" s="8"/>
      <c r="J337" s="7"/>
    </row>
    <row r="338" spans="2:10" x14ac:dyDescent="0.25">
      <c r="B338" s="12"/>
      <c r="C338" s="11"/>
      <c r="D338" s="10"/>
      <c r="E338" s="9"/>
      <c r="G338" s="9"/>
      <c r="H338" s="8"/>
      <c r="J338" s="7"/>
    </row>
    <row r="339" spans="2:10" x14ac:dyDescent="0.25">
      <c r="B339" s="12"/>
      <c r="C339" s="11"/>
      <c r="D339" s="10"/>
      <c r="E339" s="9"/>
      <c r="G339" s="9"/>
      <c r="H339" s="8"/>
      <c r="J339" s="7"/>
    </row>
    <row r="340" spans="2:10" x14ac:dyDescent="0.25">
      <c r="B340" s="12"/>
      <c r="C340" s="11"/>
      <c r="D340" s="10"/>
      <c r="E340" s="9"/>
      <c r="G340" s="9"/>
      <c r="H340" s="8"/>
      <c r="J340" s="7"/>
    </row>
    <row r="341" spans="2:10" x14ac:dyDescent="0.25">
      <c r="B341" s="12"/>
      <c r="C341" s="11"/>
      <c r="D341" s="10"/>
      <c r="E341" s="9"/>
      <c r="G341" s="9"/>
      <c r="H341" s="8"/>
      <c r="J341" s="7"/>
    </row>
    <row r="342" spans="2:10" x14ac:dyDescent="0.25">
      <c r="B342" s="12"/>
      <c r="C342" s="11"/>
      <c r="D342" s="10"/>
      <c r="E342" s="9"/>
      <c r="G342" s="9"/>
      <c r="H342" s="8"/>
      <c r="J342" s="7"/>
    </row>
    <row r="343" spans="2:10" x14ac:dyDescent="0.25">
      <c r="B343" s="12"/>
      <c r="C343" s="11"/>
      <c r="D343" s="10"/>
      <c r="E343" s="9"/>
      <c r="G343" s="9"/>
      <c r="H343" s="8"/>
      <c r="J343" s="7"/>
    </row>
    <row r="344" spans="2:10" x14ac:dyDescent="0.25">
      <c r="B344" s="12"/>
      <c r="C344" s="11"/>
      <c r="D344" s="10"/>
      <c r="E344" s="9"/>
      <c r="G344" s="9"/>
      <c r="H344" s="8"/>
      <c r="J344" s="7"/>
    </row>
    <row r="345" spans="2:10" x14ac:dyDescent="0.25">
      <c r="B345" s="12"/>
      <c r="C345" s="11"/>
      <c r="D345" s="10"/>
      <c r="E345" s="9"/>
      <c r="G345" s="9"/>
      <c r="H345" s="8"/>
      <c r="J345" s="7"/>
    </row>
    <row r="346" spans="2:10" x14ac:dyDescent="0.25">
      <c r="B346" s="12"/>
      <c r="C346" s="11"/>
      <c r="D346" s="10"/>
      <c r="E346" s="9"/>
      <c r="G346" s="9"/>
      <c r="H346" s="8"/>
      <c r="J346" s="7"/>
    </row>
    <row r="347" spans="2:10" x14ac:dyDescent="0.25">
      <c r="B347" s="12"/>
      <c r="C347" s="11"/>
      <c r="D347" s="10"/>
      <c r="E347" s="9"/>
      <c r="G347" s="9"/>
      <c r="H347" s="8"/>
      <c r="J347" s="7"/>
    </row>
    <row r="348" spans="2:10" x14ac:dyDescent="0.25">
      <c r="B348" s="12"/>
      <c r="C348" s="11"/>
      <c r="D348" s="10"/>
      <c r="E348" s="9"/>
      <c r="G348" s="9"/>
      <c r="H348" s="8"/>
      <c r="J348" s="7"/>
    </row>
    <row r="349" spans="2:10" x14ac:dyDescent="0.25">
      <c r="B349" s="12"/>
      <c r="C349" s="11"/>
      <c r="D349" s="10"/>
      <c r="E349" s="9"/>
      <c r="G349" s="9"/>
      <c r="H349" s="8"/>
      <c r="J349" s="7"/>
    </row>
    <row r="350" spans="2:10" x14ac:dyDescent="0.25">
      <c r="B350" s="12"/>
      <c r="C350" s="11"/>
      <c r="D350" s="10"/>
      <c r="E350" s="9"/>
      <c r="G350" s="9"/>
      <c r="H350" s="8"/>
      <c r="J350" s="7"/>
    </row>
    <row r="351" spans="2:10" x14ac:dyDescent="0.25">
      <c r="B351" s="12"/>
      <c r="C351" s="11"/>
      <c r="D351" s="10"/>
      <c r="E351" s="9"/>
      <c r="G351" s="9"/>
      <c r="H351" s="8"/>
      <c r="J351" s="7"/>
    </row>
    <row r="352" spans="2:10" x14ac:dyDescent="0.25">
      <c r="B352" s="12"/>
      <c r="C352" s="11"/>
      <c r="D352" s="10"/>
      <c r="E352" s="9"/>
      <c r="G352" s="9"/>
      <c r="H352" s="8"/>
      <c r="J352" s="7"/>
    </row>
    <row r="353" spans="2:10" x14ac:dyDescent="0.25">
      <c r="B353" s="12"/>
      <c r="C353" s="11"/>
      <c r="D353" s="10"/>
      <c r="E353" s="9"/>
      <c r="G353" s="9"/>
      <c r="H353" s="8"/>
      <c r="J353" s="7"/>
    </row>
    <row r="354" spans="2:10" x14ac:dyDescent="0.25">
      <c r="B354" s="12"/>
      <c r="C354" s="11"/>
      <c r="D354" s="10"/>
      <c r="E354" s="9"/>
      <c r="G354" s="9"/>
      <c r="H354" s="8"/>
      <c r="J354" s="7"/>
    </row>
    <row r="355" spans="2:10" x14ac:dyDescent="0.25">
      <c r="B355" s="12"/>
      <c r="C355" s="11"/>
      <c r="D355" s="10"/>
      <c r="E355" s="9"/>
      <c r="G355" s="9"/>
      <c r="H355" s="8"/>
      <c r="J355" s="7"/>
    </row>
    <row r="356" spans="2:10" x14ac:dyDescent="0.25">
      <c r="B356" s="12"/>
      <c r="C356" s="11"/>
      <c r="D356" s="10"/>
      <c r="E356" s="9"/>
      <c r="G356" s="9"/>
      <c r="H356" s="8"/>
      <c r="J356" s="7"/>
    </row>
    <row r="357" spans="2:10" x14ac:dyDescent="0.25">
      <c r="B357" s="12"/>
      <c r="C357" s="11"/>
      <c r="D357" s="10"/>
      <c r="E357" s="9"/>
      <c r="G357" s="9"/>
      <c r="H357" s="8"/>
      <c r="J357" s="7"/>
    </row>
    <row r="358" spans="2:10" x14ac:dyDescent="0.25">
      <c r="B358" s="12"/>
      <c r="C358" s="11"/>
      <c r="D358" s="10"/>
      <c r="E358" s="9"/>
      <c r="G358" s="9"/>
      <c r="H358" s="8"/>
      <c r="J358" s="7"/>
    </row>
    <row r="359" spans="2:10" x14ac:dyDescent="0.25">
      <c r="B359" s="12"/>
      <c r="C359" s="11"/>
      <c r="D359" s="10"/>
      <c r="E359" s="9"/>
      <c r="G359" s="9"/>
      <c r="H359" s="8"/>
      <c r="J359" s="7"/>
    </row>
    <row r="360" spans="2:10" x14ac:dyDescent="0.25">
      <c r="B360" s="12"/>
      <c r="C360" s="11"/>
      <c r="D360" s="10"/>
      <c r="E360" s="9"/>
      <c r="G360" s="9"/>
      <c r="H360" s="8"/>
      <c r="J360" s="7"/>
    </row>
    <row r="361" spans="2:10" x14ac:dyDescent="0.25">
      <c r="B361" s="12"/>
      <c r="C361" s="11"/>
      <c r="D361" s="10"/>
      <c r="E361" s="9"/>
      <c r="G361" s="9"/>
      <c r="H361" s="8"/>
      <c r="J361" s="7"/>
    </row>
    <row r="362" spans="2:10" x14ac:dyDescent="0.25">
      <c r="B362" s="12"/>
      <c r="C362" s="11"/>
      <c r="D362" s="10"/>
      <c r="E362" s="9"/>
      <c r="G362" s="9"/>
      <c r="H362" s="8"/>
      <c r="J362" s="7"/>
    </row>
    <row r="363" spans="2:10" x14ac:dyDescent="0.25">
      <c r="B363" s="12"/>
      <c r="C363" s="11"/>
      <c r="D363" s="10"/>
      <c r="E363" s="9"/>
      <c r="G363" s="9"/>
      <c r="H363" s="8"/>
      <c r="J363" s="7"/>
    </row>
    <row r="364" spans="2:10" x14ac:dyDescent="0.25">
      <c r="B364" s="12"/>
      <c r="C364" s="11"/>
      <c r="D364" s="10"/>
      <c r="E364" s="9"/>
      <c r="G364" s="9"/>
      <c r="H364" s="8"/>
      <c r="J364" s="7"/>
    </row>
    <row r="365" spans="2:10" x14ac:dyDescent="0.25">
      <c r="B365" s="12"/>
      <c r="C365" s="11"/>
      <c r="D365" s="10"/>
      <c r="E365" s="9"/>
      <c r="G365" s="9"/>
      <c r="H365" s="8"/>
      <c r="J365" s="7"/>
    </row>
    <row r="366" spans="2:10" x14ac:dyDescent="0.25">
      <c r="B366" s="12"/>
      <c r="C366" s="11"/>
      <c r="D366" s="10"/>
      <c r="E366" s="9"/>
      <c r="G366" s="9"/>
      <c r="H366" s="8"/>
      <c r="J366" s="7"/>
    </row>
    <row r="367" spans="2:10" x14ac:dyDescent="0.25">
      <c r="B367" s="12"/>
      <c r="C367" s="11"/>
      <c r="D367" s="10"/>
      <c r="E367" s="9"/>
      <c r="G367" s="9"/>
      <c r="H367" s="8"/>
      <c r="J367" s="7"/>
    </row>
    <row r="368" spans="2:10" x14ac:dyDescent="0.25">
      <c r="B368" s="12"/>
      <c r="C368" s="11"/>
      <c r="D368" s="10"/>
      <c r="E368" s="9"/>
      <c r="G368" s="9"/>
      <c r="H368" s="8"/>
      <c r="J368" s="7"/>
    </row>
    <row r="369" spans="2:10" x14ac:dyDescent="0.25">
      <c r="B369" s="12"/>
      <c r="C369" s="11"/>
      <c r="D369" s="10"/>
      <c r="E369" s="9"/>
      <c r="G369" s="9"/>
      <c r="H369" s="8"/>
      <c r="J369" s="7"/>
    </row>
    <row r="370" spans="2:10" x14ac:dyDescent="0.25">
      <c r="B370" s="12"/>
      <c r="C370" s="11"/>
      <c r="D370" s="10"/>
      <c r="E370" s="9"/>
      <c r="G370" s="9"/>
      <c r="H370" s="8"/>
      <c r="J370" s="7"/>
    </row>
    <row r="371" spans="2:10" x14ac:dyDescent="0.25">
      <c r="B371" s="12"/>
      <c r="C371" s="11"/>
      <c r="D371" s="10"/>
      <c r="E371" s="9"/>
      <c r="G371" s="9"/>
      <c r="H371" s="8"/>
      <c r="J371" s="7"/>
    </row>
    <row r="372" spans="2:10" x14ac:dyDescent="0.25">
      <c r="B372" s="12"/>
      <c r="C372" s="11"/>
      <c r="D372" s="10"/>
      <c r="E372" s="9"/>
      <c r="G372" s="9"/>
      <c r="H372" s="8"/>
      <c r="J372" s="7"/>
    </row>
    <row r="373" spans="2:10" x14ac:dyDescent="0.25">
      <c r="B373" s="12"/>
      <c r="C373" s="11"/>
      <c r="D373" s="10"/>
      <c r="E373" s="9"/>
      <c r="G373" s="9"/>
      <c r="H373" s="8"/>
      <c r="J373" s="7"/>
    </row>
    <row r="374" spans="2:10" x14ac:dyDescent="0.25">
      <c r="B374" s="12"/>
      <c r="C374" s="11"/>
      <c r="D374" s="10"/>
      <c r="E374" s="9"/>
      <c r="G374" s="9"/>
      <c r="H374" s="8"/>
      <c r="J374" s="7"/>
    </row>
    <row r="375" spans="2:10" x14ac:dyDescent="0.25">
      <c r="B375" s="12"/>
      <c r="C375" s="11"/>
      <c r="D375" s="10"/>
      <c r="E375" s="9"/>
      <c r="G375" s="9"/>
      <c r="H375" s="8"/>
      <c r="J375" s="7"/>
    </row>
    <row r="376" spans="2:10" x14ac:dyDescent="0.25">
      <c r="B376" s="12"/>
      <c r="C376" s="11"/>
      <c r="D376" s="10"/>
      <c r="E376" s="9"/>
      <c r="G376" s="9"/>
      <c r="H376" s="8"/>
      <c r="J376" s="7"/>
    </row>
    <row r="377" spans="2:10" x14ac:dyDescent="0.25">
      <c r="B377" s="12"/>
      <c r="C377" s="11"/>
      <c r="D377" s="10"/>
      <c r="E377" s="9"/>
      <c r="G377" s="9"/>
      <c r="H377" s="8"/>
      <c r="J377" s="7"/>
    </row>
    <row r="378" spans="2:10" x14ac:dyDescent="0.25">
      <c r="B378" s="12"/>
      <c r="C378" s="11"/>
      <c r="D378" s="10"/>
      <c r="E378" s="9"/>
      <c r="G378" s="9"/>
      <c r="H378" s="8"/>
      <c r="J378" s="7"/>
    </row>
    <row r="379" spans="2:10" x14ac:dyDescent="0.25">
      <c r="B379" s="12"/>
      <c r="C379" s="11"/>
      <c r="D379" s="10"/>
      <c r="E379" s="9"/>
      <c r="G379" s="9"/>
      <c r="H379" s="8"/>
      <c r="J379" s="7"/>
    </row>
    <row r="380" spans="2:10" x14ac:dyDescent="0.25">
      <c r="B380" s="12"/>
      <c r="C380" s="11"/>
      <c r="D380" s="10"/>
      <c r="E380" s="9"/>
      <c r="G380" s="9"/>
      <c r="H380" s="8"/>
      <c r="J380" s="7"/>
    </row>
    <row r="381" spans="2:10" x14ac:dyDescent="0.25">
      <c r="B381" s="12"/>
      <c r="C381" s="11"/>
      <c r="D381" s="10"/>
      <c r="E381" s="9"/>
      <c r="G381" s="9"/>
      <c r="H381" s="8"/>
      <c r="J381" s="7"/>
    </row>
    <row r="382" spans="2:10" x14ac:dyDescent="0.25">
      <c r="B382" s="12"/>
      <c r="C382" s="11"/>
      <c r="D382" s="10"/>
      <c r="E382" s="9"/>
      <c r="G382" s="9"/>
      <c r="H382" s="8"/>
      <c r="J382" s="7"/>
    </row>
    <row r="383" spans="2:10" x14ac:dyDescent="0.25">
      <c r="B383" s="12"/>
      <c r="C383" s="11"/>
      <c r="D383" s="10"/>
      <c r="E383" s="9"/>
      <c r="G383" s="9"/>
      <c r="H383" s="8"/>
      <c r="J383" s="7"/>
    </row>
    <row r="384" spans="2:10" x14ac:dyDescent="0.25">
      <c r="B384" s="12"/>
      <c r="C384" s="11"/>
      <c r="D384" s="10"/>
      <c r="E384" s="9"/>
      <c r="G384" s="9"/>
      <c r="H384" s="8"/>
      <c r="J384" s="7"/>
    </row>
    <row r="385" spans="2:10" x14ac:dyDescent="0.25">
      <c r="B385" s="12"/>
      <c r="C385" s="11"/>
      <c r="D385" s="10"/>
      <c r="E385" s="9"/>
      <c r="G385" s="9"/>
      <c r="H385" s="8"/>
      <c r="J385" s="7"/>
    </row>
    <row r="386" spans="2:10" x14ac:dyDescent="0.25">
      <c r="B386" s="12"/>
      <c r="C386" s="11"/>
      <c r="D386" s="10"/>
      <c r="E386" s="9"/>
      <c r="G386" s="9"/>
      <c r="H386" s="8"/>
      <c r="J386" s="7"/>
    </row>
    <row r="387" spans="2:10" x14ac:dyDescent="0.25">
      <c r="B387" s="12"/>
      <c r="C387" s="11"/>
      <c r="D387" s="10"/>
      <c r="E387" s="9"/>
      <c r="G387" s="9"/>
      <c r="H387" s="8"/>
      <c r="J387" s="7"/>
    </row>
    <row r="388" spans="2:10" x14ac:dyDescent="0.25">
      <c r="B388" s="12"/>
      <c r="C388" s="11"/>
      <c r="D388" s="10"/>
      <c r="E388" s="9"/>
      <c r="G388" s="9"/>
      <c r="H388" s="8"/>
      <c r="J388" s="7"/>
    </row>
    <row r="389" spans="2:10" x14ac:dyDescent="0.25">
      <c r="B389" s="12"/>
      <c r="C389" s="11"/>
      <c r="D389" s="10"/>
      <c r="E389" s="9"/>
      <c r="G389" s="9"/>
      <c r="H389" s="8"/>
      <c r="J389" s="7"/>
    </row>
    <row r="390" spans="2:10" x14ac:dyDescent="0.25">
      <c r="B390" s="12"/>
      <c r="C390" s="11"/>
      <c r="D390" s="10"/>
      <c r="E390" s="9"/>
      <c r="G390" s="9"/>
      <c r="H390" s="8"/>
      <c r="J390" s="7"/>
    </row>
    <row r="391" spans="2:10" x14ac:dyDescent="0.25">
      <c r="B391" s="12"/>
      <c r="C391" s="11"/>
      <c r="D391" s="10"/>
      <c r="E391" s="9"/>
      <c r="G391" s="9"/>
      <c r="H391" s="8"/>
      <c r="J391" s="7"/>
    </row>
    <row r="392" spans="2:10" x14ac:dyDescent="0.25">
      <c r="B392" s="12"/>
      <c r="C392" s="11"/>
      <c r="D392" s="10"/>
      <c r="E392" s="9"/>
      <c r="G392" s="9"/>
      <c r="H392" s="8"/>
      <c r="J392" s="7"/>
    </row>
    <row r="393" spans="2:10" x14ac:dyDescent="0.25">
      <c r="B393" s="12"/>
      <c r="C393" s="11"/>
      <c r="D393" s="10"/>
      <c r="E393" s="9"/>
      <c r="G393" s="9"/>
      <c r="H393" s="8"/>
      <c r="J393" s="7"/>
    </row>
    <row r="394" spans="2:10" x14ac:dyDescent="0.25">
      <c r="B394" s="12"/>
      <c r="C394" s="11"/>
      <c r="D394" s="10"/>
      <c r="E394" s="9"/>
      <c r="G394" s="9"/>
      <c r="H394" s="8"/>
      <c r="J394" s="7"/>
    </row>
    <row r="395" spans="2:10" x14ac:dyDescent="0.25">
      <c r="B395" s="12"/>
      <c r="C395" s="11"/>
      <c r="D395" s="10"/>
      <c r="E395" s="9"/>
      <c r="G395" s="9"/>
      <c r="H395" s="8"/>
      <c r="J395" s="7"/>
    </row>
    <row r="396" spans="2:10" x14ac:dyDescent="0.25">
      <c r="B396" s="12"/>
      <c r="C396" s="11"/>
      <c r="D396" s="10"/>
      <c r="E396" s="9"/>
      <c r="G396" s="9"/>
      <c r="H396" s="8"/>
      <c r="J396" s="7"/>
    </row>
    <row r="397" spans="2:10" x14ac:dyDescent="0.25">
      <c r="B397" s="12"/>
      <c r="C397" s="11"/>
      <c r="D397" s="10"/>
      <c r="E397" s="9"/>
      <c r="G397" s="9"/>
      <c r="H397" s="8"/>
      <c r="J397" s="7"/>
    </row>
    <row r="398" spans="2:10" x14ac:dyDescent="0.25">
      <c r="B398" s="12"/>
      <c r="C398" s="11"/>
      <c r="D398" s="10"/>
      <c r="E398" s="9"/>
      <c r="G398" s="9"/>
      <c r="H398" s="8"/>
      <c r="J398" s="7"/>
    </row>
    <row r="399" spans="2:10" x14ac:dyDescent="0.25">
      <c r="B399" s="12"/>
      <c r="C399" s="11"/>
      <c r="D399" s="10"/>
      <c r="E399" s="9"/>
      <c r="G399" s="9"/>
      <c r="H399" s="8"/>
      <c r="J399" s="7"/>
    </row>
    <row r="400" spans="2:10" x14ac:dyDescent="0.25">
      <c r="B400" s="12"/>
      <c r="C400" s="11"/>
      <c r="D400" s="10"/>
      <c r="E400" s="9"/>
      <c r="G400" s="9"/>
      <c r="H400" s="8"/>
      <c r="J400" s="7"/>
    </row>
    <row r="401" spans="2:10" x14ac:dyDescent="0.25">
      <c r="B401" s="12"/>
      <c r="C401" s="11"/>
      <c r="D401" s="10"/>
      <c r="E401" s="9"/>
      <c r="G401" s="9"/>
      <c r="H401" s="8"/>
      <c r="J401" s="7"/>
    </row>
    <row r="402" spans="2:10" x14ac:dyDescent="0.25">
      <c r="B402" s="12"/>
      <c r="C402" s="11"/>
      <c r="D402" s="10"/>
      <c r="E402" s="9"/>
      <c r="G402" s="9"/>
      <c r="H402" s="8"/>
      <c r="J402" s="7"/>
    </row>
    <row r="403" spans="2:10" x14ac:dyDescent="0.25">
      <c r="B403" s="12"/>
      <c r="C403" s="11"/>
      <c r="D403" s="10"/>
      <c r="E403" s="9"/>
      <c r="G403" s="9"/>
      <c r="H403" s="8"/>
      <c r="J403" s="7"/>
    </row>
    <row r="404" spans="2:10" x14ac:dyDescent="0.25">
      <c r="B404" s="12"/>
      <c r="C404" s="11"/>
      <c r="D404" s="10"/>
      <c r="E404" s="9"/>
      <c r="G404" s="9"/>
      <c r="H404" s="8"/>
      <c r="J404" s="7"/>
    </row>
    <row r="405" spans="2:10" x14ac:dyDescent="0.25">
      <c r="B405" s="12"/>
      <c r="C405" s="11"/>
      <c r="D405" s="10"/>
      <c r="E405" s="9"/>
      <c r="G405" s="9"/>
      <c r="H405" s="8"/>
      <c r="J405" s="7"/>
    </row>
    <row r="406" spans="2:10" x14ac:dyDescent="0.25">
      <c r="B406" s="12"/>
      <c r="C406" s="11"/>
      <c r="D406" s="10"/>
      <c r="E406" s="9"/>
      <c r="G406" s="9"/>
      <c r="H406" s="8"/>
      <c r="J406" s="7"/>
    </row>
    <row r="407" spans="2:10" x14ac:dyDescent="0.25">
      <c r="B407" s="12"/>
      <c r="C407" s="11"/>
      <c r="D407" s="10"/>
      <c r="E407" s="9"/>
      <c r="G407" s="9"/>
      <c r="H407" s="8"/>
      <c r="J407" s="7"/>
    </row>
    <row r="408" spans="2:10" x14ac:dyDescent="0.25">
      <c r="B408" s="12"/>
      <c r="C408" s="11"/>
      <c r="D408" s="10"/>
      <c r="E408" s="9"/>
      <c r="G408" s="9"/>
      <c r="H408" s="8"/>
      <c r="J408" s="7"/>
    </row>
    <row r="409" spans="2:10" x14ac:dyDescent="0.25">
      <c r="B409" s="12"/>
      <c r="C409" s="11"/>
      <c r="D409" s="10"/>
      <c r="E409" s="9"/>
      <c r="G409" s="9"/>
      <c r="H409" s="8"/>
      <c r="J409" s="7"/>
    </row>
    <row r="410" spans="2:10" x14ac:dyDescent="0.25">
      <c r="B410" s="12"/>
      <c r="C410" s="11"/>
      <c r="D410" s="10"/>
      <c r="E410" s="9"/>
      <c r="G410" s="9"/>
      <c r="H410" s="8"/>
      <c r="J410" s="7"/>
    </row>
    <row r="411" spans="2:10" x14ac:dyDescent="0.25">
      <c r="B411" s="12"/>
      <c r="C411" s="11"/>
      <c r="D411" s="10"/>
      <c r="E411" s="9"/>
      <c r="G411" s="9"/>
      <c r="H411" s="8"/>
      <c r="J411" s="7"/>
    </row>
    <row r="412" spans="2:10" x14ac:dyDescent="0.25">
      <c r="B412" s="12"/>
      <c r="C412" s="11"/>
      <c r="D412" s="10"/>
      <c r="E412" s="9"/>
      <c r="G412" s="9"/>
      <c r="H412" s="8"/>
      <c r="J412" s="7"/>
    </row>
    <row r="413" spans="2:10" x14ac:dyDescent="0.25">
      <c r="B413" s="12"/>
      <c r="C413" s="11"/>
      <c r="D413" s="10"/>
      <c r="E413" s="9"/>
      <c r="G413" s="9"/>
      <c r="H413" s="8"/>
      <c r="J413" s="7"/>
    </row>
    <row r="414" spans="2:10" x14ac:dyDescent="0.25">
      <c r="B414" s="12"/>
      <c r="C414" s="11"/>
      <c r="D414" s="10"/>
      <c r="E414" s="9"/>
      <c r="G414" s="9"/>
      <c r="H414" s="8"/>
      <c r="J414" s="7"/>
    </row>
    <row r="415" spans="2:10" x14ac:dyDescent="0.25">
      <c r="B415" s="12"/>
      <c r="C415" s="11"/>
      <c r="D415" s="10"/>
      <c r="E415" s="9"/>
      <c r="G415" s="9"/>
      <c r="H415" s="8"/>
      <c r="J415" s="7"/>
    </row>
    <row r="416" spans="2:10" x14ac:dyDescent="0.25">
      <c r="B416" s="12"/>
      <c r="C416" s="11"/>
      <c r="D416" s="10"/>
      <c r="E416" s="9"/>
      <c r="G416" s="9"/>
      <c r="H416" s="8"/>
      <c r="J416" s="7"/>
    </row>
    <row r="417" spans="2:10" x14ac:dyDescent="0.25">
      <c r="B417" s="12"/>
      <c r="C417" s="11"/>
      <c r="D417" s="10"/>
      <c r="E417" s="9"/>
      <c r="G417" s="9"/>
      <c r="H417" s="8"/>
      <c r="J417" s="7"/>
    </row>
    <row r="418" spans="2:10" x14ac:dyDescent="0.25">
      <c r="B418" s="12"/>
      <c r="C418" s="11"/>
      <c r="D418" s="10"/>
      <c r="E418" s="9"/>
      <c r="G418" s="9"/>
      <c r="H418" s="8"/>
      <c r="J418" s="7"/>
    </row>
    <row r="419" spans="2:10" x14ac:dyDescent="0.25">
      <c r="B419" s="12"/>
      <c r="C419" s="11"/>
      <c r="D419" s="10"/>
      <c r="E419" s="9"/>
      <c r="G419" s="9"/>
      <c r="H419" s="8"/>
      <c r="J419" s="7"/>
    </row>
    <row r="420" spans="2:10" x14ac:dyDescent="0.25">
      <c r="B420" s="12"/>
      <c r="C420" s="11"/>
      <c r="D420" s="10"/>
      <c r="E420" s="9"/>
      <c r="G420" s="9"/>
      <c r="H420" s="8"/>
      <c r="J420" s="7"/>
    </row>
    <row r="421" spans="2:10" x14ac:dyDescent="0.25">
      <c r="B421" s="12"/>
      <c r="C421" s="11"/>
      <c r="D421" s="10"/>
      <c r="E421" s="9"/>
      <c r="G421" s="9"/>
      <c r="H421" s="8"/>
      <c r="J421" s="7"/>
    </row>
    <row r="422" spans="2:10" x14ac:dyDescent="0.25">
      <c r="B422" s="12"/>
      <c r="C422" s="11"/>
      <c r="D422" s="10"/>
      <c r="E422" s="9"/>
      <c r="G422" s="9"/>
      <c r="H422" s="8"/>
      <c r="J422" s="7"/>
    </row>
    <row r="423" spans="2:10" x14ac:dyDescent="0.25">
      <c r="B423" s="12"/>
      <c r="C423" s="11"/>
      <c r="D423" s="10"/>
      <c r="E423" s="9"/>
      <c r="G423" s="9"/>
      <c r="H423" s="8"/>
      <c r="J423" s="7"/>
    </row>
    <row r="424" spans="2:10" x14ac:dyDescent="0.25">
      <c r="B424" s="12"/>
      <c r="C424" s="11"/>
      <c r="D424" s="10"/>
      <c r="E424" s="9"/>
      <c r="G424" s="9"/>
      <c r="H424" s="8"/>
      <c r="J424" s="7"/>
    </row>
    <row r="425" spans="2:10" x14ac:dyDescent="0.25">
      <c r="B425" s="12"/>
      <c r="C425" s="11"/>
      <c r="D425" s="10"/>
      <c r="E425" s="9"/>
      <c r="G425" s="9"/>
      <c r="H425" s="8"/>
      <c r="J425" s="7"/>
    </row>
    <row r="426" spans="2:10" x14ac:dyDescent="0.25">
      <c r="B426" s="12"/>
      <c r="C426" s="11"/>
      <c r="D426" s="10"/>
      <c r="E426" s="9"/>
      <c r="G426" s="9"/>
      <c r="H426" s="8"/>
      <c r="J426" s="7"/>
    </row>
    <row r="427" spans="2:10" x14ac:dyDescent="0.25">
      <c r="B427" s="12"/>
      <c r="C427" s="11"/>
      <c r="D427" s="10"/>
      <c r="E427" s="9"/>
      <c r="G427" s="9"/>
      <c r="H427" s="8"/>
      <c r="J427" s="7"/>
    </row>
    <row r="428" spans="2:10" x14ac:dyDescent="0.25">
      <c r="B428" s="12"/>
      <c r="C428" s="11"/>
      <c r="D428" s="10"/>
      <c r="E428" s="9"/>
      <c r="G428" s="9"/>
      <c r="H428" s="8"/>
      <c r="J428" s="7"/>
    </row>
    <row r="429" spans="2:10" x14ac:dyDescent="0.25">
      <c r="B429" s="12"/>
      <c r="C429" s="11"/>
      <c r="D429" s="10"/>
      <c r="E429" s="9"/>
      <c r="G429" s="9"/>
      <c r="H429" s="8"/>
      <c r="J429" s="7"/>
    </row>
    <row r="430" spans="2:10" x14ac:dyDescent="0.25">
      <c r="B430" s="12"/>
      <c r="C430" s="11"/>
      <c r="D430" s="10"/>
      <c r="E430" s="9"/>
      <c r="G430" s="9"/>
      <c r="H430" s="8"/>
      <c r="J430" s="7"/>
    </row>
    <row r="431" spans="2:10" x14ac:dyDescent="0.25">
      <c r="B431" s="12"/>
      <c r="C431" s="11"/>
      <c r="D431" s="10"/>
      <c r="E431" s="9"/>
      <c r="G431" s="9"/>
      <c r="H431" s="8"/>
      <c r="J431" s="7"/>
    </row>
    <row r="432" spans="2:10" x14ac:dyDescent="0.25">
      <c r="B432" s="12"/>
      <c r="C432" s="11"/>
      <c r="D432" s="10"/>
      <c r="E432" s="9"/>
      <c r="G432" s="9"/>
      <c r="H432" s="8"/>
      <c r="J432" s="7"/>
    </row>
    <row r="433" spans="2:10" x14ac:dyDescent="0.25">
      <c r="B433" s="12"/>
      <c r="C433" s="11"/>
      <c r="D433" s="10"/>
      <c r="E433" s="9"/>
      <c r="G433" s="9"/>
      <c r="H433" s="8"/>
      <c r="J433" s="7"/>
    </row>
    <row r="434" spans="2:10" x14ac:dyDescent="0.25">
      <c r="B434" s="12"/>
      <c r="C434" s="11"/>
      <c r="D434" s="10"/>
      <c r="E434" s="9"/>
      <c r="G434" s="9"/>
      <c r="H434" s="8"/>
      <c r="J434" s="7"/>
    </row>
    <row r="435" spans="2:10" x14ac:dyDescent="0.25">
      <c r="B435" s="12"/>
      <c r="C435" s="11"/>
      <c r="D435" s="10"/>
      <c r="E435" s="9"/>
      <c r="G435" s="9"/>
      <c r="H435" s="8"/>
      <c r="J435" s="7"/>
    </row>
    <row r="436" spans="2:10" x14ac:dyDescent="0.25">
      <c r="B436" s="12"/>
      <c r="C436" s="11"/>
      <c r="D436" s="10"/>
      <c r="E436" s="9"/>
      <c r="G436" s="9"/>
      <c r="H436" s="8"/>
      <c r="J436" s="7"/>
    </row>
    <row r="437" spans="2:10" x14ac:dyDescent="0.25">
      <c r="B437" s="12"/>
      <c r="C437" s="11"/>
      <c r="D437" s="10"/>
      <c r="E437" s="9"/>
      <c r="G437" s="9"/>
      <c r="H437" s="8"/>
      <c r="J437" s="7"/>
    </row>
    <row r="438" spans="2:10" x14ac:dyDescent="0.25">
      <c r="B438" s="12"/>
      <c r="C438" s="11"/>
      <c r="D438" s="10"/>
      <c r="E438" s="9"/>
      <c r="G438" s="9"/>
      <c r="H438" s="8"/>
      <c r="J438" s="7"/>
    </row>
    <row r="439" spans="2:10" x14ac:dyDescent="0.25">
      <c r="B439" s="12"/>
      <c r="C439" s="11"/>
      <c r="D439" s="10"/>
      <c r="E439" s="9"/>
      <c r="G439" s="9"/>
      <c r="H439" s="8"/>
      <c r="J439" s="7"/>
    </row>
    <row r="440" spans="2:10" x14ac:dyDescent="0.25">
      <c r="B440" s="12"/>
      <c r="C440" s="11"/>
      <c r="D440" s="10"/>
      <c r="E440" s="9"/>
      <c r="G440" s="9"/>
      <c r="H440" s="8"/>
      <c r="J440" s="7"/>
    </row>
    <row r="441" spans="2:10" x14ac:dyDescent="0.25">
      <c r="B441" s="12"/>
      <c r="C441" s="11"/>
      <c r="D441" s="10"/>
      <c r="E441" s="9"/>
      <c r="G441" s="9"/>
      <c r="H441" s="8"/>
      <c r="J441" s="7"/>
    </row>
    <row r="442" spans="2:10" x14ac:dyDescent="0.25">
      <c r="B442" s="12"/>
      <c r="C442" s="11"/>
      <c r="D442" s="10"/>
      <c r="E442" s="9"/>
      <c r="G442" s="9"/>
      <c r="H442" s="8"/>
      <c r="J442" s="7"/>
    </row>
    <row r="443" spans="2:10" x14ac:dyDescent="0.25">
      <c r="B443" s="12"/>
      <c r="C443" s="11"/>
      <c r="D443" s="10"/>
      <c r="E443" s="9"/>
      <c r="G443" s="9"/>
      <c r="H443" s="8"/>
      <c r="J443" s="7"/>
    </row>
    <row r="444" spans="2:10" x14ac:dyDescent="0.25">
      <c r="B444" s="12"/>
      <c r="C444" s="11"/>
      <c r="D444" s="10"/>
      <c r="E444" s="9"/>
      <c r="G444" s="9"/>
      <c r="H444" s="8"/>
      <c r="J444" s="7"/>
    </row>
    <row r="445" spans="2:10" x14ac:dyDescent="0.25">
      <c r="B445" s="12"/>
      <c r="C445" s="11"/>
      <c r="D445" s="10"/>
      <c r="E445" s="9"/>
      <c r="G445" s="9"/>
      <c r="H445" s="8"/>
      <c r="J445" s="7"/>
    </row>
    <row r="446" spans="2:10" x14ac:dyDescent="0.25">
      <c r="B446" s="12"/>
      <c r="C446" s="11"/>
      <c r="D446" s="10"/>
      <c r="E446" s="9"/>
      <c r="G446" s="9"/>
      <c r="H446" s="8"/>
      <c r="J446" s="7"/>
    </row>
    <row r="447" spans="2:10" x14ac:dyDescent="0.25">
      <c r="B447" s="12"/>
      <c r="C447" s="11"/>
      <c r="D447" s="10"/>
      <c r="E447" s="9"/>
      <c r="G447" s="9"/>
      <c r="H447" s="8"/>
      <c r="J447" s="7"/>
    </row>
    <row r="448" spans="2:10" x14ac:dyDescent="0.25">
      <c r="B448" s="12"/>
      <c r="C448" s="11"/>
      <c r="D448" s="10"/>
      <c r="E448" s="9"/>
      <c r="G448" s="9"/>
      <c r="H448" s="8"/>
      <c r="J448" s="7"/>
    </row>
    <row r="449" spans="2:10" x14ac:dyDescent="0.25">
      <c r="B449" s="12"/>
      <c r="C449" s="11"/>
      <c r="D449" s="10"/>
      <c r="E449" s="9"/>
      <c r="G449" s="9"/>
      <c r="H449" s="8"/>
      <c r="J449" s="7"/>
    </row>
    <row r="450" spans="2:10" x14ac:dyDescent="0.25">
      <c r="B450" s="12"/>
      <c r="C450" s="11"/>
      <c r="D450" s="10"/>
      <c r="E450" s="9"/>
      <c r="G450" s="9"/>
      <c r="H450" s="8"/>
      <c r="J450" s="7"/>
    </row>
    <row r="451" spans="2:10" x14ac:dyDescent="0.25">
      <c r="B451" s="12"/>
      <c r="C451" s="11"/>
      <c r="D451" s="10"/>
      <c r="E451" s="9"/>
      <c r="G451" s="9"/>
      <c r="H451" s="8"/>
      <c r="J451" s="7"/>
    </row>
    <row r="452" spans="2:10" x14ac:dyDescent="0.25">
      <c r="B452" s="12"/>
      <c r="C452" s="11"/>
      <c r="D452" s="10"/>
      <c r="E452" s="9"/>
      <c r="G452" s="9"/>
      <c r="H452" s="8"/>
      <c r="J452" s="7"/>
    </row>
    <row r="453" spans="2:10" x14ac:dyDescent="0.25">
      <c r="B453" s="12"/>
      <c r="C453" s="11"/>
      <c r="D453" s="10"/>
      <c r="E453" s="9"/>
      <c r="G453" s="9"/>
      <c r="H453" s="8"/>
      <c r="J453" s="7"/>
    </row>
    <row r="454" spans="2:10" x14ac:dyDescent="0.25">
      <c r="B454" s="12"/>
      <c r="C454" s="11"/>
      <c r="D454" s="10"/>
      <c r="E454" s="9"/>
      <c r="G454" s="9"/>
      <c r="H454" s="8"/>
      <c r="J454" s="7"/>
    </row>
    <row r="455" spans="2:10" x14ac:dyDescent="0.25">
      <c r="B455" s="12"/>
      <c r="C455" s="11"/>
      <c r="D455" s="10"/>
      <c r="E455" s="9"/>
      <c r="G455" s="9"/>
      <c r="H455" s="8"/>
      <c r="J455" s="7"/>
    </row>
    <row r="456" spans="2:10" x14ac:dyDescent="0.25">
      <c r="B456" s="12"/>
      <c r="C456" s="11"/>
      <c r="D456" s="10"/>
      <c r="E456" s="9"/>
      <c r="G456" s="9"/>
      <c r="H456" s="8"/>
      <c r="J456" s="7"/>
    </row>
    <row r="457" spans="2:10" x14ac:dyDescent="0.25">
      <c r="B457" s="12"/>
      <c r="C457" s="11"/>
      <c r="D457" s="10"/>
      <c r="E457" s="9"/>
      <c r="G457" s="9"/>
      <c r="H457" s="8"/>
      <c r="J457" s="7"/>
    </row>
    <row r="458" spans="2:10" x14ac:dyDescent="0.25">
      <c r="B458" s="12"/>
      <c r="C458" s="11"/>
      <c r="D458" s="10"/>
      <c r="E458" s="9"/>
      <c r="G458" s="9"/>
      <c r="H458" s="8"/>
      <c r="J458" s="7"/>
    </row>
    <row r="459" spans="2:10" x14ac:dyDescent="0.25">
      <c r="B459" s="12"/>
      <c r="C459" s="11"/>
      <c r="D459" s="10"/>
      <c r="E459" s="9"/>
      <c r="G459" s="9"/>
      <c r="H459" s="8"/>
      <c r="J459" s="7"/>
    </row>
    <row r="460" spans="2:10" x14ac:dyDescent="0.25">
      <c r="B460" s="12"/>
      <c r="C460" s="11"/>
      <c r="D460" s="10"/>
      <c r="E460" s="9"/>
      <c r="G460" s="9"/>
      <c r="H460" s="8"/>
      <c r="J460" s="7"/>
    </row>
    <row r="461" spans="2:10" x14ac:dyDescent="0.25">
      <c r="B461" s="12"/>
      <c r="C461" s="11"/>
      <c r="D461" s="10"/>
      <c r="E461" s="9"/>
      <c r="G461" s="9"/>
      <c r="H461" s="8"/>
      <c r="J461" s="7"/>
    </row>
    <row r="462" spans="2:10" x14ac:dyDescent="0.25">
      <c r="B462" s="12"/>
      <c r="C462" s="11"/>
      <c r="D462" s="10"/>
      <c r="E462" s="9"/>
      <c r="G462" s="9"/>
      <c r="H462" s="8"/>
      <c r="J462" s="7"/>
    </row>
    <row r="463" spans="2:10" x14ac:dyDescent="0.25">
      <c r="B463" s="12"/>
      <c r="C463" s="11"/>
      <c r="D463" s="10"/>
      <c r="E463" s="9"/>
      <c r="G463" s="9"/>
      <c r="H463" s="8"/>
      <c r="J463" s="7"/>
    </row>
    <row r="464" spans="2:10" x14ac:dyDescent="0.25">
      <c r="B464" s="12"/>
      <c r="C464" s="11"/>
      <c r="D464" s="10"/>
      <c r="E464" s="9"/>
      <c r="G464" s="9"/>
      <c r="H464" s="8"/>
      <c r="J464" s="7"/>
    </row>
    <row r="465" spans="2:10" x14ac:dyDescent="0.25">
      <c r="B465" s="12"/>
      <c r="C465" s="11"/>
      <c r="D465" s="10"/>
      <c r="E465" s="9"/>
      <c r="G465" s="9"/>
      <c r="H465" s="8"/>
      <c r="J465" s="7"/>
    </row>
    <row r="466" spans="2:10" x14ac:dyDescent="0.25">
      <c r="B466" s="12"/>
      <c r="C466" s="11"/>
      <c r="D466" s="10"/>
      <c r="E466" s="9"/>
      <c r="G466" s="9"/>
      <c r="H466" s="8"/>
      <c r="J466" s="7"/>
    </row>
    <row r="467" spans="2:10" x14ac:dyDescent="0.25">
      <c r="B467" s="12"/>
      <c r="C467" s="11"/>
      <c r="D467" s="10"/>
      <c r="E467" s="9"/>
      <c r="G467" s="9"/>
      <c r="H467" s="8"/>
      <c r="J467" s="7"/>
    </row>
    <row r="468" spans="2:10" x14ac:dyDescent="0.25">
      <c r="B468" s="12"/>
      <c r="C468" s="11"/>
      <c r="D468" s="10"/>
      <c r="E468" s="9"/>
      <c r="G468" s="9"/>
      <c r="H468" s="8"/>
      <c r="J468" s="7"/>
    </row>
    <row r="469" spans="2:10" x14ac:dyDescent="0.25">
      <c r="B469" s="12"/>
      <c r="C469" s="11"/>
      <c r="D469" s="10"/>
      <c r="E469" s="9"/>
      <c r="G469" s="9"/>
      <c r="H469" s="8"/>
      <c r="J469" s="7"/>
    </row>
    <row r="470" spans="2:10" x14ac:dyDescent="0.25">
      <c r="B470" s="12"/>
      <c r="C470" s="11"/>
      <c r="D470" s="10"/>
      <c r="E470" s="9"/>
      <c r="G470" s="9"/>
      <c r="H470" s="8"/>
      <c r="J470" s="7"/>
    </row>
    <row r="471" spans="2:10" x14ac:dyDescent="0.25">
      <c r="B471" s="12"/>
      <c r="C471" s="11"/>
      <c r="D471" s="10"/>
      <c r="E471" s="9"/>
      <c r="G471" s="9"/>
      <c r="H471" s="8"/>
      <c r="J471" s="7"/>
    </row>
    <row r="472" spans="2:10" x14ac:dyDescent="0.25">
      <c r="B472" s="12"/>
      <c r="C472" s="11"/>
      <c r="D472" s="10"/>
      <c r="E472" s="9"/>
      <c r="G472" s="9"/>
      <c r="H472" s="8"/>
      <c r="J472" s="7"/>
    </row>
    <row r="473" spans="2:10" x14ac:dyDescent="0.25">
      <c r="B473" s="12"/>
      <c r="C473" s="11"/>
      <c r="D473" s="10"/>
      <c r="E473" s="9"/>
      <c r="G473" s="9"/>
      <c r="H473" s="8"/>
      <c r="J473" s="7"/>
    </row>
    <row r="474" spans="2:10" x14ac:dyDescent="0.25">
      <c r="B474" s="12"/>
      <c r="C474" s="11"/>
      <c r="D474" s="10"/>
      <c r="E474" s="9"/>
      <c r="G474" s="9"/>
      <c r="H474" s="8"/>
      <c r="J474" s="7"/>
    </row>
    <row r="475" spans="2:10" x14ac:dyDescent="0.25">
      <c r="B475" s="12"/>
      <c r="C475" s="11"/>
      <c r="D475" s="10"/>
      <c r="E475" s="9"/>
      <c r="G475" s="9"/>
      <c r="H475" s="8"/>
      <c r="J475" s="7"/>
    </row>
    <row r="476" spans="2:10" x14ac:dyDescent="0.25">
      <c r="B476" s="12"/>
      <c r="C476" s="11"/>
      <c r="D476" s="10"/>
      <c r="E476" s="9"/>
      <c r="G476" s="9"/>
      <c r="H476" s="8"/>
      <c r="J476" s="7"/>
    </row>
    <row r="477" spans="2:10" x14ac:dyDescent="0.25">
      <c r="B477" s="12"/>
      <c r="C477" s="11"/>
      <c r="D477" s="10"/>
      <c r="E477" s="9"/>
      <c r="G477" s="9"/>
      <c r="H477" s="8"/>
      <c r="J477" s="7"/>
    </row>
    <row r="478" spans="2:10" x14ac:dyDescent="0.25">
      <c r="B478" s="12"/>
      <c r="C478" s="11"/>
      <c r="D478" s="10"/>
      <c r="E478" s="9"/>
      <c r="G478" s="9"/>
      <c r="H478" s="8"/>
      <c r="J478" s="7"/>
    </row>
    <row r="479" spans="2:10" x14ac:dyDescent="0.25">
      <c r="B479" s="12"/>
      <c r="C479" s="11"/>
      <c r="D479" s="10"/>
      <c r="E479" s="9"/>
      <c r="G479" s="9"/>
      <c r="H479" s="8"/>
      <c r="J479" s="7"/>
    </row>
    <row r="480" spans="2:10" x14ac:dyDescent="0.25">
      <c r="B480" s="12"/>
      <c r="C480" s="11"/>
      <c r="D480" s="10"/>
      <c r="E480" s="9"/>
      <c r="G480" s="9"/>
      <c r="H480" s="8"/>
      <c r="J480" s="7"/>
    </row>
    <row r="481" spans="2:10" x14ac:dyDescent="0.25">
      <c r="B481" s="12"/>
      <c r="C481" s="11"/>
      <c r="D481" s="10"/>
      <c r="E481" s="9"/>
      <c r="G481" s="9"/>
      <c r="H481" s="8"/>
      <c r="J481" s="7"/>
    </row>
    <row r="482" spans="2:10" x14ac:dyDescent="0.25">
      <c r="B482" s="12"/>
      <c r="C482" s="11"/>
      <c r="D482" s="10"/>
      <c r="E482" s="9"/>
      <c r="G482" s="9"/>
      <c r="H482" s="8"/>
      <c r="J482" s="7"/>
    </row>
    <row r="483" spans="2:10" x14ac:dyDescent="0.25">
      <c r="B483" s="12"/>
      <c r="C483" s="11"/>
      <c r="D483" s="10"/>
      <c r="E483" s="9"/>
      <c r="G483" s="9"/>
      <c r="H483" s="8"/>
      <c r="J483" s="7"/>
    </row>
    <row r="484" spans="2:10" x14ac:dyDescent="0.25">
      <c r="B484" s="12"/>
      <c r="C484" s="11"/>
      <c r="D484" s="10"/>
      <c r="E484" s="9"/>
      <c r="G484" s="9"/>
      <c r="H484" s="8"/>
      <c r="J484" s="7"/>
    </row>
    <row r="485" spans="2:10" x14ac:dyDescent="0.25">
      <c r="B485" s="12"/>
      <c r="C485" s="11"/>
      <c r="D485" s="10"/>
      <c r="E485" s="9"/>
      <c r="G485" s="9"/>
      <c r="H485" s="8"/>
      <c r="J485" s="7"/>
    </row>
    <row r="486" spans="2:10" x14ac:dyDescent="0.25">
      <c r="B486" s="12"/>
      <c r="C486" s="11"/>
      <c r="D486" s="10"/>
      <c r="E486" s="9"/>
      <c r="G486" s="9"/>
      <c r="H486" s="8"/>
      <c r="J486" s="7"/>
    </row>
    <row r="487" spans="2:10" x14ac:dyDescent="0.25">
      <c r="B487" s="12"/>
      <c r="C487" s="11"/>
      <c r="D487" s="10"/>
      <c r="E487" s="9"/>
      <c r="G487" s="9"/>
      <c r="H487" s="8"/>
      <c r="J487" s="7"/>
    </row>
    <row r="488" spans="2:10" x14ac:dyDescent="0.25">
      <c r="B488" s="12"/>
      <c r="C488" s="11"/>
      <c r="D488" s="10"/>
      <c r="E488" s="9"/>
      <c r="G488" s="9"/>
      <c r="H488" s="8"/>
      <c r="J488" s="7"/>
    </row>
    <row r="489" spans="2:10" x14ac:dyDescent="0.25">
      <c r="B489" s="12"/>
      <c r="C489" s="11"/>
      <c r="D489" s="10"/>
      <c r="E489" s="9"/>
      <c r="G489" s="9"/>
      <c r="H489" s="8"/>
      <c r="J489" s="7"/>
    </row>
    <row r="490" spans="2:10" x14ac:dyDescent="0.25">
      <c r="B490" s="12"/>
      <c r="C490" s="11"/>
      <c r="D490" s="10"/>
      <c r="E490" s="9"/>
      <c r="G490" s="9"/>
      <c r="H490" s="8"/>
      <c r="J490" s="7"/>
    </row>
    <row r="491" spans="2:10" x14ac:dyDescent="0.25">
      <c r="B491" s="12"/>
      <c r="C491" s="11"/>
      <c r="D491" s="10"/>
      <c r="E491" s="9"/>
      <c r="G491" s="9"/>
      <c r="H491" s="8"/>
      <c r="J491" s="7"/>
    </row>
    <row r="492" spans="2:10" x14ac:dyDescent="0.25">
      <c r="B492" s="12"/>
      <c r="C492" s="11"/>
      <c r="D492" s="10"/>
      <c r="E492" s="9"/>
      <c r="G492" s="9"/>
      <c r="H492" s="8"/>
      <c r="J492" s="7"/>
    </row>
    <row r="493" spans="2:10" x14ac:dyDescent="0.25">
      <c r="B493" s="12"/>
      <c r="C493" s="11"/>
      <c r="D493" s="10"/>
      <c r="E493" s="9"/>
      <c r="G493" s="9"/>
      <c r="H493" s="8"/>
      <c r="J493" s="7"/>
    </row>
    <row r="494" spans="2:10" x14ac:dyDescent="0.25">
      <c r="B494" s="12"/>
      <c r="C494" s="11"/>
      <c r="D494" s="10"/>
      <c r="E494" s="9"/>
      <c r="G494" s="9"/>
      <c r="H494" s="8"/>
      <c r="J494" s="7"/>
    </row>
    <row r="495" spans="2:10" x14ac:dyDescent="0.25">
      <c r="B495" s="12"/>
      <c r="C495" s="11"/>
      <c r="D495" s="10"/>
      <c r="E495" s="9"/>
      <c r="G495" s="9"/>
      <c r="H495" s="8"/>
      <c r="J495" s="7"/>
    </row>
    <row r="496" spans="2:10" x14ac:dyDescent="0.25">
      <c r="B496" s="12"/>
      <c r="C496" s="11"/>
      <c r="D496" s="10"/>
      <c r="E496" s="9"/>
      <c r="G496" s="9"/>
      <c r="H496" s="8"/>
      <c r="J496" s="7"/>
    </row>
    <row r="497" spans="2:10" x14ac:dyDescent="0.25">
      <c r="B497" s="12"/>
      <c r="C497" s="11"/>
      <c r="D497" s="10"/>
      <c r="E497" s="9"/>
      <c r="G497" s="9"/>
      <c r="H497" s="8"/>
      <c r="J497" s="7"/>
    </row>
    <row r="498" spans="2:10" x14ac:dyDescent="0.25">
      <c r="B498" s="12"/>
      <c r="C498" s="11"/>
      <c r="D498" s="10"/>
      <c r="E498" s="9"/>
      <c r="G498" s="9"/>
      <c r="H498" s="8"/>
      <c r="J498" s="7"/>
    </row>
    <row r="499" spans="2:10" x14ac:dyDescent="0.25">
      <c r="B499" s="12"/>
      <c r="C499" s="11"/>
      <c r="D499" s="10"/>
      <c r="E499" s="9"/>
      <c r="G499" s="9"/>
      <c r="H499" s="8"/>
      <c r="J499" s="7"/>
    </row>
    <row r="500" spans="2:10" x14ac:dyDescent="0.25">
      <c r="B500" s="12"/>
      <c r="C500" s="11"/>
      <c r="D500" s="10"/>
      <c r="E500" s="9"/>
      <c r="G500" s="9"/>
      <c r="H500" s="8"/>
      <c r="J500" s="7"/>
    </row>
    <row r="501" spans="2:10" x14ac:dyDescent="0.25">
      <c r="B501" s="12"/>
      <c r="C501" s="11"/>
      <c r="D501" s="10"/>
      <c r="E501" s="9"/>
      <c r="G501" s="9"/>
      <c r="H501" s="8"/>
      <c r="J501" s="7"/>
    </row>
    <row r="502" spans="2:10" x14ac:dyDescent="0.25">
      <c r="B502" s="12"/>
      <c r="C502" s="11"/>
      <c r="D502" s="10"/>
      <c r="E502" s="9"/>
      <c r="G502" s="9"/>
      <c r="H502" s="8"/>
      <c r="J502" s="7"/>
    </row>
    <row r="503" spans="2:10" x14ac:dyDescent="0.25">
      <c r="B503" s="12"/>
      <c r="C503" s="11"/>
      <c r="D503" s="10"/>
      <c r="E503" s="9"/>
      <c r="G503" s="9"/>
      <c r="H503" s="8"/>
      <c r="J503" s="7"/>
    </row>
    <row r="504" spans="2:10" x14ac:dyDescent="0.25">
      <c r="B504" s="12"/>
      <c r="C504" s="11"/>
      <c r="D504" s="10"/>
      <c r="E504" s="9"/>
      <c r="G504" s="9"/>
      <c r="H504" s="8"/>
      <c r="J504" s="7"/>
    </row>
    <row r="505" spans="2:10" x14ac:dyDescent="0.25">
      <c r="B505" s="12"/>
      <c r="C505" s="11"/>
      <c r="D505" s="10"/>
      <c r="E505" s="9"/>
      <c r="G505" s="9"/>
      <c r="H505" s="8"/>
      <c r="J505" s="7"/>
    </row>
    <row r="506" spans="2:10" x14ac:dyDescent="0.25">
      <c r="B506" s="12"/>
      <c r="C506" s="11"/>
      <c r="D506" s="10"/>
      <c r="E506" s="9"/>
      <c r="G506" s="9"/>
      <c r="H506" s="8"/>
      <c r="J506" s="7"/>
    </row>
    <row r="507" spans="2:10" x14ac:dyDescent="0.25">
      <c r="B507" s="12"/>
      <c r="C507" s="11"/>
      <c r="D507" s="10"/>
      <c r="E507" s="9"/>
      <c r="G507" s="9"/>
      <c r="H507" s="8"/>
      <c r="J507" s="7"/>
    </row>
    <row r="508" spans="2:10" x14ac:dyDescent="0.25">
      <c r="B508" s="12"/>
      <c r="C508" s="11"/>
      <c r="D508" s="10"/>
      <c r="E508" s="9"/>
      <c r="G508" s="9"/>
      <c r="H508" s="8"/>
      <c r="J508" s="7"/>
    </row>
    <row r="509" spans="2:10" x14ac:dyDescent="0.25">
      <c r="B509" s="12"/>
      <c r="C509" s="11"/>
      <c r="D509" s="10"/>
      <c r="E509" s="9"/>
      <c r="G509" s="9"/>
      <c r="H509" s="8"/>
      <c r="J509" s="7"/>
    </row>
    <row r="510" spans="2:10" x14ac:dyDescent="0.25">
      <c r="B510" s="12"/>
      <c r="C510" s="11"/>
      <c r="D510" s="10"/>
      <c r="E510" s="9"/>
      <c r="G510" s="9"/>
      <c r="H510" s="8"/>
      <c r="J510" s="7"/>
    </row>
    <row r="511" spans="2:10" x14ac:dyDescent="0.25">
      <c r="B511" s="12"/>
      <c r="C511" s="11"/>
      <c r="D511" s="10"/>
      <c r="E511" s="9"/>
      <c r="G511" s="9"/>
      <c r="H511" s="8"/>
      <c r="J511" s="7"/>
    </row>
    <row r="512" spans="2:10" x14ac:dyDescent="0.25">
      <c r="B512" s="12"/>
      <c r="C512" s="11"/>
      <c r="D512" s="10"/>
      <c r="E512" s="9"/>
      <c r="G512" s="9"/>
      <c r="H512" s="8"/>
      <c r="J512" s="7"/>
    </row>
    <row r="513" spans="2:10" x14ac:dyDescent="0.25">
      <c r="B513" s="12"/>
      <c r="C513" s="11"/>
      <c r="D513" s="10"/>
      <c r="E513" s="9"/>
      <c r="G513" s="9"/>
      <c r="H513" s="8"/>
      <c r="J513" s="7"/>
    </row>
    <row r="514" spans="2:10" x14ac:dyDescent="0.25">
      <c r="B514" s="12"/>
      <c r="C514" s="11"/>
      <c r="D514" s="10"/>
      <c r="E514" s="9"/>
      <c r="G514" s="9"/>
      <c r="H514" s="8"/>
      <c r="J514" s="7"/>
    </row>
    <row r="515" spans="2:10" x14ac:dyDescent="0.25">
      <c r="B515" s="12"/>
      <c r="C515" s="11"/>
      <c r="D515" s="10"/>
      <c r="E515" s="9"/>
      <c r="G515" s="9"/>
      <c r="H515" s="8"/>
      <c r="J515" s="7"/>
    </row>
    <row r="516" spans="2:10" x14ac:dyDescent="0.25">
      <c r="B516" s="12"/>
      <c r="C516" s="11"/>
      <c r="D516" s="10"/>
      <c r="E516" s="9"/>
      <c r="G516" s="9"/>
      <c r="H516" s="8"/>
      <c r="J516" s="7"/>
    </row>
    <row r="517" spans="2:10" x14ac:dyDescent="0.25">
      <c r="B517" s="12"/>
      <c r="C517" s="11"/>
      <c r="D517" s="10"/>
      <c r="E517" s="9"/>
      <c r="G517" s="9"/>
      <c r="H517" s="8"/>
      <c r="J517" s="7"/>
    </row>
    <row r="518" spans="2:10" x14ac:dyDescent="0.25">
      <c r="B518" s="12"/>
      <c r="C518" s="11"/>
      <c r="D518" s="10"/>
      <c r="E518" s="9"/>
      <c r="G518" s="9"/>
      <c r="H518" s="8"/>
      <c r="J518" s="7"/>
    </row>
    <row r="519" spans="2:10" x14ac:dyDescent="0.25">
      <c r="B519" s="12"/>
      <c r="C519" s="11"/>
      <c r="D519" s="10"/>
      <c r="E519" s="9"/>
      <c r="G519" s="9"/>
      <c r="H519" s="8"/>
      <c r="J519" s="7"/>
    </row>
    <row r="520" spans="2:10" x14ac:dyDescent="0.25">
      <c r="B520" s="12"/>
      <c r="C520" s="11"/>
      <c r="D520" s="10"/>
      <c r="E520" s="9"/>
      <c r="G520" s="9"/>
      <c r="H520" s="8"/>
      <c r="J520" s="7"/>
    </row>
    <row r="521" spans="2:10" x14ac:dyDescent="0.25">
      <c r="B521" s="12"/>
      <c r="C521" s="11"/>
      <c r="D521" s="10"/>
      <c r="E521" s="9"/>
      <c r="G521" s="9"/>
      <c r="H521" s="8"/>
      <c r="J521" s="7"/>
    </row>
    <row r="522" spans="2:10" x14ac:dyDescent="0.25">
      <c r="B522" s="12"/>
      <c r="C522" s="11"/>
      <c r="D522" s="10"/>
      <c r="E522" s="9"/>
      <c r="G522" s="9"/>
      <c r="H522" s="8"/>
      <c r="J522" s="7"/>
    </row>
    <row r="523" spans="2:10" x14ac:dyDescent="0.25">
      <c r="B523" s="12"/>
      <c r="C523" s="11"/>
      <c r="D523" s="10"/>
      <c r="E523" s="9"/>
      <c r="G523" s="9"/>
      <c r="H523" s="8"/>
      <c r="J523" s="7"/>
    </row>
    <row r="524" spans="2:10" x14ac:dyDescent="0.25">
      <c r="B524" s="12"/>
      <c r="C524" s="11"/>
      <c r="D524" s="10"/>
      <c r="E524" s="9"/>
      <c r="G524" s="9"/>
      <c r="H524" s="8"/>
      <c r="J524" s="7"/>
    </row>
    <row r="525" spans="2:10" x14ac:dyDescent="0.25">
      <c r="B525" s="12"/>
      <c r="C525" s="11"/>
      <c r="D525" s="10"/>
      <c r="E525" s="9"/>
      <c r="G525" s="9"/>
      <c r="H525" s="8"/>
      <c r="J525" s="7"/>
    </row>
    <row r="526" spans="2:10" x14ac:dyDescent="0.25">
      <c r="B526" s="12"/>
      <c r="C526" s="11"/>
      <c r="D526" s="10"/>
      <c r="E526" s="9"/>
      <c r="G526" s="9"/>
      <c r="H526" s="8"/>
      <c r="J526" s="7"/>
    </row>
    <row r="527" spans="2:10" x14ac:dyDescent="0.25">
      <c r="B527" s="12"/>
      <c r="C527" s="11"/>
      <c r="D527" s="10"/>
      <c r="E527" s="9"/>
      <c r="G527" s="9"/>
      <c r="H527" s="8"/>
      <c r="J527" s="7"/>
    </row>
    <row r="528" spans="2:10" x14ac:dyDescent="0.25">
      <c r="B528" s="12"/>
      <c r="C528" s="11"/>
      <c r="D528" s="10"/>
      <c r="E528" s="9"/>
      <c r="G528" s="9"/>
      <c r="H528" s="8"/>
      <c r="J528" s="7"/>
    </row>
    <row r="529" spans="2:10" x14ac:dyDescent="0.25">
      <c r="B529" s="12"/>
      <c r="C529" s="11"/>
      <c r="D529" s="10"/>
      <c r="E529" s="9"/>
      <c r="G529" s="9"/>
      <c r="H529" s="8"/>
      <c r="J529" s="7"/>
    </row>
    <row r="530" spans="2:10" x14ac:dyDescent="0.25">
      <c r="B530" s="12"/>
      <c r="C530" s="11"/>
      <c r="D530" s="10"/>
      <c r="E530" s="9"/>
      <c r="G530" s="9"/>
      <c r="H530" s="8"/>
      <c r="J530" s="7"/>
    </row>
    <row r="531" spans="2:10" x14ac:dyDescent="0.25">
      <c r="B531" s="12"/>
      <c r="C531" s="11"/>
      <c r="D531" s="10"/>
      <c r="E531" s="9"/>
      <c r="G531" s="9"/>
      <c r="H531" s="8"/>
      <c r="J531" s="7"/>
    </row>
    <row r="532" spans="2:10" x14ac:dyDescent="0.25">
      <c r="B532" s="12"/>
      <c r="C532" s="11"/>
      <c r="D532" s="10"/>
      <c r="E532" s="9"/>
      <c r="G532" s="9"/>
      <c r="H532" s="8"/>
      <c r="J532" s="7"/>
    </row>
    <row r="533" spans="2:10" x14ac:dyDescent="0.25">
      <c r="B533" s="12"/>
      <c r="C533" s="11"/>
      <c r="D533" s="10"/>
      <c r="E533" s="9"/>
      <c r="G533" s="9"/>
      <c r="H533" s="8"/>
      <c r="J533" s="7"/>
    </row>
    <row r="534" spans="2:10" x14ac:dyDescent="0.25">
      <c r="B534" s="12"/>
      <c r="C534" s="11"/>
      <c r="D534" s="10"/>
      <c r="E534" s="9"/>
      <c r="G534" s="9"/>
      <c r="H534" s="8"/>
      <c r="J534" s="7"/>
    </row>
    <row r="535" spans="2:10" x14ac:dyDescent="0.25">
      <c r="B535" s="12"/>
      <c r="C535" s="11"/>
      <c r="D535" s="10"/>
      <c r="E535" s="9"/>
      <c r="G535" s="9"/>
      <c r="H535" s="8"/>
      <c r="J535" s="7"/>
    </row>
    <row r="536" spans="2:10" x14ac:dyDescent="0.25">
      <c r="B536" s="12"/>
      <c r="C536" s="11"/>
      <c r="D536" s="10"/>
      <c r="E536" s="9"/>
      <c r="G536" s="9"/>
      <c r="H536" s="8"/>
      <c r="J536" s="7"/>
    </row>
    <row r="537" spans="2:10" x14ac:dyDescent="0.25">
      <c r="B537" s="12"/>
      <c r="C537" s="11"/>
      <c r="D537" s="10"/>
      <c r="E537" s="9"/>
      <c r="G537" s="9"/>
      <c r="H537" s="8"/>
      <c r="J537" s="7"/>
    </row>
    <row r="538" spans="2:10" x14ac:dyDescent="0.25">
      <c r="B538" s="12"/>
      <c r="C538" s="11"/>
      <c r="D538" s="10"/>
      <c r="E538" s="9"/>
      <c r="G538" s="9"/>
      <c r="H538" s="8"/>
      <c r="J538" s="7"/>
    </row>
    <row r="539" spans="2:10" x14ac:dyDescent="0.25">
      <c r="B539" s="12"/>
      <c r="C539" s="11"/>
      <c r="D539" s="10"/>
      <c r="E539" s="9"/>
      <c r="G539" s="9"/>
      <c r="H539" s="8"/>
      <c r="J539" s="7"/>
    </row>
    <row r="540" spans="2:10" x14ac:dyDescent="0.25">
      <c r="B540" s="12"/>
      <c r="C540" s="11"/>
      <c r="D540" s="10"/>
      <c r="E540" s="9"/>
      <c r="G540" s="9"/>
      <c r="H540" s="8"/>
      <c r="J540" s="7"/>
    </row>
    <row r="541" spans="2:10" x14ac:dyDescent="0.25">
      <c r="B541" s="12"/>
      <c r="C541" s="11"/>
      <c r="D541" s="10"/>
      <c r="E541" s="9"/>
      <c r="G541" s="9"/>
      <c r="H541" s="8"/>
      <c r="J541" s="7"/>
    </row>
    <row r="542" spans="2:10" x14ac:dyDescent="0.25">
      <c r="B542" s="12"/>
      <c r="C542" s="11"/>
      <c r="D542" s="10"/>
      <c r="E542" s="9"/>
      <c r="G542" s="9"/>
      <c r="H542" s="8"/>
      <c r="J542" s="7"/>
    </row>
    <row r="543" spans="2:10" x14ac:dyDescent="0.25">
      <c r="B543" s="12"/>
      <c r="C543" s="11"/>
      <c r="D543" s="10"/>
      <c r="E543" s="9"/>
      <c r="G543" s="9"/>
      <c r="H543" s="8"/>
      <c r="J543" s="7"/>
    </row>
    <row r="544" spans="2:10" x14ac:dyDescent="0.25">
      <c r="B544" s="12"/>
      <c r="C544" s="11"/>
      <c r="D544" s="10"/>
      <c r="E544" s="9"/>
      <c r="G544" s="9"/>
      <c r="H544" s="8"/>
      <c r="J544" s="7"/>
    </row>
    <row r="545" spans="2:10" x14ac:dyDescent="0.25">
      <c r="B545" s="12"/>
      <c r="C545" s="11"/>
      <c r="D545" s="10"/>
      <c r="E545" s="9"/>
      <c r="G545" s="9"/>
      <c r="H545" s="8"/>
      <c r="J545" s="7"/>
    </row>
    <row r="546" spans="2:10" x14ac:dyDescent="0.25">
      <c r="B546" s="12"/>
      <c r="C546" s="11"/>
      <c r="D546" s="10"/>
      <c r="E546" s="9"/>
      <c r="G546" s="9"/>
      <c r="H546" s="8"/>
      <c r="J546" s="7"/>
    </row>
    <row r="547" spans="2:10" x14ac:dyDescent="0.25">
      <c r="B547" s="12"/>
      <c r="C547" s="11"/>
      <c r="D547" s="10"/>
      <c r="E547" s="9"/>
      <c r="G547" s="9"/>
      <c r="H547" s="8"/>
      <c r="J547" s="7"/>
    </row>
    <row r="548" spans="2:10" x14ac:dyDescent="0.25">
      <c r="B548" s="12"/>
      <c r="C548" s="11"/>
      <c r="D548" s="10"/>
      <c r="E548" s="9"/>
      <c r="G548" s="9"/>
      <c r="H548" s="8"/>
      <c r="J548" s="7"/>
    </row>
    <row r="549" spans="2:10" x14ac:dyDescent="0.25">
      <c r="B549" s="12"/>
      <c r="C549" s="11"/>
      <c r="D549" s="10"/>
      <c r="E549" s="9"/>
      <c r="G549" s="9"/>
      <c r="H549" s="8"/>
      <c r="J549" s="7"/>
    </row>
    <row r="550" spans="2:10" x14ac:dyDescent="0.25">
      <c r="B550" s="12"/>
      <c r="C550" s="11"/>
      <c r="D550" s="10"/>
      <c r="E550" s="9"/>
      <c r="G550" s="9"/>
      <c r="H550" s="8"/>
      <c r="J550" s="7"/>
    </row>
    <row r="551" spans="2:10" x14ac:dyDescent="0.25">
      <c r="B551" s="12"/>
      <c r="C551" s="11"/>
      <c r="D551" s="10"/>
      <c r="E551" s="9"/>
      <c r="G551" s="9"/>
      <c r="H551" s="8"/>
      <c r="J551" s="7"/>
    </row>
    <row r="552" spans="2:10" x14ac:dyDescent="0.25">
      <c r="B552" s="12"/>
      <c r="C552" s="11"/>
      <c r="D552" s="10"/>
      <c r="E552" s="9"/>
      <c r="G552" s="9"/>
      <c r="H552" s="8"/>
      <c r="J552" s="7"/>
    </row>
    <row r="553" spans="2:10" x14ac:dyDescent="0.25">
      <c r="B553" s="12"/>
      <c r="C553" s="11"/>
      <c r="D553" s="10"/>
      <c r="E553" s="9"/>
      <c r="G553" s="9"/>
      <c r="H553" s="8"/>
      <c r="J553" s="7"/>
    </row>
    <row r="554" spans="2:10" x14ac:dyDescent="0.25">
      <c r="B554" s="12"/>
      <c r="C554" s="11"/>
      <c r="D554" s="10"/>
      <c r="E554" s="9"/>
      <c r="G554" s="9"/>
      <c r="H554" s="8"/>
      <c r="J554" s="7"/>
    </row>
    <row r="555" spans="2:10" x14ac:dyDescent="0.25">
      <c r="B555" s="12"/>
      <c r="C555" s="11"/>
      <c r="D555" s="10"/>
      <c r="E555" s="9"/>
      <c r="G555" s="9"/>
      <c r="H555" s="8"/>
      <c r="J555" s="7"/>
    </row>
    <row r="556" spans="2:10" x14ac:dyDescent="0.25">
      <c r="B556" s="12"/>
      <c r="C556" s="11"/>
      <c r="D556" s="10"/>
      <c r="E556" s="9"/>
      <c r="G556" s="9"/>
      <c r="H556" s="8"/>
      <c r="J556" s="7"/>
    </row>
    <row r="557" spans="2:10" x14ac:dyDescent="0.25">
      <c r="B557" s="12"/>
      <c r="C557" s="11"/>
      <c r="D557" s="10"/>
      <c r="E557" s="9"/>
      <c r="G557" s="9"/>
      <c r="H557" s="8"/>
      <c r="J557" s="7"/>
    </row>
    <row r="558" spans="2:10" x14ac:dyDescent="0.25">
      <c r="B558" s="12"/>
      <c r="C558" s="11"/>
      <c r="D558" s="10"/>
      <c r="E558" s="9"/>
      <c r="G558" s="9"/>
      <c r="H558" s="8"/>
      <c r="J558" s="7"/>
    </row>
    <row r="559" spans="2:10" x14ac:dyDescent="0.25">
      <c r="B559" s="12"/>
      <c r="C559" s="11"/>
      <c r="D559" s="10"/>
      <c r="E559" s="9"/>
      <c r="G559" s="9"/>
      <c r="H559" s="8"/>
      <c r="J559" s="7"/>
    </row>
    <row r="560" spans="2:10" x14ac:dyDescent="0.25">
      <c r="B560" s="12"/>
      <c r="C560" s="11"/>
      <c r="D560" s="10"/>
      <c r="E560" s="9"/>
      <c r="G560" s="9"/>
      <c r="H560" s="8"/>
      <c r="J560" s="7"/>
    </row>
    <row r="561" spans="2:10" x14ac:dyDescent="0.25">
      <c r="B561" s="12"/>
      <c r="C561" s="11"/>
      <c r="D561" s="10"/>
      <c r="E561" s="9"/>
      <c r="G561" s="9"/>
      <c r="H561" s="8"/>
      <c r="J561" s="7"/>
    </row>
    <row r="562" spans="2:10" x14ac:dyDescent="0.25">
      <c r="B562" s="12"/>
      <c r="C562" s="11"/>
      <c r="D562" s="10"/>
      <c r="E562" s="9"/>
      <c r="G562" s="9"/>
      <c r="H562" s="8"/>
      <c r="J562" s="7"/>
    </row>
    <row r="563" spans="2:10" x14ac:dyDescent="0.25">
      <c r="B563" s="12"/>
      <c r="C563" s="11"/>
      <c r="D563" s="10"/>
      <c r="E563" s="9"/>
      <c r="G563" s="9"/>
      <c r="H563" s="8"/>
      <c r="J563" s="7"/>
    </row>
    <row r="564" spans="2:10" x14ac:dyDescent="0.25">
      <c r="B564" s="12"/>
      <c r="C564" s="11"/>
      <c r="D564" s="10"/>
      <c r="E564" s="9"/>
      <c r="G564" s="9"/>
      <c r="H564" s="8"/>
      <c r="J564" s="7"/>
    </row>
    <row r="565" spans="2:10" x14ac:dyDescent="0.25">
      <c r="B565" s="12"/>
      <c r="C565" s="11"/>
      <c r="D565" s="10"/>
      <c r="E565" s="9"/>
      <c r="G565" s="9"/>
      <c r="H565" s="8"/>
      <c r="J565" s="7"/>
    </row>
    <row r="566" spans="2:10" x14ac:dyDescent="0.25">
      <c r="B566" s="12"/>
      <c r="C566" s="11"/>
      <c r="D566" s="10"/>
      <c r="E566" s="9"/>
      <c r="G566" s="9"/>
      <c r="H566" s="8"/>
      <c r="J566" s="7"/>
    </row>
    <row r="567" spans="2:10" x14ac:dyDescent="0.25">
      <c r="B567" s="12"/>
      <c r="C567" s="11"/>
      <c r="D567" s="10"/>
      <c r="E567" s="9"/>
      <c r="G567" s="9"/>
      <c r="H567" s="8"/>
      <c r="J567" s="7"/>
    </row>
    <row r="568" spans="2:10" x14ac:dyDescent="0.25">
      <c r="B568" s="12"/>
      <c r="C568" s="11"/>
      <c r="D568" s="10"/>
      <c r="E568" s="9"/>
      <c r="G568" s="9"/>
      <c r="H568" s="8"/>
      <c r="J568" s="7"/>
    </row>
    <row r="569" spans="2:10" x14ac:dyDescent="0.25">
      <c r="B569" s="12"/>
      <c r="C569" s="11"/>
      <c r="D569" s="10"/>
      <c r="E569" s="9"/>
      <c r="G569" s="9"/>
      <c r="H569" s="8"/>
      <c r="J569" s="7"/>
    </row>
    <row r="570" spans="2:10" x14ac:dyDescent="0.25">
      <c r="B570" s="12"/>
      <c r="C570" s="11"/>
      <c r="D570" s="10"/>
      <c r="E570" s="9"/>
      <c r="G570" s="9"/>
      <c r="H570" s="8"/>
      <c r="J570" s="7"/>
    </row>
    <row r="571" spans="2:10" x14ac:dyDescent="0.25">
      <c r="B571" s="12"/>
      <c r="C571" s="11"/>
      <c r="D571" s="10"/>
      <c r="E571" s="9"/>
      <c r="G571" s="9"/>
      <c r="H571" s="8"/>
      <c r="J571" s="7"/>
    </row>
    <row r="572" spans="2:10" x14ac:dyDescent="0.25">
      <c r="B572" s="12"/>
      <c r="C572" s="11"/>
      <c r="D572" s="10"/>
      <c r="E572" s="9"/>
      <c r="G572" s="9"/>
      <c r="H572" s="8"/>
      <c r="J572" s="7"/>
    </row>
    <row r="573" spans="2:10" x14ac:dyDescent="0.25">
      <c r="B573" s="12"/>
      <c r="C573" s="11"/>
      <c r="D573" s="10"/>
      <c r="E573" s="9"/>
      <c r="G573" s="9"/>
      <c r="H573" s="8"/>
      <c r="J573" s="7"/>
    </row>
    <row r="574" spans="2:10" x14ac:dyDescent="0.25">
      <c r="B574" s="12"/>
      <c r="C574" s="11"/>
      <c r="D574" s="10"/>
      <c r="E574" s="9"/>
      <c r="G574" s="9"/>
      <c r="H574" s="8"/>
      <c r="J574" s="7"/>
    </row>
    <row r="575" spans="2:10" x14ac:dyDescent="0.25">
      <c r="B575" s="12"/>
      <c r="C575" s="11"/>
      <c r="D575" s="10"/>
      <c r="E575" s="9"/>
      <c r="G575" s="9"/>
      <c r="H575" s="8"/>
      <c r="J575" s="7"/>
    </row>
    <row r="576" spans="2:10" x14ac:dyDescent="0.25">
      <c r="B576" s="12"/>
      <c r="C576" s="11"/>
      <c r="D576" s="10"/>
      <c r="E576" s="9"/>
      <c r="G576" s="9"/>
      <c r="H576" s="8"/>
      <c r="J576" s="7"/>
    </row>
    <row r="577" spans="2:10" x14ac:dyDescent="0.25">
      <c r="B577" s="12"/>
      <c r="C577" s="11"/>
      <c r="D577" s="10"/>
      <c r="E577" s="9"/>
      <c r="G577" s="9"/>
      <c r="H577" s="8"/>
      <c r="J577" s="7"/>
    </row>
    <row r="578" spans="2:10" x14ac:dyDescent="0.25">
      <c r="B578" s="12"/>
      <c r="C578" s="11"/>
      <c r="D578" s="10"/>
      <c r="E578" s="9"/>
      <c r="G578" s="9"/>
      <c r="H578" s="8"/>
      <c r="J578" s="7"/>
    </row>
    <row r="579" spans="2:10" x14ac:dyDescent="0.25">
      <c r="B579" s="12"/>
      <c r="C579" s="11"/>
      <c r="D579" s="10"/>
      <c r="E579" s="9"/>
      <c r="G579" s="9"/>
      <c r="H579" s="8"/>
      <c r="J579" s="7"/>
    </row>
    <row r="580" spans="2:10" x14ac:dyDescent="0.25">
      <c r="B580" s="12"/>
      <c r="C580" s="11"/>
      <c r="D580" s="10"/>
      <c r="E580" s="9"/>
      <c r="G580" s="9"/>
      <c r="H580" s="8"/>
      <c r="J580" s="7"/>
    </row>
    <row r="581" spans="2:10" x14ac:dyDescent="0.25">
      <c r="B581" s="12"/>
      <c r="C581" s="11"/>
      <c r="D581" s="10"/>
      <c r="E581" s="9"/>
      <c r="G581" s="9"/>
      <c r="H581" s="8"/>
      <c r="J581" s="7"/>
    </row>
    <row r="582" spans="2:10" x14ac:dyDescent="0.25">
      <c r="B582" s="12"/>
      <c r="C582" s="11"/>
      <c r="D582" s="10"/>
      <c r="E582" s="9"/>
      <c r="G582" s="9"/>
      <c r="H582" s="8"/>
      <c r="J582" s="7"/>
    </row>
    <row r="583" spans="2:10" x14ac:dyDescent="0.25">
      <c r="B583" s="12"/>
      <c r="C583" s="11"/>
      <c r="D583" s="10"/>
      <c r="E583" s="9"/>
      <c r="G583" s="9"/>
      <c r="H583" s="8"/>
      <c r="J583" s="7"/>
    </row>
    <row r="584" spans="2:10" x14ac:dyDescent="0.25">
      <c r="B584" s="12"/>
      <c r="C584" s="11"/>
      <c r="D584" s="10"/>
      <c r="E584" s="9"/>
      <c r="G584" s="9"/>
      <c r="H584" s="8"/>
      <c r="J584" s="7"/>
    </row>
    <row r="585" spans="2:10" x14ac:dyDescent="0.25">
      <c r="B585" s="12"/>
      <c r="C585" s="11"/>
      <c r="D585" s="10"/>
      <c r="E585" s="9"/>
      <c r="G585" s="9"/>
      <c r="H585" s="8"/>
      <c r="J585" s="7"/>
    </row>
    <row r="586" spans="2:10" x14ac:dyDescent="0.25">
      <c r="B586" s="12"/>
      <c r="C586" s="11"/>
      <c r="D586" s="10"/>
      <c r="E586" s="9"/>
      <c r="G586" s="9"/>
      <c r="H586" s="8"/>
      <c r="J586" s="7"/>
    </row>
    <row r="587" spans="2:10" x14ac:dyDescent="0.25">
      <c r="B587" s="12"/>
      <c r="C587" s="11"/>
      <c r="D587" s="10"/>
      <c r="E587" s="9"/>
      <c r="G587" s="9"/>
      <c r="H587" s="8"/>
      <c r="J587" s="7"/>
    </row>
    <row r="588" spans="2:10" x14ac:dyDescent="0.25">
      <c r="B588" s="12"/>
      <c r="C588" s="11"/>
      <c r="D588" s="10"/>
      <c r="E588" s="9"/>
      <c r="G588" s="9"/>
      <c r="H588" s="8"/>
      <c r="J588" s="7"/>
    </row>
    <row r="589" spans="2:10" x14ac:dyDescent="0.25">
      <c r="B589" s="12"/>
      <c r="C589" s="11"/>
      <c r="D589" s="10"/>
      <c r="E589" s="9"/>
      <c r="G589" s="9"/>
      <c r="H589" s="8"/>
      <c r="J589" s="7"/>
    </row>
    <row r="590" spans="2:10" x14ac:dyDescent="0.25">
      <c r="B590" s="12"/>
      <c r="C590" s="11"/>
      <c r="D590" s="10"/>
      <c r="E590" s="9"/>
      <c r="G590" s="9"/>
      <c r="H590" s="8"/>
      <c r="J590" s="7"/>
    </row>
    <row r="591" spans="2:10" x14ac:dyDescent="0.25">
      <c r="B591" s="12"/>
      <c r="C591" s="11"/>
      <c r="D591" s="10"/>
      <c r="E591" s="9"/>
      <c r="G591" s="9"/>
      <c r="H591" s="8"/>
      <c r="J591" s="7"/>
    </row>
    <row r="592" spans="2:10" x14ac:dyDescent="0.25">
      <c r="B592" s="12"/>
      <c r="C592" s="11"/>
      <c r="D592" s="10"/>
      <c r="E592" s="9"/>
      <c r="G592" s="9"/>
      <c r="H592" s="8"/>
      <c r="J592" s="7"/>
    </row>
    <row r="593" spans="2:10" x14ac:dyDescent="0.25">
      <c r="B593" s="12"/>
      <c r="C593" s="11"/>
      <c r="D593" s="10"/>
      <c r="E593" s="9"/>
      <c r="G593" s="9"/>
      <c r="H593" s="8"/>
      <c r="J593" s="7"/>
    </row>
    <row r="594" spans="2:10" x14ac:dyDescent="0.25">
      <c r="B594" s="12"/>
      <c r="C594" s="11"/>
      <c r="D594" s="10"/>
      <c r="E594" s="9"/>
      <c r="G594" s="9"/>
      <c r="H594" s="8"/>
      <c r="J594" s="7"/>
    </row>
    <row r="595" spans="2:10" x14ac:dyDescent="0.25">
      <c r="B595" s="12"/>
      <c r="C595" s="11"/>
      <c r="D595" s="10"/>
      <c r="E595" s="9"/>
      <c r="G595" s="9"/>
      <c r="H595" s="8"/>
      <c r="J595" s="7"/>
    </row>
    <row r="596" spans="2:10" x14ac:dyDescent="0.25">
      <c r="B596" s="12"/>
      <c r="C596" s="11"/>
      <c r="D596" s="10"/>
      <c r="E596" s="9"/>
      <c r="G596" s="9"/>
      <c r="H596" s="8"/>
      <c r="J596" s="7"/>
    </row>
    <row r="597" spans="2:10" x14ac:dyDescent="0.25">
      <c r="B597" s="12"/>
      <c r="C597" s="11"/>
      <c r="D597" s="10"/>
      <c r="E597" s="9"/>
      <c r="G597" s="9"/>
      <c r="H597" s="8"/>
      <c r="J597" s="7"/>
    </row>
    <row r="598" spans="2:10" x14ac:dyDescent="0.25">
      <c r="B598" s="12"/>
      <c r="C598" s="11"/>
      <c r="D598" s="10"/>
      <c r="E598" s="9"/>
      <c r="G598" s="9"/>
      <c r="H598" s="8"/>
      <c r="J598" s="7"/>
    </row>
    <row r="599" spans="2:10" x14ac:dyDescent="0.25">
      <c r="B599" s="12"/>
      <c r="C599" s="11"/>
      <c r="D599" s="10"/>
      <c r="E599" s="9"/>
      <c r="G599" s="9"/>
      <c r="H599" s="8"/>
      <c r="J599" s="7"/>
    </row>
    <row r="600" spans="2:10" x14ac:dyDescent="0.25">
      <c r="B600" s="12"/>
      <c r="C600" s="11"/>
      <c r="D600" s="10"/>
      <c r="E600" s="9"/>
      <c r="G600" s="9"/>
      <c r="H600" s="8"/>
      <c r="J600" s="7"/>
    </row>
    <row r="601" spans="2:10" x14ac:dyDescent="0.25">
      <c r="B601" s="12"/>
      <c r="C601" s="11"/>
      <c r="D601" s="10"/>
      <c r="E601" s="9"/>
      <c r="G601" s="9"/>
      <c r="H601" s="8"/>
      <c r="J601" s="7"/>
    </row>
    <row r="602" spans="2:10" x14ac:dyDescent="0.25">
      <c r="B602" s="12"/>
      <c r="C602" s="11"/>
      <c r="D602" s="10"/>
      <c r="E602" s="9"/>
      <c r="G602" s="9"/>
      <c r="H602" s="8"/>
      <c r="J602" s="7"/>
    </row>
    <row r="603" spans="2:10" x14ac:dyDescent="0.25">
      <c r="B603" s="12"/>
      <c r="C603" s="11"/>
      <c r="D603" s="10"/>
      <c r="E603" s="9"/>
      <c r="G603" s="9"/>
      <c r="H603" s="8"/>
      <c r="J603" s="7"/>
    </row>
    <row r="604" spans="2:10" x14ac:dyDescent="0.25">
      <c r="B604" s="12"/>
      <c r="C604" s="11"/>
      <c r="D604" s="10"/>
      <c r="E604" s="9"/>
      <c r="G604" s="9"/>
      <c r="H604" s="8"/>
      <c r="J604" s="7"/>
    </row>
    <row r="605" spans="2:10" x14ac:dyDescent="0.25">
      <c r="B605" s="12"/>
      <c r="C605" s="11"/>
      <c r="D605" s="10"/>
      <c r="E605" s="9"/>
      <c r="G605" s="9"/>
      <c r="H605" s="8"/>
      <c r="J605" s="7"/>
    </row>
    <row r="606" spans="2:10" x14ac:dyDescent="0.25">
      <c r="B606" s="12"/>
      <c r="C606" s="11"/>
      <c r="D606" s="10"/>
      <c r="E606" s="9"/>
      <c r="G606" s="9"/>
      <c r="H606" s="8"/>
      <c r="J606" s="7"/>
    </row>
    <row r="607" spans="2:10" x14ac:dyDescent="0.25">
      <c r="B607" s="12"/>
      <c r="C607" s="11"/>
      <c r="D607" s="10"/>
      <c r="E607" s="9"/>
      <c r="G607" s="9"/>
      <c r="H607" s="8"/>
      <c r="J607" s="7"/>
    </row>
    <row r="608" spans="2:10" x14ac:dyDescent="0.25">
      <c r="B608" s="12"/>
      <c r="C608" s="11"/>
      <c r="D608" s="10"/>
      <c r="E608" s="9"/>
      <c r="G608" s="9"/>
      <c r="H608" s="8"/>
      <c r="J608" s="7"/>
    </row>
    <row r="609" spans="2:10" x14ac:dyDescent="0.25">
      <c r="B609" s="12"/>
      <c r="C609" s="11"/>
      <c r="D609" s="10"/>
      <c r="E609" s="9"/>
      <c r="G609" s="9"/>
      <c r="H609" s="8"/>
      <c r="J609" s="7"/>
    </row>
    <row r="610" spans="2:10" x14ac:dyDescent="0.25">
      <c r="B610" s="12"/>
      <c r="C610" s="11"/>
      <c r="D610" s="10"/>
      <c r="E610" s="9"/>
      <c r="G610" s="9"/>
      <c r="H610" s="8"/>
      <c r="J610" s="7"/>
    </row>
    <row r="611" spans="2:10" x14ac:dyDescent="0.25">
      <c r="B611" s="12"/>
      <c r="C611" s="11"/>
      <c r="D611" s="10"/>
      <c r="E611" s="9"/>
      <c r="G611" s="9"/>
      <c r="H611" s="8"/>
      <c r="J611" s="7"/>
    </row>
    <row r="612" spans="2:10" x14ac:dyDescent="0.25">
      <c r="B612" s="12"/>
      <c r="C612" s="11"/>
      <c r="D612" s="10"/>
      <c r="E612" s="9"/>
      <c r="G612" s="9"/>
      <c r="H612" s="8"/>
      <c r="J612" s="7"/>
    </row>
    <row r="613" spans="2:10" x14ac:dyDescent="0.25">
      <c r="B613" s="12"/>
      <c r="C613" s="11"/>
      <c r="D613" s="10"/>
      <c r="E613" s="9"/>
      <c r="G613" s="9"/>
      <c r="H613" s="8"/>
      <c r="J613" s="7"/>
    </row>
    <row r="614" spans="2:10" x14ac:dyDescent="0.25">
      <c r="B614" s="12"/>
      <c r="C614" s="11"/>
      <c r="D614" s="10"/>
      <c r="E614" s="9"/>
      <c r="G614" s="9"/>
      <c r="H614" s="8"/>
      <c r="J614" s="7"/>
    </row>
    <row r="615" spans="2:10" x14ac:dyDescent="0.25">
      <c r="B615" s="12"/>
      <c r="C615" s="11"/>
      <c r="D615" s="10"/>
      <c r="E615" s="9"/>
      <c r="G615" s="9"/>
      <c r="H615" s="8"/>
      <c r="J615" s="7"/>
    </row>
    <row r="616" spans="2:10" x14ac:dyDescent="0.25">
      <c r="B616" s="12"/>
      <c r="C616" s="11"/>
      <c r="D616" s="10"/>
      <c r="E616" s="9"/>
      <c r="G616" s="9"/>
      <c r="H616" s="8"/>
      <c r="J616" s="7"/>
    </row>
    <row r="617" spans="2:10" x14ac:dyDescent="0.25">
      <c r="B617" s="12"/>
      <c r="C617" s="11"/>
      <c r="D617" s="10"/>
      <c r="E617" s="9"/>
      <c r="G617" s="9"/>
      <c r="H617" s="8"/>
      <c r="J617" s="7"/>
    </row>
    <row r="618" spans="2:10" x14ac:dyDescent="0.25">
      <c r="B618" s="12"/>
      <c r="C618" s="11"/>
      <c r="D618" s="10"/>
      <c r="E618" s="9"/>
      <c r="G618" s="9"/>
      <c r="H618" s="8"/>
      <c r="J618" s="7"/>
    </row>
    <row r="619" spans="2:10" x14ac:dyDescent="0.25">
      <c r="B619" s="12"/>
      <c r="C619" s="11"/>
      <c r="D619" s="10"/>
      <c r="E619" s="9"/>
      <c r="G619" s="9"/>
      <c r="H619" s="8"/>
      <c r="J619" s="7"/>
    </row>
    <row r="620" spans="2:10" x14ac:dyDescent="0.25">
      <c r="B620" s="12"/>
      <c r="C620" s="11"/>
      <c r="D620" s="10"/>
      <c r="E620" s="9"/>
      <c r="G620" s="9"/>
      <c r="H620" s="8"/>
      <c r="J620" s="7"/>
    </row>
    <row r="621" spans="2:10" x14ac:dyDescent="0.25">
      <c r="B621" s="12"/>
      <c r="C621" s="11"/>
      <c r="D621" s="10"/>
      <c r="E621" s="9"/>
      <c r="G621" s="9"/>
      <c r="H621" s="8"/>
      <c r="J621" s="7"/>
    </row>
    <row r="622" spans="2:10" x14ac:dyDescent="0.25">
      <c r="B622" s="12"/>
      <c r="C622" s="11"/>
      <c r="D622" s="10"/>
      <c r="E622" s="9"/>
      <c r="G622" s="9"/>
      <c r="H622" s="8"/>
      <c r="J622" s="7"/>
    </row>
    <row r="623" spans="2:10" x14ac:dyDescent="0.25">
      <c r="B623" s="12"/>
      <c r="C623" s="11"/>
      <c r="D623" s="10"/>
      <c r="E623" s="9"/>
      <c r="G623" s="9"/>
      <c r="H623" s="8"/>
      <c r="J623" s="7"/>
    </row>
    <row r="624" spans="2:10" x14ac:dyDescent="0.25">
      <c r="B624" s="12"/>
      <c r="C624" s="11"/>
      <c r="D624" s="10"/>
      <c r="E624" s="9"/>
      <c r="G624" s="9"/>
      <c r="H624" s="8"/>
      <c r="J624" s="7"/>
    </row>
    <row r="625" spans="2:10" x14ac:dyDescent="0.25">
      <c r="B625" s="12"/>
      <c r="C625" s="11"/>
      <c r="D625" s="10"/>
      <c r="E625" s="9"/>
      <c r="G625" s="9"/>
      <c r="H625" s="8"/>
      <c r="J625" s="7"/>
    </row>
    <row r="626" spans="2:10" x14ac:dyDescent="0.25">
      <c r="B626" s="12"/>
      <c r="C626" s="11"/>
      <c r="D626" s="10"/>
      <c r="E626" s="9"/>
      <c r="G626" s="9"/>
      <c r="H626" s="8"/>
      <c r="J626" s="7"/>
    </row>
    <row r="627" spans="2:10" x14ac:dyDescent="0.25">
      <c r="B627" s="12"/>
      <c r="C627" s="11"/>
      <c r="D627" s="10"/>
      <c r="E627" s="9"/>
      <c r="G627" s="9"/>
      <c r="H627" s="8"/>
      <c r="J627" s="7"/>
    </row>
    <row r="628" spans="2:10" x14ac:dyDescent="0.25">
      <c r="B628" s="12"/>
      <c r="C628" s="11"/>
      <c r="D628" s="10"/>
      <c r="E628" s="9"/>
      <c r="G628" s="9"/>
      <c r="H628" s="8"/>
      <c r="J628" s="7"/>
    </row>
    <row r="629" spans="2:10" x14ac:dyDescent="0.25">
      <c r="B629" s="12"/>
      <c r="C629" s="11"/>
      <c r="D629" s="10"/>
      <c r="E629" s="9"/>
      <c r="G629" s="9"/>
      <c r="H629" s="8"/>
      <c r="J629" s="7"/>
    </row>
    <row r="630" spans="2:10" x14ac:dyDescent="0.25">
      <c r="B630" s="12"/>
      <c r="C630" s="11"/>
      <c r="D630" s="10"/>
      <c r="E630" s="9"/>
      <c r="G630" s="9"/>
      <c r="H630" s="8"/>
      <c r="J630" s="7"/>
    </row>
    <row r="631" spans="2:10" x14ac:dyDescent="0.25">
      <c r="B631" s="12"/>
      <c r="C631" s="11"/>
      <c r="D631" s="10"/>
      <c r="E631" s="9"/>
      <c r="G631" s="9"/>
      <c r="H631" s="8"/>
      <c r="J631" s="7"/>
    </row>
    <row r="632" spans="2:10" x14ac:dyDescent="0.25">
      <c r="B632" s="12"/>
      <c r="C632" s="11"/>
      <c r="D632" s="10"/>
      <c r="E632" s="9"/>
      <c r="G632" s="9"/>
      <c r="H632" s="8"/>
      <c r="J632" s="7"/>
    </row>
    <row r="633" spans="2:10" x14ac:dyDescent="0.25">
      <c r="B633" s="12"/>
      <c r="C633" s="11"/>
      <c r="D633" s="10"/>
      <c r="E633" s="9"/>
      <c r="G633" s="9"/>
      <c r="H633" s="8"/>
      <c r="J633" s="7"/>
    </row>
    <row r="634" spans="2:10" x14ac:dyDescent="0.25">
      <c r="B634" s="12"/>
      <c r="C634" s="11"/>
      <c r="D634" s="10"/>
      <c r="E634" s="9"/>
      <c r="G634" s="9"/>
      <c r="H634" s="8"/>
      <c r="J634" s="7"/>
    </row>
    <row r="635" spans="2:10" x14ac:dyDescent="0.25">
      <c r="B635" s="12"/>
      <c r="C635" s="11"/>
      <c r="D635" s="10"/>
      <c r="E635" s="9"/>
      <c r="G635" s="9"/>
      <c r="H635" s="8"/>
      <c r="J635" s="7"/>
    </row>
    <row r="636" spans="2:10" x14ac:dyDescent="0.25">
      <c r="B636" s="12"/>
      <c r="C636" s="11"/>
      <c r="D636" s="10"/>
      <c r="E636" s="9"/>
      <c r="G636" s="9"/>
      <c r="H636" s="8"/>
      <c r="J636" s="7"/>
    </row>
    <row r="637" spans="2:10" x14ac:dyDescent="0.25">
      <c r="B637" s="12"/>
      <c r="C637" s="11"/>
      <c r="D637" s="10"/>
      <c r="E637" s="9"/>
      <c r="G637" s="9"/>
      <c r="H637" s="8"/>
      <c r="J637" s="7"/>
    </row>
    <row r="638" spans="2:10" x14ac:dyDescent="0.25">
      <c r="B638" s="12"/>
      <c r="C638" s="11"/>
      <c r="D638" s="10"/>
      <c r="E638" s="9"/>
      <c r="G638" s="9"/>
      <c r="H638" s="8"/>
      <c r="J638" s="7"/>
    </row>
    <row r="639" spans="2:10" x14ac:dyDescent="0.25">
      <c r="B639" s="12"/>
      <c r="C639" s="11"/>
      <c r="D639" s="10"/>
      <c r="E639" s="9"/>
      <c r="G639" s="9"/>
      <c r="H639" s="8"/>
      <c r="J639" s="7"/>
    </row>
    <row r="640" spans="2:10" x14ac:dyDescent="0.25">
      <c r="B640" s="12"/>
      <c r="C640" s="11"/>
      <c r="D640" s="10"/>
      <c r="E640" s="9"/>
      <c r="G640" s="9"/>
      <c r="H640" s="8"/>
      <c r="J640" s="7"/>
    </row>
    <row r="641" spans="2:10" x14ac:dyDescent="0.25">
      <c r="B641" s="12"/>
      <c r="C641" s="11"/>
      <c r="D641" s="10"/>
      <c r="E641" s="9"/>
      <c r="G641" s="9"/>
      <c r="H641" s="8"/>
      <c r="J641" s="7"/>
    </row>
    <row r="642" spans="2:10" x14ac:dyDescent="0.25">
      <c r="B642" s="12"/>
      <c r="C642" s="11"/>
      <c r="D642" s="10"/>
      <c r="E642" s="9"/>
      <c r="G642" s="9"/>
      <c r="H642" s="8"/>
      <c r="J642" s="7"/>
    </row>
    <row r="643" spans="2:10" x14ac:dyDescent="0.25">
      <c r="B643" s="12"/>
      <c r="C643" s="11"/>
      <c r="D643" s="10"/>
      <c r="E643" s="9"/>
      <c r="G643" s="9"/>
      <c r="H643" s="8"/>
      <c r="J643" s="7"/>
    </row>
    <row r="644" spans="2:10" x14ac:dyDescent="0.25">
      <c r="B644" s="12"/>
      <c r="C644" s="11"/>
      <c r="D644" s="10"/>
      <c r="E644" s="9"/>
      <c r="G644" s="9"/>
      <c r="H644" s="8"/>
      <c r="J644" s="7"/>
    </row>
    <row r="645" spans="2:10" x14ac:dyDescent="0.25">
      <c r="B645" s="12"/>
      <c r="C645" s="11"/>
      <c r="D645" s="10"/>
      <c r="E645" s="9"/>
      <c r="G645" s="9"/>
      <c r="H645" s="8"/>
      <c r="J645" s="7"/>
    </row>
    <row r="646" spans="2:10" x14ac:dyDescent="0.25">
      <c r="B646" s="12"/>
      <c r="C646" s="11"/>
      <c r="D646" s="10"/>
      <c r="E646" s="9"/>
      <c r="G646" s="9"/>
      <c r="H646" s="8"/>
      <c r="J646" s="7"/>
    </row>
    <row r="647" spans="2:10" x14ac:dyDescent="0.25">
      <c r="B647" s="12"/>
      <c r="C647" s="11"/>
      <c r="D647" s="10"/>
      <c r="E647" s="9"/>
      <c r="G647" s="9"/>
      <c r="H647" s="8"/>
      <c r="J647" s="7"/>
    </row>
    <row r="648" spans="2:10" x14ac:dyDescent="0.25">
      <c r="B648" s="12"/>
      <c r="C648" s="11"/>
      <c r="D648" s="10"/>
      <c r="E648" s="9"/>
      <c r="G648" s="9"/>
      <c r="H648" s="8"/>
      <c r="J648" s="7"/>
    </row>
    <row r="649" spans="2:10" x14ac:dyDescent="0.25">
      <c r="B649" s="12"/>
      <c r="C649" s="11"/>
      <c r="D649" s="10"/>
      <c r="E649" s="9"/>
      <c r="G649" s="9"/>
      <c r="H649" s="8"/>
      <c r="J649" s="7"/>
    </row>
    <row r="650" spans="2:10" x14ac:dyDescent="0.25">
      <c r="B650" s="12"/>
      <c r="C650" s="11"/>
      <c r="D650" s="10"/>
      <c r="E650" s="9"/>
      <c r="G650" s="9"/>
      <c r="H650" s="8"/>
      <c r="J650" s="7"/>
    </row>
    <row r="651" spans="2:10" x14ac:dyDescent="0.25">
      <c r="B651" s="12"/>
      <c r="C651" s="11"/>
      <c r="D651" s="10"/>
      <c r="E651" s="9"/>
      <c r="G651" s="9"/>
      <c r="H651" s="8"/>
      <c r="J651" s="7"/>
    </row>
    <row r="652" spans="2:10" x14ac:dyDescent="0.25">
      <c r="B652" s="12"/>
      <c r="C652" s="11"/>
      <c r="D652" s="10"/>
      <c r="E652" s="9"/>
      <c r="G652" s="9"/>
      <c r="H652" s="8"/>
      <c r="J652" s="7"/>
    </row>
    <row r="653" spans="2:10" x14ac:dyDescent="0.25">
      <c r="B653" s="12"/>
      <c r="C653" s="11"/>
      <c r="D653" s="10"/>
      <c r="E653" s="9"/>
      <c r="G653" s="9"/>
      <c r="H653" s="8"/>
      <c r="J653" s="7"/>
    </row>
    <row r="654" spans="2:10" x14ac:dyDescent="0.25">
      <c r="B654" s="12"/>
      <c r="C654" s="11"/>
      <c r="D654" s="10"/>
      <c r="E654" s="9"/>
      <c r="G654" s="9"/>
      <c r="H654" s="8"/>
      <c r="J654" s="7"/>
    </row>
    <row r="655" spans="2:10" x14ac:dyDescent="0.25">
      <c r="B655" s="12"/>
      <c r="C655" s="11"/>
      <c r="D655" s="10"/>
      <c r="E655" s="9"/>
      <c r="G655" s="9"/>
      <c r="H655" s="8"/>
      <c r="J655" s="7"/>
    </row>
    <row r="656" spans="2:10" x14ac:dyDescent="0.25">
      <c r="B656" s="12"/>
      <c r="C656" s="11"/>
      <c r="D656" s="10"/>
      <c r="E656" s="9"/>
      <c r="G656" s="9"/>
      <c r="H656" s="8"/>
      <c r="J656" s="7"/>
    </row>
    <row r="657" spans="2:10" x14ac:dyDescent="0.25">
      <c r="B657" s="12"/>
      <c r="C657" s="11"/>
      <c r="D657" s="10"/>
      <c r="E657" s="9"/>
      <c r="G657" s="9"/>
      <c r="H657" s="8"/>
      <c r="J657" s="7"/>
    </row>
    <row r="658" spans="2:10" x14ac:dyDescent="0.25">
      <c r="B658" s="12"/>
      <c r="C658" s="11"/>
      <c r="D658" s="10"/>
      <c r="E658" s="9"/>
      <c r="G658" s="9"/>
      <c r="H658" s="8"/>
      <c r="J658" s="7"/>
    </row>
    <row r="659" spans="2:10" x14ac:dyDescent="0.25">
      <c r="B659" s="12"/>
      <c r="C659" s="11"/>
      <c r="D659" s="10"/>
      <c r="E659" s="9"/>
      <c r="G659" s="9"/>
      <c r="H659" s="8"/>
      <c r="J659" s="7"/>
    </row>
    <row r="660" spans="2:10" x14ac:dyDescent="0.25">
      <c r="B660" s="12"/>
      <c r="C660" s="11"/>
      <c r="D660" s="10"/>
      <c r="E660" s="9"/>
      <c r="G660" s="9"/>
      <c r="H660" s="8"/>
      <c r="J660" s="7"/>
    </row>
    <row r="661" spans="2:10" x14ac:dyDescent="0.25">
      <c r="B661" s="12"/>
      <c r="C661" s="11"/>
      <c r="D661" s="10"/>
      <c r="E661" s="9"/>
      <c r="G661" s="9"/>
      <c r="H661" s="8"/>
      <c r="J661" s="7"/>
    </row>
    <row r="662" spans="2:10" x14ac:dyDescent="0.25">
      <c r="B662" s="12"/>
      <c r="C662" s="11"/>
      <c r="D662" s="10"/>
      <c r="E662" s="9"/>
      <c r="G662" s="9"/>
      <c r="H662" s="8"/>
      <c r="J662" s="7"/>
    </row>
    <row r="663" spans="2:10" x14ac:dyDescent="0.25">
      <c r="B663" s="12"/>
      <c r="C663" s="11"/>
      <c r="D663" s="10"/>
      <c r="E663" s="9"/>
      <c r="G663" s="9"/>
      <c r="H663" s="8"/>
      <c r="J663" s="7"/>
    </row>
    <row r="664" spans="2:10" x14ac:dyDescent="0.25">
      <c r="B664" s="12"/>
      <c r="C664" s="11"/>
      <c r="D664" s="10"/>
      <c r="E664" s="9"/>
      <c r="G664" s="9"/>
      <c r="H664" s="8"/>
      <c r="J664" s="7"/>
    </row>
    <row r="665" spans="2:10" x14ac:dyDescent="0.25">
      <c r="B665" s="12"/>
      <c r="C665" s="11"/>
      <c r="D665" s="10"/>
      <c r="E665" s="9"/>
      <c r="G665" s="9"/>
      <c r="H665" s="8"/>
      <c r="J665" s="7"/>
    </row>
    <row r="666" spans="2:10" x14ac:dyDescent="0.25">
      <c r="B666" s="12"/>
      <c r="C666" s="11"/>
      <c r="D666" s="10"/>
      <c r="E666" s="9"/>
      <c r="G666" s="9"/>
      <c r="H666" s="8"/>
      <c r="J666" s="7"/>
    </row>
    <row r="667" spans="2:10" x14ac:dyDescent="0.25">
      <c r="B667" s="12"/>
      <c r="C667" s="11"/>
      <c r="D667" s="10"/>
      <c r="E667" s="9"/>
      <c r="G667" s="9"/>
      <c r="H667" s="8"/>
      <c r="J667" s="7"/>
    </row>
    <row r="668" spans="2:10" x14ac:dyDescent="0.25">
      <c r="B668" s="12"/>
      <c r="C668" s="11"/>
      <c r="D668" s="10"/>
      <c r="E668" s="9"/>
      <c r="G668" s="9"/>
      <c r="H668" s="8"/>
      <c r="J668" s="7"/>
    </row>
    <row r="669" spans="2:10" x14ac:dyDescent="0.25">
      <c r="B669" s="12"/>
      <c r="C669" s="11"/>
      <c r="D669" s="10"/>
      <c r="E669" s="9"/>
      <c r="G669" s="9"/>
      <c r="H669" s="8"/>
      <c r="J669" s="7"/>
    </row>
    <row r="670" spans="2:10" x14ac:dyDescent="0.25">
      <c r="B670" s="12"/>
      <c r="C670" s="11"/>
      <c r="D670" s="10"/>
      <c r="E670" s="9"/>
      <c r="G670" s="9"/>
      <c r="H670" s="8"/>
      <c r="J670" s="7"/>
    </row>
    <row r="671" spans="2:10" x14ac:dyDescent="0.25">
      <c r="B671" s="12"/>
      <c r="C671" s="11"/>
      <c r="D671" s="10"/>
      <c r="E671" s="9"/>
      <c r="G671" s="9"/>
      <c r="H671" s="8"/>
      <c r="J671" s="7"/>
    </row>
    <row r="672" spans="2:10" x14ac:dyDescent="0.25">
      <c r="B672" s="12"/>
      <c r="C672" s="11"/>
      <c r="D672" s="10"/>
      <c r="E672" s="9"/>
      <c r="G672" s="9"/>
      <c r="H672" s="8"/>
      <c r="J672" s="7"/>
    </row>
    <row r="673" spans="2:10" x14ac:dyDescent="0.25">
      <c r="B673" s="12"/>
      <c r="C673" s="11"/>
      <c r="D673" s="10"/>
      <c r="E673" s="9"/>
      <c r="G673" s="9"/>
      <c r="H673" s="8"/>
      <c r="J673" s="7"/>
    </row>
    <row r="674" spans="2:10" x14ac:dyDescent="0.25">
      <c r="B674" s="12"/>
      <c r="C674" s="11"/>
      <c r="D674" s="10"/>
      <c r="E674" s="9"/>
      <c r="G674" s="9"/>
      <c r="H674" s="8"/>
      <c r="J674" s="7"/>
    </row>
    <row r="675" spans="2:10" x14ac:dyDescent="0.25">
      <c r="B675" s="12"/>
      <c r="C675" s="11"/>
      <c r="D675" s="10"/>
      <c r="E675" s="9"/>
      <c r="G675" s="9"/>
      <c r="H675" s="8"/>
      <c r="J675" s="7"/>
    </row>
    <row r="676" spans="2:10" x14ac:dyDescent="0.25">
      <c r="B676" s="12"/>
      <c r="C676" s="11"/>
      <c r="D676" s="10"/>
      <c r="E676" s="9"/>
      <c r="G676" s="9"/>
      <c r="H676" s="8"/>
      <c r="J676" s="7"/>
    </row>
    <row r="677" spans="2:10" x14ac:dyDescent="0.25">
      <c r="B677" s="12"/>
      <c r="C677" s="11"/>
      <c r="D677" s="10"/>
      <c r="E677" s="9"/>
      <c r="G677" s="9"/>
      <c r="H677" s="8"/>
      <c r="J677" s="7"/>
    </row>
    <row r="678" spans="2:10" x14ac:dyDescent="0.25">
      <c r="B678" s="12"/>
      <c r="C678" s="11"/>
      <c r="D678" s="10"/>
      <c r="E678" s="9"/>
      <c r="G678" s="9"/>
      <c r="H678" s="8"/>
      <c r="J678" s="7"/>
    </row>
    <row r="679" spans="2:10" x14ac:dyDescent="0.25">
      <c r="B679" s="12"/>
      <c r="C679" s="11"/>
      <c r="D679" s="10"/>
      <c r="E679" s="9"/>
      <c r="G679" s="9"/>
      <c r="H679" s="8"/>
      <c r="J679" s="7"/>
    </row>
    <row r="680" spans="2:10" x14ac:dyDescent="0.25">
      <c r="B680" s="12"/>
      <c r="C680" s="11"/>
      <c r="D680" s="10"/>
      <c r="E680" s="9"/>
      <c r="G680" s="9"/>
      <c r="H680" s="8"/>
      <c r="J680" s="7"/>
    </row>
    <row r="681" spans="2:10" x14ac:dyDescent="0.25">
      <c r="B681" s="12"/>
      <c r="C681" s="11"/>
      <c r="D681" s="10"/>
      <c r="E681" s="9"/>
      <c r="G681" s="9"/>
      <c r="H681" s="8"/>
      <c r="J681" s="7"/>
    </row>
    <row r="682" spans="2:10" x14ac:dyDescent="0.25">
      <c r="B682" s="12"/>
      <c r="C682" s="11"/>
      <c r="D682" s="10"/>
      <c r="E682" s="9"/>
      <c r="G682" s="9"/>
      <c r="H682" s="8"/>
      <c r="J682" s="7"/>
    </row>
    <row r="683" spans="2:10" x14ac:dyDescent="0.25">
      <c r="B683" s="12"/>
      <c r="C683" s="11"/>
      <c r="D683" s="10"/>
      <c r="E683" s="9"/>
      <c r="G683" s="9"/>
      <c r="H683" s="8"/>
      <c r="J683" s="7"/>
    </row>
    <row r="684" spans="2:10" x14ac:dyDescent="0.25">
      <c r="B684" s="12"/>
      <c r="C684" s="11"/>
      <c r="D684" s="10"/>
      <c r="E684" s="9"/>
      <c r="G684" s="9"/>
      <c r="H684" s="8"/>
      <c r="J684" s="7"/>
    </row>
    <row r="685" spans="2:10" x14ac:dyDescent="0.25">
      <c r="B685" s="12"/>
      <c r="C685" s="11"/>
      <c r="D685" s="10"/>
      <c r="E685" s="9"/>
      <c r="G685" s="9"/>
      <c r="H685" s="8"/>
      <c r="J685" s="7"/>
    </row>
    <row r="686" spans="2:10" x14ac:dyDescent="0.25">
      <c r="B686" s="12"/>
      <c r="C686" s="11"/>
      <c r="D686" s="10"/>
      <c r="E686" s="9"/>
      <c r="G686" s="9"/>
      <c r="H686" s="8"/>
      <c r="J686" s="7"/>
    </row>
    <row r="687" spans="2:10" x14ac:dyDescent="0.25">
      <c r="B687" s="12"/>
      <c r="C687" s="11"/>
      <c r="D687" s="10"/>
      <c r="E687" s="9"/>
      <c r="G687" s="9"/>
      <c r="H687" s="8"/>
      <c r="J687" s="7"/>
    </row>
    <row r="688" spans="2:10" x14ac:dyDescent="0.25">
      <c r="B688" s="12"/>
      <c r="C688" s="11"/>
      <c r="D688" s="10"/>
      <c r="E688" s="9"/>
      <c r="G688" s="9"/>
      <c r="H688" s="8"/>
      <c r="J688" s="7"/>
    </row>
    <row r="689" spans="2:10" x14ac:dyDescent="0.25">
      <c r="B689" s="12"/>
      <c r="C689" s="11"/>
      <c r="D689" s="10"/>
      <c r="E689" s="9"/>
      <c r="G689" s="9"/>
      <c r="H689" s="8"/>
      <c r="J689" s="7"/>
    </row>
    <row r="690" spans="2:10" x14ac:dyDescent="0.25">
      <c r="B690" s="12"/>
      <c r="C690" s="11"/>
      <c r="D690" s="10"/>
      <c r="E690" s="9"/>
      <c r="G690" s="9"/>
      <c r="H690" s="8"/>
      <c r="J690" s="7"/>
    </row>
    <row r="691" spans="2:10" x14ac:dyDescent="0.25">
      <c r="B691" s="12"/>
      <c r="C691" s="11"/>
      <c r="D691" s="10"/>
      <c r="E691" s="9"/>
      <c r="G691" s="9"/>
      <c r="H691" s="8"/>
      <c r="J691" s="7"/>
    </row>
    <row r="692" spans="2:10" x14ac:dyDescent="0.25">
      <c r="B692" s="12"/>
      <c r="C692" s="11"/>
      <c r="D692" s="10"/>
      <c r="E692" s="9"/>
      <c r="G692" s="9"/>
      <c r="H692" s="8"/>
      <c r="J692" s="7"/>
    </row>
    <row r="693" spans="2:10" x14ac:dyDescent="0.25">
      <c r="B693" s="12"/>
      <c r="C693" s="11"/>
      <c r="D693" s="10"/>
      <c r="E693" s="9"/>
      <c r="G693" s="9"/>
      <c r="H693" s="8"/>
      <c r="J693" s="7"/>
    </row>
    <row r="694" spans="2:10" x14ac:dyDescent="0.25">
      <c r="B694" s="12"/>
      <c r="C694" s="11"/>
      <c r="D694" s="10"/>
      <c r="E694" s="9"/>
      <c r="G694" s="9"/>
      <c r="H694" s="8"/>
      <c r="J694" s="7"/>
    </row>
    <row r="695" spans="2:10" x14ac:dyDescent="0.25">
      <c r="B695" s="12"/>
      <c r="C695" s="11"/>
      <c r="D695" s="10"/>
      <c r="E695" s="9"/>
      <c r="G695" s="9"/>
      <c r="H695" s="8"/>
      <c r="J695" s="7"/>
    </row>
    <row r="696" spans="2:10" x14ac:dyDescent="0.25">
      <c r="B696" s="12"/>
      <c r="C696" s="11"/>
      <c r="D696" s="10"/>
      <c r="E696" s="9"/>
      <c r="G696" s="9"/>
      <c r="H696" s="8"/>
      <c r="J696" s="7"/>
    </row>
    <row r="697" spans="2:10" x14ac:dyDescent="0.25">
      <c r="B697" s="12"/>
      <c r="C697" s="11"/>
      <c r="D697" s="10"/>
      <c r="E697" s="9"/>
      <c r="G697" s="9"/>
      <c r="H697" s="8"/>
      <c r="J697" s="7"/>
    </row>
    <row r="698" spans="2:10" x14ac:dyDescent="0.25">
      <c r="B698" s="12"/>
      <c r="C698" s="11"/>
      <c r="D698" s="10"/>
      <c r="E698" s="9"/>
      <c r="G698" s="9"/>
      <c r="H698" s="8"/>
      <c r="J698" s="7"/>
    </row>
    <row r="699" spans="2:10" x14ac:dyDescent="0.25">
      <c r="B699" s="12"/>
      <c r="C699" s="11"/>
      <c r="D699" s="10"/>
      <c r="E699" s="9"/>
      <c r="G699" s="9"/>
      <c r="H699" s="8"/>
      <c r="J699" s="7"/>
    </row>
    <row r="700" spans="2:10" x14ac:dyDescent="0.25">
      <c r="B700" s="12"/>
      <c r="C700" s="11"/>
      <c r="D700" s="10"/>
      <c r="E700" s="9"/>
      <c r="G700" s="9"/>
      <c r="H700" s="8"/>
      <c r="J700" s="7"/>
    </row>
    <row r="701" spans="2:10" x14ac:dyDescent="0.25">
      <c r="B701" s="12"/>
      <c r="C701" s="11"/>
      <c r="D701" s="10"/>
      <c r="E701" s="9"/>
      <c r="G701" s="9"/>
      <c r="H701" s="8"/>
      <c r="J701" s="7"/>
    </row>
    <row r="702" spans="2:10" x14ac:dyDescent="0.25">
      <c r="B702" s="12"/>
      <c r="C702" s="11"/>
      <c r="D702" s="10"/>
      <c r="E702" s="9"/>
      <c r="G702" s="9"/>
      <c r="H702" s="8"/>
      <c r="J702" s="7"/>
    </row>
    <row r="703" spans="2:10" x14ac:dyDescent="0.25">
      <c r="B703" s="12"/>
      <c r="C703" s="11"/>
      <c r="D703" s="10"/>
      <c r="E703" s="9"/>
      <c r="G703" s="9"/>
      <c r="H703" s="8"/>
      <c r="J703" s="7"/>
    </row>
    <row r="704" spans="2:10" x14ac:dyDescent="0.25">
      <c r="B704" s="12"/>
      <c r="C704" s="11"/>
      <c r="D704" s="10"/>
      <c r="E704" s="9"/>
      <c r="G704" s="9"/>
      <c r="H704" s="8"/>
      <c r="J704" s="7"/>
    </row>
    <row r="705" spans="2:10" x14ac:dyDescent="0.25">
      <c r="B705" s="12"/>
      <c r="C705" s="11"/>
      <c r="D705" s="10"/>
      <c r="E705" s="9"/>
      <c r="G705" s="9"/>
      <c r="H705" s="8"/>
      <c r="J705" s="7"/>
    </row>
    <row r="706" spans="2:10" x14ac:dyDescent="0.25">
      <c r="B706" s="12"/>
      <c r="C706" s="11"/>
      <c r="D706" s="10"/>
      <c r="E706" s="9"/>
      <c r="G706" s="9"/>
      <c r="H706" s="8"/>
      <c r="J706" s="7"/>
    </row>
    <row r="707" spans="2:10" x14ac:dyDescent="0.25">
      <c r="B707" s="12"/>
      <c r="C707" s="11"/>
      <c r="D707" s="10"/>
      <c r="E707" s="9"/>
      <c r="G707" s="9"/>
      <c r="H707" s="8"/>
      <c r="J707" s="7"/>
    </row>
    <row r="708" spans="2:10" x14ac:dyDescent="0.25">
      <c r="B708" s="12"/>
      <c r="C708" s="11"/>
      <c r="D708" s="10"/>
      <c r="E708" s="9"/>
      <c r="G708" s="9"/>
      <c r="H708" s="8"/>
      <c r="J708" s="7"/>
    </row>
    <row r="709" spans="2:10" x14ac:dyDescent="0.25">
      <c r="B709" s="12"/>
      <c r="C709" s="11"/>
      <c r="D709" s="10"/>
      <c r="E709" s="9"/>
      <c r="G709" s="9"/>
      <c r="H709" s="8"/>
      <c r="J709" s="7"/>
    </row>
    <row r="710" spans="2:10" x14ac:dyDescent="0.25">
      <c r="B710" s="12"/>
      <c r="C710" s="11"/>
      <c r="D710" s="10"/>
      <c r="E710" s="9"/>
      <c r="G710" s="9"/>
      <c r="H710" s="8"/>
      <c r="J710" s="7"/>
    </row>
    <row r="711" spans="2:10" x14ac:dyDescent="0.25">
      <c r="B711" s="12"/>
      <c r="C711" s="11"/>
      <c r="D711" s="10"/>
      <c r="E711" s="9"/>
      <c r="G711" s="9"/>
      <c r="H711" s="8"/>
      <c r="J711" s="7"/>
    </row>
    <row r="712" spans="2:10" x14ac:dyDescent="0.25">
      <c r="B712" s="12"/>
      <c r="C712" s="11"/>
      <c r="D712" s="10"/>
      <c r="E712" s="9"/>
      <c r="G712" s="9"/>
      <c r="H712" s="8"/>
      <c r="J712" s="7"/>
    </row>
    <row r="713" spans="2:10" x14ac:dyDescent="0.25">
      <c r="B713" s="12"/>
      <c r="C713" s="11"/>
      <c r="D713" s="10"/>
      <c r="E713" s="9"/>
      <c r="G713" s="9"/>
      <c r="H713" s="8"/>
      <c r="J713" s="7"/>
    </row>
    <row r="714" spans="2:10" x14ac:dyDescent="0.25">
      <c r="B714" s="12"/>
      <c r="C714" s="11"/>
      <c r="D714" s="10"/>
      <c r="E714" s="9"/>
      <c r="G714" s="9"/>
      <c r="H714" s="8"/>
      <c r="J714" s="7"/>
    </row>
    <row r="715" spans="2:10" x14ac:dyDescent="0.25">
      <c r="B715" s="12"/>
      <c r="C715" s="11"/>
      <c r="D715" s="10"/>
      <c r="E715" s="9"/>
      <c r="G715" s="9"/>
      <c r="H715" s="8"/>
      <c r="J715" s="7"/>
    </row>
    <row r="716" spans="2:10" x14ac:dyDescent="0.25">
      <c r="B716" s="12"/>
      <c r="C716" s="11"/>
      <c r="D716" s="10"/>
      <c r="E716" s="9"/>
      <c r="G716" s="9"/>
      <c r="H716" s="8"/>
      <c r="J716" s="7"/>
    </row>
    <row r="717" spans="2:10" x14ac:dyDescent="0.25">
      <c r="B717" s="12"/>
      <c r="C717" s="11"/>
      <c r="D717" s="10"/>
      <c r="E717" s="9"/>
      <c r="G717" s="9"/>
      <c r="H717" s="8"/>
      <c r="J717" s="7"/>
    </row>
    <row r="718" spans="2:10" x14ac:dyDescent="0.25">
      <c r="B718" s="12"/>
      <c r="C718" s="11"/>
      <c r="D718" s="10"/>
      <c r="E718" s="9"/>
      <c r="G718" s="9"/>
      <c r="H718" s="8"/>
      <c r="J718" s="7"/>
    </row>
    <row r="719" spans="2:10" x14ac:dyDescent="0.25">
      <c r="B719" s="12"/>
      <c r="C719" s="11"/>
      <c r="D719" s="10"/>
      <c r="E719" s="9"/>
      <c r="G719" s="9"/>
      <c r="H719" s="8"/>
      <c r="J719" s="7"/>
    </row>
    <row r="720" spans="2:10" x14ac:dyDescent="0.25">
      <c r="B720" s="12"/>
      <c r="C720" s="11"/>
      <c r="D720" s="10"/>
      <c r="E720" s="9"/>
      <c r="G720" s="9"/>
      <c r="H720" s="8"/>
      <c r="J720" s="7"/>
    </row>
    <row r="721" spans="2:10" x14ac:dyDescent="0.25">
      <c r="B721" s="12"/>
      <c r="C721" s="11"/>
      <c r="D721" s="10"/>
      <c r="E721" s="9"/>
      <c r="G721" s="9"/>
      <c r="H721" s="8"/>
      <c r="J721" s="7"/>
    </row>
    <row r="722" spans="2:10" x14ac:dyDescent="0.25">
      <c r="B722" s="12"/>
      <c r="C722" s="11"/>
      <c r="D722" s="10"/>
      <c r="E722" s="9"/>
      <c r="G722" s="9"/>
      <c r="H722" s="8"/>
      <c r="J722" s="7"/>
    </row>
    <row r="723" spans="2:10" x14ac:dyDescent="0.25">
      <c r="B723" s="12"/>
      <c r="C723" s="11"/>
      <c r="D723" s="10"/>
      <c r="E723" s="9"/>
      <c r="G723" s="9"/>
      <c r="H723" s="8"/>
      <c r="J723" s="7"/>
    </row>
    <row r="724" spans="2:10" x14ac:dyDescent="0.25">
      <c r="B724" s="12"/>
      <c r="C724" s="11"/>
      <c r="D724" s="10"/>
      <c r="E724" s="9"/>
      <c r="G724" s="9"/>
      <c r="H724" s="8"/>
      <c r="J724" s="7"/>
    </row>
    <row r="725" spans="2:10" x14ac:dyDescent="0.25">
      <c r="B725" s="12"/>
      <c r="C725" s="11"/>
      <c r="D725" s="10"/>
      <c r="E725" s="9"/>
      <c r="G725" s="9"/>
      <c r="H725" s="8"/>
      <c r="J725" s="7"/>
    </row>
    <row r="726" spans="2:10" x14ac:dyDescent="0.25">
      <c r="B726" s="12"/>
      <c r="C726" s="11"/>
      <c r="D726" s="10"/>
      <c r="E726" s="9"/>
      <c r="G726" s="9"/>
      <c r="H726" s="8"/>
      <c r="J726" s="7"/>
    </row>
    <row r="727" spans="2:10" x14ac:dyDescent="0.25">
      <c r="B727" s="12"/>
      <c r="C727" s="11"/>
      <c r="D727" s="10"/>
      <c r="E727" s="9"/>
      <c r="G727" s="9"/>
      <c r="H727" s="8"/>
      <c r="J727" s="7"/>
    </row>
    <row r="728" spans="2:10" x14ac:dyDescent="0.25">
      <c r="B728" s="12"/>
      <c r="C728" s="11"/>
      <c r="D728" s="10"/>
      <c r="E728" s="9"/>
      <c r="G728" s="9"/>
      <c r="H728" s="8"/>
      <c r="J728" s="7"/>
    </row>
    <row r="729" spans="2:10" x14ac:dyDescent="0.25">
      <c r="B729" s="12"/>
      <c r="C729" s="11"/>
      <c r="D729" s="10"/>
      <c r="E729" s="9"/>
      <c r="G729" s="9"/>
      <c r="H729" s="8"/>
      <c r="J729" s="7"/>
    </row>
    <row r="730" spans="2:10" x14ac:dyDescent="0.25">
      <c r="B730" s="12"/>
      <c r="C730" s="11"/>
      <c r="D730" s="10"/>
      <c r="E730" s="9"/>
      <c r="G730" s="9"/>
      <c r="H730" s="8"/>
      <c r="J730" s="7"/>
    </row>
    <row r="731" spans="2:10" x14ac:dyDescent="0.25">
      <c r="B731" s="12"/>
      <c r="C731" s="11"/>
      <c r="D731" s="10"/>
      <c r="E731" s="9"/>
      <c r="G731" s="9"/>
      <c r="H731" s="8"/>
      <c r="J731" s="7"/>
    </row>
    <row r="732" spans="2:10" x14ac:dyDescent="0.25">
      <c r="B732" s="12"/>
      <c r="C732" s="11"/>
      <c r="D732" s="10"/>
      <c r="E732" s="9"/>
      <c r="G732" s="9"/>
      <c r="H732" s="8"/>
      <c r="J732" s="7"/>
    </row>
    <row r="733" spans="2:10" x14ac:dyDescent="0.25">
      <c r="B733" s="12"/>
      <c r="C733" s="11"/>
      <c r="D733" s="10"/>
      <c r="E733" s="9"/>
      <c r="G733" s="9"/>
      <c r="H733" s="8"/>
      <c r="J733" s="7"/>
    </row>
    <row r="734" spans="2:10" x14ac:dyDescent="0.25">
      <c r="B734" s="12"/>
      <c r="C734" s="11"/>
      <c r="D734" s="10"/>
      <c r="E734" s="9"/>
      <c r="G734" s="9"/>
      <c r="H734" s="8"/>
      <c r="J734" s="7"/>
    </row>
    <row r="735" spans="2:10" x14ac:dyDescent="0.25">
      <c r="B735" s="12"/>
      <c r="C735" s="11"/>
      <c r="D735" s="10"/>
      <c r="E735" s="9"/>
      <c r="G735" s="9"/>
      <c r="H735" s="8"/>
      <c r="J735" s="7"/>
    </row>
    <row r="736" spans="2:10" x14ac:dyDescent="0.25">
      <c r="B736" s="12"/>
      <c r="C736" s="11"/>
      <c r="D736" s="10"/>
      <c r="E736" s="9"/>
      <c r="G736" s="9"/>
      <c r="H736" s="8"/>
      <c r="J736" s="7"/>
    </row>
    <row r="737" spans="2:10" x14ac:dyDescent="0.25">
      <c r="B737" s="12"/>
      <c r="C737" s="11"/>
      <c r="D737" s="10"/>
      <c r="E737" s="9"/>
      <c r="G737" s="9"/>
      <c r="H737" s="8"/>
      <c r="J737" s="7"/>
    </row>
    <row r="738" spans="2:10" x14ac:dyDescent="0.25">
      <c r="B738" s="12"/>
      <c r="C738" s="11"/>
      <c r="D738" s="10"/>
      <c r="E738" s="9"/>
      <c r="G738" s="9"/>
      <c r="H738" s="8"/>
      <c r="J738" s="7"/>
    </row>
    <row r="739" spans="2:10" x14ac:dyDescent="0.25">
      <c r="B739" s="12"/>
      <c r="C739" s="11"/>
      <c r="D739" s="10"/>
      <c r="E739" s="9"/>
      <c r="G739" s="9"/>
      <c r="H739" s="8"/>
      <c r="J739" s="7"/>
    </row>
    <row r="740" spans="2:10" x14ac:dyDescent="0.25">
      <c r="B740" s="12"/>
      <c r="C740" s="11"/>
      <c r="D740" s="10"/>
      <c r="E740" s="9"/>
      <c r="G740" s="9"/>
      <c r="H740" s="8"/>
      <c r="J740" s="7"/>
    </row>
    <row r="741" spans="2:10" x14ac:dyDescent="0.25">
      <c r="B741" s="12"/>
      <c r="C741" s="11"/>
      <c r="D741" s="10"/>
      <c r="E741" s="9"/>
      <c r="G741" s="9"/>
      <c r="H741" s="8"/>
      <c r="J741" s="7"/>
    </row>
    <row r="742" spans="2:10" x14ac:dyDescent="0.25">
      <c r="B742" s="12"/>
      <c r="C742" s="11"/>
      <c r="D742" s="10"/>
      <c r="E742" s="9"/>
      <c r="G742" s="9"/>
      <c r="H742" s="8"/>
      <c r="J742" s="7"/>
    </row>
    <row r="743" spans="2:10" x14ac:dyDescent="0.25">
      <c r="B743" s="12"/>
      <c r="C743" s="11"/>
      <c r="D743" s="10"/>
      <c r="E743" s="9"/>
      <c r="G743" s="9"/>
      <c r="H743" s="8"/>
      <c r="J743" s="7"/>
    </row>
    <row r="744" spans="2:10" x14ac:dyDescent="0.25">
      <c r="B744" s="12"/>
      <c r="C744" s="11"/>
      <c r="D744" s="10"/>
      <c r="E744" s="9"/>
      <c r="G744" s="9"/>
      <c r="H744" s="8"/>
      <c r="J744" s="7"/>
    </row>
    <row r="745" spans="2:10" x14ac:dyDescent="0.25">
      <c r="B745" s="12"/>
      <c r="C745" s="11"/>
      <c r="D745" s="10"/>
      <c r="E745" s="9"/>
      <c r="G745" s="9"/>
      <c r="H745" s="8"/>
      <c r="J745" s="7"/>
    </row>
    <row r="746" spans="2:10" x14ac:dyDescent="0.25">
      <c r="B746" s="12"/>
      <c r="C746" s="11"/>
      <c r="D746" s="10"/>
      <c r="E746" s="9"/>
      <c r="G746" s="9"/>
      <c r="H746" s="8"/>
      <c r="J746" s="7"/>
    </row>
    <row r="747" spans="2:10" x14ac:dyDescent="0.25">
      <c r="B747" s="12"/>
      <c r="C747" s="11"/>
      <c r="D747" s="10"/>
      <c r="E747" s="9"/>
      <c r="G747" s="9"/>
      <c r="H747" s="8"/>
      <c r="J747" s="7"/>
    </row>
    <row r="748" spans="2:10" x14ac:dyDescent="0.25">
      <c r="B748" s="12"/>
      <c r="C748" s="11"/>
      <c r="D748" s="10"/>
      <c r="E748" s="9"/>
      <c r="G748" s="9"/>
      <c r="H748" s="8"/>
      <c r="J748" s="7"/>
    </row>
    <row r="749" spans="2:10" x14ac:dyDescent="0.25">
      <c r="B749" s="12"/>
      <c r="C749" s="11"/>
      <c r="D749" s="10"/>
      <c r="E749" s="9"/>
      <c r="G749" s="9"/>
      <c r="H749" s="8"/>
      <c r="J749" s="7"/>
    </row>
    <row r="750" spans="2:10" x14ac:dyDescent="0.25">
      <c r="B750" s="12"/>
      <c r="C750" s="11"/>
      <c r="D750" s="10"/>
      <c r="E750" s="9"/>
      <c r="G750" s="9"/>
      <c r="H750" s="8"/>
      <c r="J750" s="7"/>
    </row>
    <row r="751" spans="2:10" x14ac:dyDescent="0.25">
      <c r="B751" s="12"/>
      <c r="C751" s="11"/>
      <c r="D751" s="10"/>
      <c r="E751" s="9"/>
      <c r="G751" s="9"/>
      <c r="H751" s="8"/>
      <c r="J751" s="7"/>
    </row>
    <row r="752" spans="2:10" x14ac:dyDescent="0.25">
      <c r="B752" s="12"/>
      <c r="C752" s="11"/>
      <c r="D752" s="10"/>
      <c r="E752" s="9"/>
      <c r="G752" s="9"/>
      <c r="H752" s="8"/>
      <c r="J752" s="7"/>
    </row>
    <row r="753" spans="2:10" x14ac:dyDescent="0.25">
      <c r="B753" s="12"/>
      <c r="C753" s="11"/>
      <c r="D753" s="10"/>
      <c r="E753" s="9"/>
      <c r="G753" s="9"/>
      <c r="H753" s="8"/>
      <c r="J753" s="7"/>
    </row>
    <row r="754" spans="2:10" x14ac:dyDescent="0.25">
      <c r="B754" s="12"/>
      <c r="C754" s="11"/>
      <c r="D754" s="10"/>
      <c r="E754" s="9"/>
      <c r="G754" s="9"/>
      <c r="H754" s="8"/>
      <c r="J754" s="7"/>
    </row>
    <row r="755" spans="2:10" x14ac:dyDescent="0.25">
      <c r="B755" s="12"/>
      <c r="C755" s="11"/>
      <c r="D755" s="10"/>
      <c r="E755" s="9"/>
      <c r="G755" s="9"/>
      <c r="H755" s="8"/>
      <c r="J755" s="7"/>
    </row>
    <row r="756" spans="2:10" x14ac:dyDescent="0.25">
      <c r="B756" s="12"/>
      <c r="C756" s="11"/>
      <c r="D756" s="10"/>
      <c r="E756" s="9"/>
      <c r="G756" s="9"/>
      <c r="H756" s="8"/>
      <c r="J756" s="7"/>
    </row>
    <row r="757" spans="2:10" x14ac:dyDescent="0.25">
      <c r="B757" s="12"/>
      <c r="C757" s="11"/>
      <c r="D757" s="10"/>
      <c r="E757" s="9"/>
      <c r="G757" s="9"/>
      <c r="H757" s="8"/>
      <c r="J757" s="7"/>
    </row>
    <row r="758" spans="2:10" x14ac:dyDescent="0.25">
      <c r="B758" s="12"/>
      <c r="C758" s="11"/>
      <c r="D758" s="10"/>
      <c r="E758" s="9"/>
      <c r="G758" s="9"/>
      <c r="H758" s="8"/>
      <c r="J758" s="7"/>
    </row>
    <row r="759" spans="2:10" x14ac:dyDescent="0.25">
      <c r="B759" s="12"/>
      <c r="C759" s="11"/>
      <c r="D759" s="10"/>
      <c r="E759" s="9"/>
      <c r="G759" s="9"/>
      <c r="H759" s="8"/>
      <c r="J759" s="7"/>
    </row>
    <row r="760" spans="2:10" x14ac:dyDescent="0.25">
      <c r="B760" s="12"/>
      <c r="C760" s="11"/>
      <c r="D760" s="10"/>
      <c r="E760" s="9"/>
      <c r="G760" s="9"/>
      <c r="H760" s="8"/>
      <c r="J760" s="7"/>
    </row>
    <row r="761" spans="2:10" x14ac:dyDescent="0.25">
      <c r="B761" s="12"/>
      <c r="C761" s="11"/>
      <c r="D761" s="10"/>
      <c r="E761" s="9"/>
      <c r="G761" s="9"/>
      <c r="H761" s="8"/>
      <c r="J761" s="7"/>
    </row>
    <row r="762" spans="2:10" x14ac:dyDescent="0.25">
      <c r="B762" s="12"/>
      <c r="C762" s="11"/>
      <c r="D762" s="10"/>
      <c r="E762" s="9"/>
      <c r="G762" s="9"/>
      <c r="H762" s="8"/>
      <c r="J762" s="7"/>
    </row>
    <row r="763" spans="2:10" x14ac:dyDescent="0.25">
      <c r="B763" s="12"/>
      <c r="C763" s="11"/>
      <c r="D763" s="10"/>
      <c r="E763" s="9"/>
      <c r="G763" s="9"/>
      <c r="H763" s="8"/>
      <c r="J763" s="7"/>
    </row>
    <row r="764" spans="2:10" x14ac:dyDescent="0.25">
      <c r="B764" s="12"/>
      <c r="C764" s="11"/>
      <c r="D764" s="10"/>
      <c r="E764" s="9"/>
      <c r="G764" s="9"/>
      <c r="H764" s="8"/>
      <c r="J764" s="7"/>
    </row>
    <row r="765" spans="2:10" x14ac:dyDescent="0.25">
      <c r="B765" s="12"/>
      <c r="C765" s="11"/>
      <c r="D765" s="10"/>
      <c r="E765" s="9"/>
      <c r="G765" s="9"/>
      <c r="H765" s="8"/>
      <c r="J765" s="7"/>
    </row>
    <row r="766" spans="2:10" x14ac:dyDescent="0.25">
      <c r="B766" s="12"/>
      <c r="C766" s="11"/>
      <c r="D766" s="10"/>
      <c r="E766" s="9"/>
      <c r="G766" s="9"/>
      <c r="H766" s="8"/>
      <c r="J766" s="7"/>
    </row>
    <row r="767" spans="2:10" x14ac:dyDescent="0.25">
      <c r="B767" s="12"/>
      <c r="C767" s="11"/>
      <c r="D767" s="10"/>
      <c r="E767" s="9"/>
      <c r="G767" s="9"/>
      <c r="H767" s="8"/>
      <c r="J767" s="7"/>
    </row>
    <row r="768" spans="2:10" x14ac:dyDescent="0.25">
      <c r="B768" s="12"/>
      <c r="C768" s="11"/>
      <c r="D768" s="10"/>
      <c r="E768" s="9"/>
      <c r="G768" s="9"/>
      <c r="H768" s="8"/>
      <c r="J768" s="7"/>
    </row>
    <row r="769" spans="2:10" x14ac:dyDescent="0.25">
      <c r="B769" s="12"/>
      <c r="C769" s="11"/>
      <c r="D769" s="10"/>
      <c r="E769" s="9"/>
      <c r="G769" s="9"/>
      <c r="H769" s="8"/>
      <c r="J769" s="7"/>
    </row>
    <row r="770" spans="2:10" x14ac:dyDescent="0.25">
      <c r="B770" s="12"/>
      <c r="C770" s="11"/>
      <c r="D770" s="10"/>
      <c r="E770" s="9"/>
      <c r="G770" s="9"/>
      <c r="H770" s="8"/>
      <c r="J770" s="7"/>
    </row>
    <row r="771" spans="2:10" x14ac:dyDescent="0.25">
      <c r="B771" s="12"/>
      <c r="C771" s="11"/>
      <c r="D771" s="10"/>
      <c r="E771" s="9"/>
      <c r="G771" s="9"/>
      <c r="H771" s="8"/>
      <c r="J771" s="7"/>
    </row>
    <row r="772" spans="2:10" x14ac:dyDescent="0.25">
      <c r="B772" s="12"/>
      <c r="C772" s="11"/>
      <c r="D772" s="10"/>
      <c r="E772" s="9"/>
      <c r="G772" s="9"/>
      <c r="H772" s="8"/>
      <c r="J772" s="7"/>
    </row>
    <row r="773" spans="2:10" x14ac:dyDescent="0.25">
      <c r="B773" s="12"/>
      <c r="C773" s="11"/>
      <c r="D773" s="10"/>
      <c r="E773" s="9"/>
      <c r="G773" s="9"/>
      <c r="H773" s="8"/>
      <c r="J773" s="7"/>
    </row>
    <row r="774" spans="2:10" x14ac:dyDescent="0.25">
      <c r="B774" s="12"/>
      <c r="C774" s="11"/>
      <c r="D774" s="10"/>
      <c r="E774" s="9"/>
      <c r="G774" s="9"/>
      <c r="H774" s="8"/>
      <c r="J774" s="7"/>
    </row>
    <row r="775" spans="2:10" x14ac:dyDescent="0.25">
      <c r="B775" s="12"/>
      <c r="C775" s="11"/>
      <c r="D775" s="10"/>
      <c r="E775" s="9"/>
      <c r="G775" s="9"/>
      <c r="H775" s="8"/>
      <c r="J775" s="7"/>
    </row>
    <row r="776" spans="2:10" x14ac:dyDescent="0.25">
      <c r="B776" s="12"/>
      <c r="C776" s="11"/>
      <c r="D776" s="10"/>
      <c r="E776" s="9"/>
      <c r="G776" s="9"/>
      <c r="H776" s="8"/>
      <c r="J776" s="7"/>
    </row>
    <row r="777" spans="2:10" x14ac:dyDescent="0.25">
      <c r="B777" s="12"/>
      <c r="C777" s="11"/>
      <c r="D777" s="10"/>
      <c r="E777" s="9"/>
      <c r="G777" s="9"/>
      <c r="H777" s="8"/>
      <c r="J777" s="7"/>
    </row>
    <row r="778" spans="2:10" x14ac:dyDescent="0.25">
      <c r="B778" s="12"/>
      <c r="C778" s="11"/>
      <c r="D778" s="10"/>
      <c r="E778" s="9"/>
      <c r="G778" s="9"/>
      <c r="H778" s="8"/>
      <c r="J778" s="7"/>
    </row>
    <row r="779" spans="2:10" x14ac:dyDescent="0.25">
      <c r="B779" s="12"/>
      <c r="C779" s="11"/>
      <c r="D779" s="10"/>
      <c r="E779" s="9"/>
      <c r="G779" s="9"/>
      <c r="H779" s="8"/>
      <c r="J779" s="7"/>
    </row>
    <row r="780" spans="2:10" x14ac:dyDescent="0.25">
      <c r="B780" s="12"/>
      <c r="C780" s="11"/>
      <c r="D780" s="10"/>
      <c r="E780" s="9"/>
      <c r="G780" s="9"/>
      <c r="H780" s="8"/>
      <c r="J780" s="7"/>
    </row>
    <row r="781" spans="2:10" x14ac:dyDescent="0.25">
      <c r="B781" s="12"/>
      <c r="C781" s="11"/>
      <c r="D781" s="10"/>
      <c r="E781" s="9"/>
      <c r="G781" s="9"/>
      <c r="H781" s="8"/>
      <c r="J781" s="7"/>
    </row>
    <row r="782" spans="2:10" x14ac:dyDescent="0.25">
      <c r="B782" s="12"/>
      <c r="C782" s="11"/>
      <c r="D782" s="10"/>
      <c r="E782" s="9"/>
      <c r="G782" s="9"/>
      <c r="H782" s="8"/>
      <c r="J782" s="7"/>
    </row>
    <row r="783" spans="2:10" x14ac:dyDescent="0.25">
      <c r="B783" s="12"/>
      <c r="C783" s="11"/>
      <c r="D783" s="10"/>
      <c r="E783" s="9"/>
      <c r="G783" s="9"/>
      <c r="H783" s="8"/>
      <c r="J783" s="7"/>
    </row>
    <row r="784" spans="2:10" x14ac:dyDescent="0.25">
      <c r="B784" s="12"/>
      <c r="C784" s="11"/>
      <c r="D784" s="10"/>
      <c r="E784" s="9"/>
      <c r="G784" s="9"/>
      <c r="H784" s="8"/>
      <c r="J784" s="7"/>
    </row>
    <row r="785" spans="2:10" x14ac:dyDescent="0.25">
      <c r="B785" s="12"/>
      <c r="C785" s="11"/>
      <c r="D785" s="10"/>
      <c r="E785" s="9"/>
      <c r="G785" s="9"/>
      <c r="H785" s="8"/>
      <c r="J785" s="7"/>
    </row>
    <row r="786" spans="2:10" x14ac:dyDescent="0.25">
      <c r="B786" s="12"/>
      <c r="C786" s="11"/>
      <c r="D786" s="10"/>
      <c r="E786" s="9"/>
      <c r="G786" s="9"/>
      <c r="H786" s="8"/>
      <c r="J786" s="7"/>
    </row>
    <row r="787" spans="2:10" x14ac:dyDescent="0.25">
      <c r="B787" s="12"/>
      <c r="C787" s="11"/>
      <c r="D787" s="10"/>
      <c r="E787" s="9"/>
      <c r="G787" s="9"/>
      <c r="H787" s="8"/>
      <c r="J787" s="7"/>
    </row>
    <row r="788" spans="2:10" x14ac:dyDescent="0.25">
      <c r="B788" s="12"/>
      <c r="C788" s="11"/>
      <c r="D788" s="10"/>
      <c r="E788" s="9"/>
      <c r="G788" s="9"/>
      <c r="H788" s="8"/>
      <c r="J788" s="7"/>
    </row>
    <row r="789" spans="2:10" x14ac:dyDescent="0.25">
      <c r="B789" s="12"/>
      <c r="C789" s="11"/>
      <c r="D789" s="10"/>
      <c r="E789" s="9"/>
      <c r="G789" s="9"/>
      <c r="H789" s="8"/>
      <c r="J789" s="7"/>
    </row>
    <row r="790" spans="2:10" x14ac:dyDescent="0.25">
      <c r="B790" s="12"/>
      <c r="C790" s="11"/>
      <c r="D790" s="10"/>
      <c r="E790" s="9"/>
      <c r="G790" s="9"/>
      <c r="H790" s="8"/>
      <c r="J790" s="7"/>
    </row>
    <row r="791" spans="2:10" x14ac:dyDescent="0.25">
      <c r="B791" s="12"/>
      <c r="C791" s="11"/>
      <c r="D791" s="10"/>
      <c r="E791" s="9"/>
      <c r="G791" s="9"/>
      <c r="H791" s="8"/>
      <c r="J791" s="7"/>
    </row>
    <row r="792" spans="2:10" x14ac:dyDescent="0.25">
      <c r="B792" s="12"/>
      <c r="C792" s="11"/>
      <c r="D792" s="10"/>
      <c r="E792" s="9"/>
      <c r="G792" s="9"/>
      <c r="H792" s="8"/>
      <c r="J792" s="7"/>
    </row>
    <row r="793" spans="2:10" x14ac:dyDescent="0.25">
      <c r="B793" s="12"/>
      <c r="C793" s="11"/>
      <c r="D793" s="10"/>
      <c r="E793" s="9"/>
      <c r="G793" s="9"/>
      <c r="H793" s="8"/>
      <c r="J793" s="7"/>
    </row>
    <row r="794" spans="2:10" x14ac:dyDescent="0.25">
      <c r="B794" s="12"/>
      <c r="C794" s="11"/>
      <c r="D794" s="10"/>
      <c r="E794" s="9"/>
      <c r="G794" s="9"/>
      <c r="H794" s="8"/>
      <c r="J794" s="7"/>
    </row>
    <row r="795" spans="2:10" x14ac:dyDescent="0.25">
      <c r="B795" s="12"/>
      <c r="C795" s="11"/>
      <c r="D795" s="10"/>
      <c r="E795" s="9"/>
      <c r="G795" s="9"/>
      <c r="H795" s="8"/>
      <c r="J795" s="7"/>
    </row>
    <row r="796" spans="2:10" x14ac:dyDescent="0.25">
      <c r="B796" s="12"/>
      <c r="C796" s="11"/>
      <c r="D796" s="10"/>
      <c r="E796" s="9"/>
      <c r="G796" s="9"/>
      <c r="H796" s="8"/>
      <c r="J796" s="7"/>
    </row>
    <row r="797" spans="2:10" x14ac:dyDescent="0.25">
      <c r="B797" s="12"/>
      <c r="C797" s="11"/>
      <c r="D797" s="10"/>
      <c r="E797" s="9"/>
      <c r="G797" s="9"/>
      <c r="H797" s="8"/>
      <c r="J797" s="7"/>
    </row>
    <row r="798" spans="2:10" x14ac:dyDescent="0.25">
      <c r="B798" s="12"/>
      <c r="C798" s="11"/>
      <c r="D798" s="10"/>
      <c r="E798" s="9"/>
      <c r="G798" s="9"/>
      <c r="H798" s="8"/>
      <c r="J798" s="7"/>
    </row>
    <row r="799" spans="2:10" x14ac:dyDescent="0.25">
      <c r="B799" s="12"/>
      <c r="C799" s="11"/>
      <c r="D799" s="10"/>
      <c r="E799" s="9"/>
      <c r="G799" s="9"/>
      <c r="H799" s="8"/>
      <c r="J799" s="7"/>
    </row>
    <row r="800" spans="2:10" x14ac:dyDescent="0.25">
      <c r="B800" s="12"/>
      <c r="C800" s="11"/>
      <c r="D800" s="10"/>
      <c r="E800" s="9"/>
      <c r="G800" s="9"/>
      <c r="H800" s="8"/>
      <c r="J800" s="7"/>
    </row>
    <row r="801" spans="2:10" x14ac:dyDescent="0.25">
      <c r="B801" s="12"/>
      <c r="C801" s="11"/>
      <c r="D801" s="10"/>
      <c r="E801" s="9"/>
      <c r="G801" s="9"/>
      <c r="H801" s="8"/>
      <c r="J801" s="7"/>
    </row>
    <row r="802" spans="2:10" x14ac:dyDescent="0.25">
      <c r="B802" s="12"/>
      <c r="C802" s="11"/>
      <c r="D802" s="10"/>
      <c r="E802" s="9"/>
      <c r="G802" s="9"/>
      <c r="H802" s="8"/>
      <c r="J802" s="7"/>
    </row>
    <row r="803" spans="2:10" x14ac:dyDescent="0.25">
      <c r="B803" s="12"/>
      <c r="C803" s="11"/>
      <c r="D803" s="10"/>
      <c r="E803" s="9"/>
      <c r="G803" s="9"/>
      <c r="H803" s="8"/>
      <c r="J803" s="7"/>
    </row>
    <row r="804" spans="2:10" x14ac:dyDescent="0.25">
      <c r="B804" s="12"/>
      <c r="C804" s="11"/>
      <c r="D804" s="10"/>
      <c r="E804" s="9"/>
      <c r="G804" s="9"/>
      <c r="H804" s="8"/>
      <c r="J804" s="7"/>
    </row>
    <row r="805" spans="2:10" x14ac:dyDescent="0.25">
      <c r="B805" s="12"/>
      <c r="C805" s="11"/>
      <c r="D805" s="10"/>
      <c r="E805" s="9"/>
      <c r="G805" s="9"/>
      <c r="H805" s="8"/>
      <c r="J805" s="7"/>
    </row>
    <row r="806" spans="2:10" x14ac:dyDescent="0.25">
      <c r="B806" s="12"/>
      <c r="C806" s="11"/>
      <c r="D806" s="10"/>
      <c r="E806" s="9"/>
      <c r="G806" s="9"/>
      <c r="H806" s="8"/>
      <c r="J806" s="7"/>
    </row>
    <row r="807" spans="2:10" x14ac:dyDescent="0.25">
      <c r="B807" s="12"/>
      <c r="C807" s="11"/>
      <c r="D807" s="10"/>
      <c r="E807" s="9"/>
      <c r="G807" s="9"/>
      <c r="H807" s="8"/>
      <c r="J807" s="7"/>
    </row>
    <row r="808" spans="2:10" x14ac:dyDescent="0.25">
      <c r="B808" s="12"/>
      <c r="C808" s="11"/>
      <c r="D808" s="10"/>
      <c r="E808" s="9"/>
      <c r="G808" s="9"/>
      <c r="H808" s="8"/>
      <c r="J808" s="7"/>
    </row>
    <row r="809" spans="2:10" x14ac:dyDescent="0.25">
      <c r="B809" s="12"/>
      <c r="C809" s="11"/>
      <c r="D809" s="10"/>
      <c r="E809" s="9"/>
      <c r="G809" s="9"/>
      <c r="H809" s="8"/>
      <c r="J809" s="7"/>
    </row>
    <row r="810" spans="2:10" x14ac:dyDescent="0.25">
      <c r="B810" s="12"/>
      <c r="C810" s="11"/>
      <c r="D810" s="10"/>
      <c r="E810" s="9"/>
      <c r="G810" s="9"/>
      <c r="H810" s="8"/>
      <c r="J810" s="7"/>
    </row>
    <row r="811" spans="2:10" x14ac:dyDescent="0.25">
      <c r="B811" s="12"/>
      <c r="C811" s="11"/>
      <c r="D811" s="10"/>
      <c r="E811" s="9"/>
      <c r="G811" s="9"/>
      <c r="H811" s="8"/>
      <c r="J811" s="7"/>
    </row>
    <row r="812" spans="2:10" x14ac:dyDescent="0.25">
      <c r="B812" s="12"/>
      <c r="C812" s="11"/>
      <c r="D812" s="10"/>
      <c r="E812" s="9"/>
      <c r="G812" s="9"/>
      <c r="H812" s="8"/>
      <c r="J812" s="7"/>
    </row>
    <row r="813" spans="2:10" x14ac:dyDescent="0.25">
      <c r="B813" s="12"/>
      <c r="C813" s="11"/>
      <c r="D813" s="10"/>
      <c r="E813" s="9"/>
      <c r="G813" s="9"/>
      <c r="H813" s="8"/>
      <c r="J813" s="7"/>
    </row>
    <row r="814" spans="2:10" x14ac:dyDescent="0.25">
      <c r="B814" s="12"/>
      <c r="C814" s="11"/>
      <c r="D814" s="10"/>
      <c r="E814" s="9"/>
      <c r="G814" s="9"/>
      <c r="H814" s="8"/>
      <c r="J814" s="7"/>
    </row>
    <row r="815" spans="2:10" x14ac:dyDescent="0.25">
      <c r="B815" s="12"/>
      <c r="C815" s="11"/>
      <c r="D815" s="10"/>
      <c r="E815" s="9"/>
      <c r="G815" s="9"/>
      <c r="H815" s="8"/>
      <c r="J815" s="7"/>
    </row>
    <row r="816" spans="2:10" x14ac:dyDescent="0.25">
      <c r="B816" s="12"/>
      <c r="C816" s="11"/>
      <c r="D816" s="10"/>
      <c r="E816" s="9"/>
      <c r="G816" s="9"/>
      <c r="H816" s="8"/>
      <c r="J816" s="7"/>
    </row>
    <row r="817" spans="2:10" x14ac:dyDescent="0.25">
      <c r="B817" s="12"/>
      <c r="C817" s="11"/>
      <c r="D817" s="10"/>
      <c r="E817" s="9"/>
      <c r="G817" s="9"/>
      <c r="H817" s="8"/>
      <c r="J817" s="7"/>
    </row>
    <row r="818" spans="2:10" x14ac:dyDescent="0.25">
      <c r="B818" s="12"/>
      <c r="C818" s="11"/>
      <c r="D818" s="10"/>
      <c r="E818" s="9"/>
      <c r="G818" s="9"/>
      <c r="H818" s="8"/>
      <c r="J818" s="7"/>
    </row>
    <row r="819" spans="2:10" x14ac:dyDescent="0.25">
      <c r="B819" s="12"/>
      <c r="C819" s="11"/>
      <c r="D819" s="10"/>
      <c r="E819" s="9"/>
      <c r="G819" s="9"/>
      <c r="H819" s="8"/>
      <c r="J819" s="7"/>
    </row>
    <row r="820" spans="2:10" x14ac:dyDescent="0.25">
      <c r="B820" s="12"/>
      <c r="C820" s="11"/>
      <c r="D820" s="10"/>
      <c r="E820" s="9"/>
      <c r="G820" s="9"/>
      <c r="H820" s="8"/>
      <c r="J820" s="7"/>
    </row>
    <row r="821" spans="2:10" x14ac:dyDescent="0.25">
      <c r="B821" s="12"/>
      <c r="C821" s="11"/>
      <c r="D821" s="10"/>
      <c r="E821" s="9"/>
      <c r="G821" s="9"/>
      <c r="H821" s="8"/>
      <c r="J821" s="7"/>
    </row>
    <row r="822" spans="2:10" x14ac:dyDescent="0.25">
      <c r="B822" s="12"/>
      <c r="C822" s="11"/>
      <c r="D822" s="10"/>
      <c r="E822" s="9"/>
      <c r="G822" s="9"/>
      <c r="H822" s="8"/>
      <c r="J822" s="7"/>
    </row>
    <row r="823" spans="2:10" x14ac:dyDescent="0.25">
      <c r="B823" s="12"/>
      <c r="C823" s="11"/>
      <c r="D823" s="10"/>
      <c r="E823" s="9"/>
      <c r="G823" s="9"/>
      <c r="H823" s="8"/>
      <c r="J823" s="7"/>
    </row>
    <row r="824" spans="2:10" x14ac:dyDescent="0.25">
      <c r="B824" s="12"/>
      <c r="C824" s="11"/>
      <c r="D824" s="10"/>
      <c r="E824" s="9"/>
      <c r="G824" s="9"/>
      <c r="H824" s="8"/>
      <c r="J824" s="7"/>
    </row>
    <row r="825" spans="2:10" x14ac:dyDescent="0.25">
      <c r="B825" s="12"/>
      <c r="C825" s="11"/>
      <c r="D825" s="10"/>
      <c r="E825" s="9"/>
      <c r="G825" s="9"/>
      <c r="H825" s="8"/>
      <c r="J825" s="7"/>
    </row>
    <row r="826" spans="2:10" x14ac:dyDescent="0.25">
      <c r="B826" s="12"/>
      <c r="C826" s="11"/>
      <c r="D826" s="10"/>
      <c r="E826" s="9"/>
      <c r="G826" s="9"/>
      <c r="H826" s="8"/>
      <c r="J826" s="7"/>
    </row>
    <row r="827" spans="2:10" x14ac:dyDescent="0.25">
      <c r="B827" s="12"/>
      <c r="C827" s="11"/>
      <c r="D827" s="10"/>
      <c r="E827" s="9"/>
      <c r="G827" s="9"/>
      <c r="H827" s="8"/>
      <c r="J827" s="7"/>
    </row>
    <row r="828" spans="2:10" x14ac:dyDescent="0.25">
      <c r="B828" s="12"/>
      <c r="C828" s="11"/>
      <c r="D828" s="10"/>
      <c r="E828" s="9"/>
      <c r="G828" s="9"/>
      <c r="H828" s="8"/>
      <c r="J828" s="7"/>
    </row>
    <row r="829" spans="2:10" x14ac:dyDescent="0.25">
      <c r="B829" s="12"/>
      <c r="C829" s="11"/>
      <c r="D829" s="10"/>
      <c r="E829" s="9"/>
      <c r="G829" s="9"/>
      <c r="H829" s="8"/>
      <c r="J829" s="7"/>
    </row>
    <row r="830" spans="2:10" x14ac:dyDescent="0.25">
      <c r="B830" s="12"/>
      <c r="C830" s="11"/>
      <c r="D830" s="10"/>
      <c r="E830" s="9"/>
      <c r="G830" s="9"/>
      <c r="H830" s="8"/>
      <c r="J830" s="7"/>
    </row>
    <row r="831" spans="2:10" x14ac:dyDescent="0.25">
      <c r="B831" s="12"/>
      <c r="C831" s="11"/>
      <c r="D831" s="10"/>
      <c r="E831" s="9"/>
      <c r="G831" s="9"/>
      <c r="H831" s="8"/>
      <c r="J831" s="7"/>
    </row>
    <row r="832" spans="2:10" x14ac:dyDescent="0.25">
      <c r="B832" s="12"/>
      <c r="C832" s="11"/>
      <c r="D832" s="10"/>
      <c r="E832" s="9"/>
      <c r="G832" s="9"/>
      <c r="H832" s="8"/>
      <c r="J832" s="7"/>
    </row>
    <row r="833" spans="2:10" x14ac:dyDescent="0.25">
      <c r="B833" s="12"/>
      <c r="C833" s="11"/>
      <c r="D833" s="10"/>
      <c r="E833" s="9"/>
      <c r="G833" s="9"/>
      <c r="H833" s="8"/>
      <c r="J833" s="7"/>
    </row>
    <row r="834" spans="2:10" x14ac:dyDescent="0.25">
      <c r="B834" s="12"/>
      <c r="C834" s="11"/>
      <c r="D834" s="10"/>
      <c r="E834" s="9"/>
      <c r="G834" s="9"/>
      <c r="H834" s="8"/>
      <c r="J834" s="7"/>
    </row>
    <row r="835" spans="2:10" x14ac:dyDescent="0.25">
      <c r="B835" s="12"/>
      <c r="C835" s="11"/>
      <c r="D835" s="10"/>
      <c r="E835" s="9"/>
      <c r="G835" s="9"/>
      <c r="H835" s="8"/>
      <c r="J835" s="7"/>
    </row>
    <row r="836" spans="2:10" x14ac:dyDescent="0.25">
      <c r="B836" s="12"/>
      <c r="C836" s="11"/>
      <c r="D836" s="10"/>
      <c r="E836" s="9"/>
      <c r="G836" s="9"/>
      <c r="H836" s="8"/>
      <c r="J836" s="7"/>
    </row>
    <row r="837" spans="2:10" x14ac:dyDescent="0.25">
      <c r="B837" s="12"/>
      <c r="C837" s="11"/>
      <c r="D837" s="10"/>
      <c r="E837" s="9"/>
      <c r="G837" s="9"/>
      <c r="H837" s="8"/>
      <c r="J837" s="7"/>
    </row>
    <row r="838" spans="2:10" x14ac:dyDescent="0.25">
      <c r="B838" s="12"/>
      <c r="C838" s="11"/>
      <c r="D838" s="10"/>
      <c r="E838" s="9"/>
      <c r="G838" s="9"/>
      <c r="H838" s="8"/>
      <c r="J838" s="7"/>
    </row>
    <row r="839" spans="2:10" x14ac:dyDescent="0.25">
      <c r="B839" s="12"/>
      <c r="C839" s="11"/>
      <c r="D839" s="10"/>
      <c r="E839" s="9"/>
      <c r="G839" s="9"/>
      <c r="H839" s="8"/>
      <c r="J839" s="7"/>
    </row>
    <row r="840" spans="2:10" x14ac:dyDescent="0.25">
      <c r="B840" s="12"/>
      <c r="C840" s="11"/>
      <c r="D840" s="10"/>
      <c r="E840" s="9"/>
      <c r="G840" s="9"/>
      <c r="H840" s="8"/>
      <c r="J840" s="7"/>
    </row>
    <row r="841" spans="2:10" x14ac:dyDescent="0.25">
      <c r="B841" s="12"/>
      <c r="C841" s="11"/>
      <c r="D841" s="10"/>
      <c r="E841" s="9"/>
      <c r="G841" s="9"/>
      <c r="H841" s="8"/>
      <c r="J841" s="7"/>
    </row>
    <row r="842" spans="2:10" x14ac:dyDescent="0.25">
      <c r="B842" s="12"/>
      <c r="C842" s="11"/>
      <c r="D842" s="10"/>
      <c r="E842" s="9"/>
      <c r="G842" s="9"/>
      <c r="H842" s="8"/>
      <c r="J842" s="7"/>
    </row>
    <row r="843" spans="2:10" x14ac:dyDescent="0.25">
      <c r="B843" s="12"/>
      <c r="C843" s="11"/>
      <c r="D843" s="10"/>
      <c r="E843" s="9"/>
      <c r="G843" s="9"/>
      <c r="H843" s="8"/>
      <c r="J843" s="7"/>
    </row>
    <row r="844" spans="2:10" x14ac:dyDescent="0.25">
      <c r="B844" s="12"/>
      <c r="C844" s="11"/>
      <c r="D844" s="10"/>
      <c r="E844" s="9"/>
      <c r="G844" s="9"/>
      <c r="H844" s="8"/>
      <c r="J844" s="7"/>
    </row>
    <row r="845" spans="2:10" x14ac:dyDescent="0.25">
      <c r="B845" s="12"/>
      <c r="C845" s="11"/>
      <c r="D845" s="10"/>
      <c r="E845" s="9"/>
      <c r="G845" s="9"/>
      <c r="H845" s="8"/>
      <c r="J845" s="7"/>
    </row>
    <row r="846" spans="2:10" x14ac:dyDescent="0.25">
      <c r="B846" s="12"/>
      <c r="C846" s="11"/>
      <c r="D846" s="10"/>
      <c r="E846" s="9"/>
      <c r="G846" s="9"/>
      <c r="H846" s="8"/>
      <c r="J846" s="7"/>
    </row>
    <row r="847" spans="2:10" x14ac:dyDescent="0.25">
      <c r="B847" s="12"/>
      <c r="C847" s="11"/>
      <c r="D847" s="10"/>
      <c r="E847" s="9"/>
      <c r="G847" s="9"/>
      <c r="H847" s="8"/>
      <c r="J847" s="7"/>
    </row>
    <row r="848" spans="2:10" x14ac:dyDescent="0.25">
      <c r="B848" s="12"/>
      <c r="C848" s="11"/>
      <c r="D848" s="10"/>
      <c r="E848" s="9"/>
      <c r="G848" s="9"/>
      <c r="H848" s="8"/>
      <c r="J848" s="7"/>
    </row>
    <row r="849" spans="2:10" x14ac:dyDescent="0.25">
      <c r="B849" s="12"/>
      <c r="C849" s="11"/>
      <c r="D849" s="10"/>
      <c r="E849" s="9"/>
      <c r="G849" s="9"/>
      <c r="H849" s="8"/>
      <c r="J849" s="7"/>
    </row>
    <row r="850" spans="2:10" x14ac:dyDescent="0.25">
      <c r="B850" s="12"/>
      <c r="C850" s="11"/>
      <c r="D850" s="10"/>
      <c r="E850" s="9"/>
      <c r="G850" s="9"/>
      <c r="H850" s="8"/>
      <c r="J850" s="7"/>
    </row>
    <row r="851" spans="2:10" x14ac:dyDescent="0.25">
      <c r="B851" s="12"/>
      <c r="C851" s="11"/>
      <c r="D851" s="10"/>
      <c r="E851" s="9"/>
      <c r="G851" s="9"/>
      <c r="H851" s="8"/>
      <c r="J851" s="7"/>
    </row>
    <row r="852" spans="2:10" x14ac:dyDescent="0.25">
      <c r="B852" s="12"/>
      <c r="C852" s="11"/>
      <c r="D852" s="10"/>
      <c r="E852" s="9"/>
      <c r="G852" s="9"/>
      <c r="H852" s="8"/>
      <c r="J852" s="7"/>
    </row>
    <row r="853" spans="2:10" x14ac:dyDescent="0.25">
      <c r="B853" s="12"/>
      <c r="C853" s="11"/>
      <c r="D853" s="10"/>
      <c r="E853" s="9"/>
      <c r="G853" s="9"/>
      <c r="H853" s="8"/>
      <c r="J853" s="7"/>
    </row>
    <row r="854" spans="2:10" x14ac:dyDescent="0.25">
      <c r="B854" s="12"/>
      <c r="C854" s="11"/>
      <c r="D854" s="10"/>
      <c r="E854" s="9"/>
      <c r="G854" s="9"/>
      <c r="H854" s="8"/>
      <c r="J854" s="7"/>
    </row>
    <row r="855" spans="2:10" x14ac:dyDescent="0.25">
      <c r="B855" s="12"/>
      <c r="C855" s="11"/>
      <c r="D855" s="10"/>
      <c r="E855" s="9"/>
      <c r="G855" s="9"/>
      <c r="H855" s="8"/>
      <c r="J855" s="7"/>
    </row>
    <row r="856" spans="2:10" x14ac:dyDescent="0.25">
      <c r="B856" s="12"/>
      <c r="C856" s="11"/>
      <c r="D856" s="10"/>
      <c r="E856" s="9"/>
      <c r="G856" s="9"/>
      <c r="H856" s="8"/>
      <c r="J856" s="7"/>
    </row>
    <row r="857" spans="2:10" x14ac:dyDescent="0.25">
      <c r="B857" s="12"/>
      <c r="C857" s="11"/>
      <c r="D857" s="10"/>
      <c r="E857" s="9"/>
      <c r="G857" s="9"/>
      <c r="H857" s="8"/>
      <c r="J857" s="7"/>
    </row>
    <row r="858" spans="2:10" x14ac:dyDescent="0.25">
      <c r="B858" s="12"/>
      <c r="C858" s="11"/>
      <c r="D858" s="10"/>
      <c r="E858" s="9"/>
      <c r="G858" s="9"/>
      <c r="H858" s="8"/>
      <c r="J858" s="7"/>
    </row>
    <row r="859" spans="2:10" x14ac:dyDescent="0.25">
      <c r="B859" s="12"/>
      <c r="C859" s="11"/>
      <c r="D859" s="10"/>
      <c r="E859" s="9"/>
      <c r="G859" s="9"/>
      <c r="H859" s="8"/>
      <c r="J859" s="7"/>
    </row>
    <row r="860" spans="2:10" x14ac:dyDescent="0.25">
      <c r="B860" s="12"/>
      <c r="C860" s="11"/>
      <c r="D860" s="10"/>
      <c r="E860" s="9"/>
      <c r="G860" s="9"/>
      <c r="H860" s="8"/>
      <c r="J860" s="7"/>
    </row>
    <row r="861" spans="2:10" x14ac:dyDescent="0.25">
      <c r="B861" s="12"/>
      <c r="C861" s="11"/>
      <c r="D861" s="10"/>
      <c r="E861" s="9"/>
      <c r="G861" s="9"/>
      <c r="H861" s="8"/>
      <c r="J861" s="7"/>
    </row>
    <row r="862" spans="2:10" x14ac:dyDescent="0.25">
      <c r="B862" s="12"/>
      <c r="C862" s="11"/>
      <c r="D862" s="10"/>
      <c r="E862" s="9"/>
      <c r="G862" s="9"/>
      <c r="H862" s="8"/>
      <c r="J862" s="7"/>
    </row>
    <row r="863" spans="2:10" x14ac:dyDescent="0.25">
      <c r="B863" s="12"/>
      <c r="C863" s="11"/>
      <c r="D863" s="10"/>
      <c r="E863" s="9"/>
      <c r="G863" s="9"/>
      <c r="H863" s="8"/>
      <c r="J863" s="7"/>
    </row>
    <row r="864" spans="2:10" x14ac:dyDescent="0.25">
      <c r="B864" s="12"/>
      <c r="C864" s="11"/>
      <c r="D864" s="10"/>
      <c r="E864" s="9"/>
      <c r="G864" s="9"/>
      <c r="H864" s="8"/>
      <c r="J864" s="7"/>
    </row>
    <row r="865" spans="2:10" x14ac:dyDescent="0.25">
      <c r="B865" s="12"/>
      <c r="C865" s="11"/>
      <c r="D865" s="10"/>
      <c r="E865" s="9"/>
      <c r="G865" s="9"/>
      <c r="H865" s="8"/>
      <c r="J865" s="7"/>
    </row>
    <row r="866" spans="2:10" x14ac:dyDescent="0.25">
      <c r="B866" s="12"/>
      <c r="C866" s="11"/>
      <c r="D866" s="10"/>
      <c r="E866" s="9"/>
      <c r="G866" s="9"/>
      <c r="H866" s="8"/>
      <c r="J866" s="7"/>
    </row>
    <row r="867" spans="2:10" x14ac:dyDescent="0.25">
      <c r="B867" s="12"/>
      <c r="C867" s="11"/>
      <c r="D867" s="10"/>
      <c r="E867" s="9"/>
      <c r="G867" s="9"/>
      <c r="H867" s="8"/>
      <c r="J867" s="7"/>
    </row>
    <row r="868" spans="2:10" x14ac:dyDescent="0.25">
      <c r="B868" s="12"/>
      <c r="C868" s="11"/>
      <c r="D868" s="10"/>
      <c r="E868" s="9"/>
      <c r="G868" s="9"/>
      <c r="H868" s="8"/>
      <c r="J868" s="7"/>
    </row>
    <row r="869" spans="2:10" x14ac:dyDescent="0.25">
      <c r="B869" s="12"/>
      <c r="C869" s="11"/>
      <c r="D869" s="10"/>
      <c r="E869" s="9"/>
      <c r="G869" s="9"/>
      <c r="H869" s="8"/>
      <c r="J869" s="7"/>
    </row>
    <row r="870" spans="2:10" x14ac:dyDescent="0.25">
      <c r="B870" s="12"/>
      <c r="C870" s="11"/>
      <c r="D870" s="10"/>
      <c r="E870" s="9"/>
      <c r="G870" s="9"/>
      <c r="H870" s="8"/>
      <c r="J870" s="7"/>
    </row>
    <row r="871" spans="2:10" x14ac:dyDescent="0.25">
      <c r="B871" s="12"/>
      <c r="C871" s="11"/>
      <c r="D871" s="10"/>
      <c r="E871" s="9"/>
      <c r="G871" s="9"/>
      <c r="H871" s="8"/>
      <c r="J871" s="7"/>
    </row>
    <row r="872" spans="2:10" x14ac:dyDescent="0.25">
      <c r="B872" s="12"/>
      <c r="C872" s="11"/>
      <c r="D872" s="10"/>
      <c r="E872" s="9"/>
      <c r="G872" s="9"/>
      <c r="H872" s="8"/>
      <c r="J872" s="7"/>
    </row>
    <row r="873" spans="2:10" x14ac:dyDescent="0.25">
      <c r="B873" s="12"/>
      <c r="C873" s="11"/>
      <c r="D873" s="10"/>
      <c r="E873" s="9"/>
      <c r="G873" s="9"/>
      <c r="H873" s="8"/>
      <c r="J873" s="7"/>
    </row>
    <row r="874" spans="2:10" x14ac:dyDescent="0.25">
      <c r="B874" s="12"/>
      <c r="C874" s="11"/>
      <c r="D874" s="10"/>
      <c r="E874" s="9"/>
      <c r="G874" s="9"/>
      <c r="H874" s="8"/>
      <c r="J874" s="7"/>
    </row>
    <row r="875" spans="2:10" x14ac:dyDescent="0.25">
      <c r="B875" s="12"/>
      <c r="C875" s="11"/>
      <c r="D875" s="10"/>
      <c r="E875" s="9"/>
      <c r="G875" s="9"/>
      <c r="H875" s="8"/>
      <c r="J875" s="7"/>
    </row>
    <row r="876" spans="2:10" x14ac:dyDescent="0.25">
      <c r="B876" s="12"/>
      <c r="C876" s="11"/>
      <c r="D876" s="10"/>
      <c r="E876" s="9"/>
      <c r="G876" s="9"/>
      <c r="H876" s="8"/>
      <c r="J876" s="7"/>
    </row>
    <row r="877" spans="2:10" x14ac:dyDescent="0.25">
      <c r="B877" s="12"/>
      <c r="C877" s="11"/>
      <c r="D877" s="10"/>
      <c r="E877" s="9"/>
      <c r="G877" s="9"/>
      <c r="H877" s="8"/>
      <c r="J877" s="7"/>
    </row>
    <row r="878" spans="2:10" x14ac:dyDescent="0.25">
      <c r="B878" s="12"/>
      <c r="C878" s="11"/>
      <c r="D878" s="10"/>
      <c r="E878" s="9"/>
      <c r="G878" s="9"/>
      <c r="H878" s="8"/>
      <c r="J878" s="7"/>
    </row>
    <row r="879" spans="2:10" x14ac:dyDescent="0.25">
      <c r="B879" s="12"/>
      <c r="C879" s="11"/>
      <c r="D879" s="10"/>
      <c r="E879" s="9"/>
      <c r="G879" s="9"/>
      <c r="H879" s="8"/>
      <c r="J879" s="7"/>
    </row>
    <row r="880" spans="2:10" x14ac:dyDescent="0.25">
      <c r="B880" s="12"/>
      <c r="C880" s="11"/>
      <c r="D880" s="10"/>
      <c r="E880" s="9"/>
      <c r="G880" s="9"/>
      <c r="H880" s="8"/>
      <c r="J880" s="7"/>
    </row>
    <row r="881" spans="2:10" x14ac:dyDescent="0.25">
      <c r="B881" s="12"/>
      <c r="C881" s="11"/>
      <c r="D881" s="10"/>
      <c r="E881" s="9"/>
      <c r="G881" s="9"/>
      <c r="H881" s="8"/>
      <c r="J881" s="7"/>
    </row>
    <row r="882" spans="2:10" x14ac:dyDescent="0.25">
      <c r="B882" s="12"/>
      <c r="C882" s="11"/>
      <c r="D882" s="10"/>
      <c r="E882" s="9"/>
      <c r="G882" s="9"/>
      <c r="H882" s="8"/>
      <c r="J882" s="7"/>
    </row>
    <row r="883" spans="2:10" x14ac:dyDescent="0.25">
      <c r="B883" s="12"/>
      <c r="C883" s="11"/>
      <c r="D883" s="10"/>
      <c r="E883" s="9"/>
      <c r="G883" s="9"/>
      <c r="H883" s="8"/>
      <c r="J883" s="7"/>
    </row>
    <row r="884" spans="2:10" x14ac:dyDescent="0.25">
      <c r="B884" s="12"/>
      <c r="C884" s="11"/>
      <c r="D884" s="10"/>
      <c r="E884" s="9"/>
      <c r="G884" s="9"/>
      <c r="H884" s="8"/>
      <c r="J884" s="7"/>
    </row>
    <row r="885" spans="2:10" x14ac:dyDescent="0.25">
      <c r="B885" s="12"/>
      <c r="C885" s="11"/>
      <c r="D885" s="10"/>
      <c r="E885" s="9"/>
      <c r="G885" s="9"/>
      <c r="H885" s="8"/>
      <c r="J885" s="7"/>
    </row>
    <row r="886" spans="2:10" x14ac:dyDescent="0.25">
      <c r="B886" s="12"/>
      <c r="C886" s="11"/>
      <c r="D886" s="10"/>
      <c r="E886" s="9"/>
      <c r="G886" s="9"/>
      <c r="H886" s="8"/>
      <c r="J886" s="7"/>
    </row>
    <row r="887" spans="2:10" x14ac:dyDescent="0.25">
      <c r="B887" s="12"/>
      <c r="C887" s="11"/>
      <c r="D887" s="10"/>
      <c r="E887" s="9"/>
      <c r="G887" s="9"/>
      <c r="H887" s="8"/>
      <c r="J887" s="7"/>
    </row>
    <row r="888" spans="2:10" x14ac:dyDescent="0.25">
      <c r="B888" s="12"/>
      <c r="C888" s="11"/>
      <c r="D888" s="10"/>
      <c r="E888" s="9"/>
      <c r="G888" s="9"/>
      <c r="H888" s="8"/>
      <c r="J888" s="7"/>
    </row>
    <row r="889" spans="2:10" x14ac:dyDescent="0.25">
      <c r="B889" s="12"/>
      <c r="C889" s="11"/>
      <c r="D889" s="10"/>
      <c r="E889" s="9"/>
      <c r="G889" s="9"/>
      <c r="H889" s="8"/>
      <c r="J889" s="7"/>
    </row>
    <row r="890" spans="2:10" x14ac:dyDescent="0.25">
      <c r="B890" s="12"/>
      <c r="C890" s="11"/>
      <c r="D890" s="10"/>
      <c r="E890" s="9"/>
      <c r="G890" s="9"/>
      <c r="H890" s="8"/>
      <c r="J890" s="7"/>
    </row>
    <row r="891" spans="2:10" x14ac:dyDescent="0.25">
      <c r="B891" s="12"/>
      <c r="C891" s="11"/>
      <c r="D891" s="10"/>
      <c r="E891" s="9"/>
      <c r="G891" s="9"/>
      <c r="H891" s="8"/>
      <c r="J891" s="7"/>
    </row>
    <row r="892" spans="2:10" x14ac:dyDescent="0.25">
      <c r="B892" s="12"/>
      <c r="C892" s="11"/>
      <c r="D892" s="10"/>
      <c r="E892" s="9"/>
      <c r="G892" s="9"/>
      <c r="H892" s="8"/>
      <c r="J892" s="7"/>
    </row>
    <row r="893" spans="2:10" x14ac:dyDescent="0.25">
      <c r="B893" s="12"/>
      <c r="C893" s="11"/>
      <c r="D893" s="10"/>
      <c r="E893" s="9"/>
      <c r="G893" s="9"/>
      <c r="H893" s="8"/>
      <c r="J893" s="7"/>
    </row>
    <row r="894" spans="2:10" x14ac:dyDescent="0.25">
      <c r="B894" s="12"/>
      <c r="C894" s="11"/>
      <c r="D894" s="10"/>
      <c r="E894" s="9"/>
      <c r="G894" s="9"/>
      <c r="H894" s="8"/>
      <c r="J894" s="7"/>
    </row>
    <row r="895" spans="2:10" x14ac:dyDescent="0.25">
      <c r="B895" s="12"/>
      <c r="C895" s="11"/>
      <c r="D895" s="10"/>
      <c r="E895" s="9"/>
      <c r="G895" s="9"/>
      <c r="H895" s="8"/>
      <c r="J895" s="7"/>
    </row>
    <row r="896" spans="2:10" x14ac:dyDescent="0.25">
      <c r="B896" s="12"/>
      <c r="C896" s="11"/>
      <c r="D896" s="10"/>
      <c r="E896" s="9"/>
      <c r="G896" s="9"/>
      <c r="H896" s="8"/>
      <c r="J896" s="7"/>
    </row>
    <row r="897" spans="2:10" x14ac:dyDescent="0.25">
      <c r="B897" s="12"/>
      <c r="C897" s="11"/>
      <c r="D897" s="10"/>
      <c r="E897" s="9"/>
      <c r="G897" s="9"/>
      <c r="H897" s="8"/>
      <c r="J897" s="7"/>
    </row>
    <row r="898" spans="2:10" x14ac:dyDescent="0.25">
      <c r="B898" s="12"/>
      <c r="C898" s="11"/>
      <c r="D898" s="10"/>
      <c r="E898" s="9"/>
      <c r="G898" s="9"/>
      <c r="H898" s="8"/>
      <c r="J898" s="7"/>
    </row>
    <row r="899" spans="2:10" x14ac:dyDescent="0.25">
      <c r="B899" s="12"/>
      <c r="C899" s="11"/>
      <c r="D899" s="10"/>
      <c r="E899" s="9"/>
      <c r="G899" s="9"/>
      <c r="H899" s="8"/>
      <c r="J899" s="7"/>
    </row>
    <row r="900" spans="2:10" x14ac:dyDescent="0.25">
      <c r="B900" s="12"/>
      <c r="C900" s="11"/>
      <c r="D900" s="10"/>
      <c r="E900" s="9"/>
      <c r="G900" s="9"/>
      <c r="H900" s="8"/>
      <c r="J900" s="7"/>
    </row>
    <row r="901" spans="2:10" x14ac:dyDescent="0.25">
      <c r="B901" s="12"/>
      <c r="C901" s="11"/>
      <c r="D901" s="10"/>
      <c r="E901" s="9"/>
      <c r="G901" s="9"/>
      <c r="H901" s="8"/>
      <c r="J901" s="7"/>
    </row>
    <row r="902" spans="2:10" x14ac:dyDescent="0.25">
      <c r="B902" s="12"/>
      <c r="C902" s="11"/>
      <c r="D902" s="10"/>
      <c r="E902" s="9"/>
      <c r="G902" s="9"/>
      <c r="H902" s="8"/>
      <c r="J902" s="7"/>
    </row>
    <row r="903" spans="2:10" x14ac:dyDescent="0.25">
      <c r="B903" s="12"/>
      <c r="C903" s="11"/>
      <c r="D903" s="10"/>
      <c r="E903" s="9"/>
      <c r="G903" s="9"/>
      <c r="H903" s="8"/>
      <c r="J903" s="7"/>
    </row>
    <row r="904" spans="2:10" x14ac:dyDescent="0.25">
      <c r="B904" s="12"/>
      <c r="C904" s="11"/>
      <c r="D904" s="10"/>
      <c r="E904" s="9"/>
      <c r="G904" s="9"/>
      <c r="H904" s="8"/>
      <c r="J904" s="7"/>
    </row>
    <row r="905" spans="2:10" x14ac:dyDescent="0.25">
      <c r="B905" s="12"/>
      <c r="C905" s="11"/>
      <c r="D905" s="10"/>
      <c r="E905" s="9"/>
      <c r="G905" s="9"/>
      <c r="H905" s="8"/>
      <c r="J905" s="7"/>
    </row>
    <row r="906" spans="2:10" x14ac:dyDescent="0.25">
      <c r="B906" s="12"/>
      <c r="C906" s="11"/>
      <c r="D906" s="10"/>
      <c r="E906" s="9"/>
      <c r="G906" s="9"/>
      <c r="H906" s="8"/>
      <c r="J906" s="7"/>
    </row>
    <row r="907" spans="2:10" x14ac:dyDescent="0.25">
      <c r="B907" s="12"/>
      <c r="C907" s="11"/>
      <c r="D907" s="10"/>
      <c r="E907" s="9"/>
      <c r="G907" s="9"/>
      <c r="H907" s="8"/>
      <c r="J907" s="7"/>
    </row>
    <row r="908" spans="2:10" x14ac:dyDescent="0.25">
      <c r="B908" s="12"/>
      <c r="C908" s="11"/>
      <c r="D908" s="10"/>
      <c r="E908" s="9"/>
      <c r="G908" s="9"/>
      <c r="H908" s="8"/>
      <c r="J908" s="7"/>
    </row>
    <row r="909" spans="2:10" x14ac:dyDescent="0.25">
      <c r="B909" s="12"/>
      <c r="C909" s="11"/>
      <c r="D909" s="10"/>
      <c r="E909" s="9"/>
      <c r="G909" s="9"/>
      <c r="H909" s="8"/>
      <c r="J909" s="7"/>
    </row>
    <row r="910" spans="2:10" x14ac:dyDescent="0.25">
      <c r="B910" s="12"/>
      <c r="C910" s="11"/>
      <c r="D910" s="10"/>
      <c r="E910" s="9"/>
      <c r="G910" s="9"/>
      <c r="H910" s="8"/>
      <c r="J910" s="7"/>
    </row>
    <row r="911" spans="2:10" x14ac:dyDescent="0.25">
      <c r="B911" s="12"/>
      <c r="C911" s="11"/>
      <c r="D911" s="10"/>
      <c r="E911" s="9"/>
      <c r="G911" s="9"/>
      <c r="H911" s="8"/>
      <c r="J911" s="7"/>
    </row>
    <row r="912" spans="2:10" x14ac:dyDescent="0.25">
      <c r="B912" s="12"/>
      <c r="C912" s="11"/>
      <c r="D912" s="10"/>
      <c r="E912" s="9"/>
      <c r="G912" s="9"/>
      <c r="H912" s="8"/>
      <c r="J912" s="7"/>
    </row>
    <row r="913" spans="2:10" x14ac:dyDescent="0.25">
      <c r="B913" s="12"/>
      <c r="C913" s="11"/>
      <c r="D913" s="10"/>
      <c r="E913" s="9"/>
      <c r="G913" s="9"/>
      <c r="H913" s="8"/>
      <c r="J913" s="7"/>
    </row>
    <row r="914" spans="2:10" x14ac:dyDescent="0.25">
      <c r="B914" s="12"/>
      <c r="C914" s="11"/>
      <c r="D914" s="10"/>
      <c r="E914" s="9"/>
      <c r="G914" s="9"/>
      <c r="H914" s="8"/>
      <c r="J914" s="7"/>
    </row>
    <row r="915" spans="2:10" x14ac:dyDescent="0.25">
      <c r="B915" s="12"/>
      <c r="C915" s="11"/>
      <c r="D915" s="10"/>
      <c r="E915" s="9"/>
      <c r="G915" s="9"/>
      <c r="H915" s="8"/>
      <c r="J915" s="7"/>
    </row>
    <row r="916" spans="2:10" x14ac:dyDescent="0.25">
      <c r="B916" s="12"/>
      <c r="C916" s="11"/>
      <c r="D916" s="10"/>
      <c r="E916" s="9"/>
      <c r="G916" s="9"/>
      <c r="H916" s="8"/>
      <c r="J916" s="7"/>
    </row>
    <row r="917" spans="2:10" x14ac:dyDescent="0.25">
      <c r="B917" s="12"/>
      <c r="C917" s="11"/>
      <c r="D917" s="10"/>
      <c r="E917" s="9"/>
      <c r="G917" s="9"/>
      <c r="H917" s="8"/>
      <c r="J917" s="7"/>
    </row>
    <row r="918" spans="2:10" x14ac:dyDescent="0.25">
      <c r="B918" s="12"/>
      <c r="C918" s="11"/>
      <c r="D918" s="10"/>
      <c r="E918" s="9"/>
      <c r="G918" s="9"/>
      <c r="H918" s="8"/>
      <c r="J918" s="7"/>
    </row>
    <row r="919" spans="2:10" x14ac:dyDescent="0.25">
      <c r="B919" s="12"/>
      <c r="C919" s="11"/>
      <c r="D919" s="10"/>
      <c r="E919" s="9"/>
      <c r="G919" s="9"/>
      <c r="H919" s="8"/>
      <c r="J919" s="7"/>
    </row>
    <row r="920" spans="2:10" x14ac:dyDescent="0.25">
      <c r="B920" s="12"/>
      <c r="C920" s="11"/>
      <c r="D920" s="10"/>
      <c r="E920" s="9"/>
      <c r="G920" s="9"/>
      <c r="H920" s="8"/>
      <c r="J920" s="7"/>
    </row>
    <row r="921" spans="2:10" x14ac:dyDescent="0.25">
      <c r="B921" s="12"/>
      <c r="C921" s="11"/>
      <c r="D921" s="10"/>
      <c r="E921" s="9"/>
      <c r="G921" s="9"/>
      <c r="H921" s="8"/>
      <c r="J921" s="7"/>
    </row>
    <row r="922" spans="2:10" x14ac:dyDescent="0.25">
      <c r="B922" s="12"/>
      <c r="C922" s="11"/>
      <c r="D922" s="10"/>
      <c r="E922" s="9"/>
      <c r="G922" s="9"/>
      <c r="H922" s="8"/>
      <c r="J922" s="7"/>
    </row>
    <row r="923" spans="2:10" x14ac:dyDescent="0.25">
      <c r="B923" s="12"/>
      <c r="C923" s="11"/>
      <c r="D923" s="10"/>
      <c r="E923" s="9"/>
      <c r="G923" s="9"/>
      <c r="H923" s="8"/>
      <c r="J923" s="7"/>
    </row>
    <row r="924" spans="2:10" x14ac:dyDescent="0.25">
      <c r="B924" s="12"/>
      <c r="C924" s="11"/>
      <c r="D924" s="10"/>
      <c r="E924" s="9"/>
      <c r="G924" s="9"/>
      <c r="H924" s="8"/>
      <c r="J924" s="7"/>
    </row>
    <row r="925" spans="2:10" x14ac:dyDescent="0.25">
      <c r="B925" s="12"/>
      <c r="C925" s="11"/>
      <c r="D925" s="10"/>
      <c r="E925" s="9"/>
      <c r="G925" s="9"/>
      <c r="H925" s="8"/>
      <c r="J925" s="7"/>
    </row>
    <row r="926" spans="2:10" x14ac:dyDescent="0.25">
      <c r="B926" s="12"/>
      <c r="C926" s="11"/>
      <c r="D926" s="10"/>
      <c r="E926" s="9"/>
      <c r="G926" s="9"/>
      <c r="H926" s="8"/>
      <c r="J926" s="7"/>
    </row>
    <row r="927" spans="2:10" x14ac:dyDescent="0.25">
      <c r="B927" s="12"/>
      <c r="C927" s="11"/>
      <c r="D927" s="10"/>
      <c r="E927" s="9"/>
      <c r="G927" s="9"/>
      <c r="H927" s="8"/>
      <c r="J927" s="7"/>
    </row>
    <row r="928" spans="2:10" x14ac:dyDescent="0.25">
      <c r="B928" s="12"/>
      <c r="C928" s="11"/>
      <c r="D928" s="10"/>
      <c r="E928" s="9"/>
      <c r="G928" s="9"/>
      <c r="H928" s="8"/>
      <c r="J928" s="7"/>
    </row>
    <row r="929" spans="2:10" x14ac:dyDescent="0.25">
      <c r="B929" s="12"/>
      <c r="C929" s="11"/>
      <c r="D929" s="10"/>
      <c r="E929" s="9"/>
      <c r="G929" s="9"/>
      <c r="H929" s="8"/>
      <c r="J929" s="7"/>
    </row>
    <row r="930" spans="2:10" x14ac:dyDescent="0.25">
      <c r="B930" s="12"/>
      <c r="C930" s="11"/>
      <c r="D930" s="10"/>
      <c r="E930" s="9"/>
      <c r="G930" s="9"/>
      <c r="H930" s="8"/>
      <c r="J930" s="7"/>
    </row>
    <row r="931" spans="2:10" x14ac:dyDescent="0.25">
      <c r="B931" s="12"/>
      <c r="C931" s="11"/>
      <c r="D931" s="10"/>
      <c r="E931" s="9"/>
      <c r="G931" s="9"/>
      <c r="H931" s="8"/>
      <c r="J931" s="7"/>
    </row>
    <row r="932" spans="2:10" x14ac:dyDescent="0.25">
      <c r="B932" s="12"/>
      <c r="C932" s="11"/>
      <c r="D932" s="10"/>
      <c r="E932" s="9"/>
      <c r="G932" s="9"/>
      <c r="H932" s="8"/>
      <c r="J932" s="7"/>
    </row>
    <row r="933" spans="2:10" x14ac:dyDescent="0.25">
      <c r="B933" s="12"/>
      <c r="C933" s="11"/>
      <c r="D933" s="10"/>
      <c r="E933" s="9"/>
      <c r="G933" s="9"/>
      <c r="H933" s="8"/>
      <c r="J933" s="7"/>
    </row>
    <row r="934" spans="2:10" x14ac:dyDescent="0.25">
      <c r="B934" s="12"/>
      <c r="C934" s="11"/>
      <c r="D934" s="10"/>
      <c r="E934" s="9"/>
      <c r="G934" s="9"/>
      <c r="H934" s="8"/>
      <c r="J934" s="7"/>
    </row>
    <row r="935" spans="2:10" x14ac:dyDescent="0.25">
      <c r="B935" s="12"/>
      <c r="C935" s="11"/>
      <c r="D935" s="10"/>
      <c r="E935" s="9"/>
      <c r="G935" s="9"/>
      <c r="H935" s="8"/>
      <c r="J935" s="7"/>
    </row>
    <row r="936" spans="2:10" x14ac:dyDescent="0.25">
      <c r="B936" s="12"/>
      <c r="C936" s="11"/>
      <c r="D936" s="10"/>
      <c r="E936" s="9"/>
      <c r="G936" s="9"/>
      <c r="H936" s="8"/>
      <c r="J936" s="7"/>
    </row>
    <row r="937" spans="2:10" x14ac:dyDescent="0.25">
      <c r="B937" s="12"/>
      <c r="C937" s="11"/>
      <c r="D937" s="10"/>
      <c r="E937" s="9"/>
      <c r="G937" s="9"/>
      <c r="H937" s="8"/>
      <c r="J937" s="7"/>
    </row>
    <row r="938" spans="2:10" x14ac:dyDescent="0.25">
      <c r="B938" s="12"/>
      <c r="C938" s="11"/>
      <c r="D938" s="10"/>
      <c r="E938" s="9"/>
      <c r="G938" s="9"/>
      <c r="H938" s="8"/>
      <c r="J938" s="7"/>
    </row>
    <row r="939" spans="2:10" x14ac:dyDescent="0.25">
      <c r="B939" s="12"/>
      <c r="C939" s="11"/>
      <c r="D939" s="10"/>
      <c r="E939" s="9"/>
      <c r="G939" s="9"/>
      <c r="H939" s="8"/>
      <c r="J939" s="7"/>
    </row>
    <row r="940" spans="2:10" x14ac:dyDescent="0.25">
      <c r="B940" s="12"/>
      <c r="C940" s="11"/>
      <c r="D940" s="10"/>
      <c r="E940" s="9"/>
      <c r="G940" s="9"/>
      <c r="H940" s="8"/>
      <c r="J940" s="7"/>
    </row>
    <row r="941" spans="2:10" x14ac:dyDescent="0.25">
      <c r="B941" s="12"/>
      <c r="C941" s="11"/>
      <c r="D941" s="10"/>
      <c r="E941" s="9"/>
      <c r="G941" s="9"/>
      <c r="H941" s="8"/>
      <c r="J941" s="7"/>
    </row>
    <row r="942" spans="2:10" x14ac:dyDescent="0.25">
      <c r="B942" s="12"/>
      <c r="C942" s="11"/>
      <c r="D942" s="10"/>
      <c r="E942" s="9"/>
      <c r="G942" s="9"/>
      <c r="H942" s="8"/>
      <c r="J942" s="7"/>
    </row>
    <row r="943" spans="2:10" x14ac:dyDescent="0.25">
      <c r="B943" s="12"/>
      <c r="C943" s="11"/>
      <c r="D943" s="10"/>
      <c r="E943" s="9"/>
      <c r="G943" s="9"/>
      <c r="H943" s="8"/>
      <c r="J943" s="7"/>
    </row>
    <row r="944" spans="2:10" x14ac:dyDescent="0.25">
      <c r="B944" s="12"/>
      <c r="C944" s="11"/>
      <c r="D944" s="10"/>
      <c r="E944" s="9"/>
      <c r="G944" s="9"/>
      <c r="H944" s="8"/>
      <c r="J944" s="7"/>
    </row>
    <row r="945" spans="2:10" x14ac:dyDescent="0.25">
      <c r="B945" s="12"/>
      <c r="C945" s="11"/>
      <c r="D945" s="10"/>
      <c r="E945" s="9"/>
      <c r="G945" s="9"/>
      <c r="H945" s="8"/>
      <c r="J945" s="7"/>
    </row>
    <row r="946" spans="2:10" x14ac:dyDescent="0.25">
      <c r="B946" s="12"/>
      <c r="C946" s="11"/>
      <c r="D946" s="10"/>
      <c r="E946" s="9"/>
      <c r="G946" s="9"/>
      <c r="H946" s="8"/>
      <c r="J946" s="7"/>
    </row>
    <row r="947" spans="2:10" x14ac:dyDescent="0.25">
      <c r="B947" s="12"/>
      <c r="C947" s="11"/>
      <c r="D947" s="10"/>
      <c r="E947" s="9"/>
      <c r="G947" s="9"/>
      <c r="H947" s="8"/>
      <c r="J947" s="7"/>
    </row>
    <row r="948" spans="2:10" x14ac:dyDescent="0.25">
      <c r="B948" s="12"/>
      <c r="C948" s="11"/>
      <c r="D948" s="10"/>
      <c r="E948" s="9"/>
      <c r="G948" s="9"/>
      <c r="H948" s="8"/>
      <c r="J948" s="7"/>
    </row>
    <row r="949" spans="2:10" x14ac:dyDescent="0.25">
      <c r="B949" s="12"/>
      <c r="C949" s="11"/>
      <c r="D949" s="10"/>
      <c r="E949" s="9"/>
      <c r="G949" s="9"/>
      <c r="H949" s="8"/>
      <c r="J949" s="7"/>
    </row>
    <row r="950" spans="2:10" x14ac:dyDescent="0.25">
      <c r="B950" s="12"/>
      <c r="C950" s="11"/>
      <c r="D950" s="10"/>
      <c r="E950" s="9"/>
      <c r="G950" s="9"/>
      <c r="H950" s="8"/>
      <c r="J950" s="7"/>
    </row>
    <row r="951" spans="2:10" x14ac:dyDescent="0.25">
      <c r="B951" s="12"/>
      <c r="C951" s="11"/>
      <c r="D951" s="10"/>
      <c r="E951" s="9"/>
      <c r="G951" s="9"/>
      <c r="H951" s="8"/>
      <c r="J951" s="7"/>
    </row>
    <row r="952" spans="2:10" x14ac:dyDescent="0.25">
      <c r="B952" s="12"/>
      <c r="C952" s="11"/>
      <c r="D952" s="10"/>
      <c r="E952" s="9"/>
      <c r="G952" s="9"/>
      <c r="H952" s="8"/>
      <c r="J952" s="7"/>
    </row>
    <row r="953" spans="2:10" x14ac:dyDescent="0.25">
      <c r="B953" s="12"/>
      <c r="C953" s="11"/>
      <c r="D953" s="10"/>
      <c r="E953" s="9"/>
      <c r="G953" s="9"/>
      <c r="H953" s="8"/>
      <c r="J953" s="7"/>
    </row>
    <row r="954" spans="2:10" x14ac:dyDescent="0.25">
      <c r="B954" s="12"/>
      <c r="C954" s="11"/>
      <c r="D954" s="10"/>
      <c r="E954" s="9"/>
      <c r="G954" s="9"/>
      <c r="H954" s="8"/>
      <c r="J954" s="7"/>
    </row>
    <row r="955" spans="2:10" x14ac:dyDescent="0.25">
      <c r="B955" s="12"/>
      <c r="C955" s="11"/>
      <c r="D955" s="10"/>
      <c r="E955" s="9"/>
      <c r="G955" s="9"/>
      <c r="H955" s="8"/>
      <c r="J955" s="7"/>
    </row>
    <row r="956" spans="2:10" x14ac:dyDescent="0.25">
      <c r="B956" s="12"/>
      <c r="C956" s="11"/>
      <c r="D956" s="10"/>
      <c r="E956" s="9"/>
      <c r="G956" s="9"/>
      <c r="H956" s="8"/>
      <c r="J956" s="7"/>
    </row>
    <row r="957" spans="2:10" x14ac:dyDescent="0.25">
      <c r="B957" s="12"/>
      <c r="C957" s="11"/>
      <c r="D957" s="10"/>
      <c r="E957" s="9"/>
      <c r="G957" s="9"/>
      <c r="H957" s="8"/>
      <c r="J957" s="7"/>
    </row>
    <row r="958" spans="2:10" x14ac:dyDescent="0.25">
      <c r="B958" s="12"/>
      <c r="C958" s="11"/>
      <c r="D958" s="10"/>
      <c r="E958" s="9"/>
      <c r="G958" s="9"/>
      <c r="H958" s="8"/>
      <c r="J958" s="7"/>
    </row>
    <row r="959" spans="2:10" x14ac:dyDescent="0.25">
      <c r="B959" s="12"/>
      <c r="C959" s="11"/>
      <c r="D959" s="10"/>
      <c r="E959" s="9"/>
      <c r="G959" s="9"/>
      <c r="H959" s="8"/>
      <c r="J959" s="7"/>
    </row>
    <row r="960" spans="2:10" x14ac:dyDescent="0.25">
      <c r="B960" s="12"/>
      <c r="C960" s="11"/>
      <c r="D960" s="10"/>
      <c r="E960" s="9"/>
      <c r="G960" s="9"/>
      <c r="H960" s="8"/>
      <c r="J960" s="7"/>
    </row>
    <row r="961" spans="2:10" x14ac:dyDescent="0.25">
      <c r="B961" s="12"/>
      <c r="C961" s="11"/>
      <c r="D961" s="10"/>
      <c r="E961" s="9"/>
      <c r="G961" s="9"/>
      <c r="H961" s="8"/>
      <c r="J961" s="7"/>
    </row>
    <row r="962" spans="2:10" x14ac:dyDescent="0.25">
      <c r="B962" s="12"/>
      <c r="C962" s="11"/>
      <c r="D962" s="10"/>
      <c r="E962" s="9"/>
      <c r="G962" s="9"/>
      <c r="H962" s="8"/>
      <c r="J962" s="7"/>
    </row>
    <row r="963" spans="2:10" x14ac:dyDescent="0.25">
      <c r="B963" s="12"/>
      <c r="C963" s="11"/>
      <c r="D963" s="10"/>
      <c r="E963" s="9"/>
      <c r="G963" s="9"/>
      <c r="H963" s="8"/>
      <c r="J963" s="7"/>
    </row>
    <row r="964" spans="2:10" x14ac:dyDescent="0.25">
      <c r="B964" s="12"/>
      <c r="C964" s="11"/>
      <c r="D964" s="10"/>
      <c r="E964" s="9"/>
      <c r="G964" s="9"/>
      <c r="H964" s="8"/>
      <c r="J964" s="7"/>
    </row>
    <row r="965" spans="2:10" x14ac:dyDescent="0.25">
      <c r="B965" s="12"/>
      <c r="C965" s="11"/>
      <c r="D965" s="10"/>
      <c r="E965" s="9"/>
      <c r="G965" s="9"/>
      <c r="H965" s="8"/>
      <c r="J965" s="7"/>
    </row>
    <row r="966" spans="2:10" x14ac:dyDescent="0.25">
      <c r="B966" s="12"/>
      <c r="C966" s="11"/>
      <c r="D966" s="10"/>
      <c r="E966" s="9"/>
      <c r="G966" s="9"/>
      <c r="H966" s="8"/>
      <c r="J966" s="7"/>
    </row>
    <row r="967" spans="2:10" x14ac:dyDescent="0.25">
      <c r="B967" s="12"/>
      <c r="C967" s="11"/>
      <c r="D967" s="10"/>
      <c r="E967" s="9"/>
      <c r="G967" s="9"/>
      <c r="H967" s="8"/>
      <c r="J967" s="7"/>
    </row>
    <row r="968" spans="2:10" x14ac:dyDescent="0.25">
      <c r="B968" s="12"/>
      <c r="C968" s="11"/>
      <c r="D968" s="10"/>
      <c r="E968" s="9"/>
      <c r="G968" s="9"/>
      <c r="H968" s="8"/>
      <c r="J968" s="7"/>
    </row>
    <row r="969" spans="2:10" x14ac:dyDescent="0.25">
      <c r="B969" s="12"/>
      <c r="C969" s="11"/>
      <c r="D969" s="10"/>
      <c r="E969" s="9"/>
      <c r="G969" s="9"/>
      <c r="H969" s="8"/>
      <c r="J969" s="7"/>
    </row>
    <row r="970" spans="2:10" x14ac:dyDescent="0.25">
      <c r="B970" s="12"/>
      <c r="C970" s="11"/>
      <c r="D970" s="10"/>
      <c r="E970" s="9"/>
      <c r="G970" s="9"/>
      <c r="H970" s="8"/>
      <c r="J970" s="7"/>
    </row>
    <row r="971" spans="2:10" x14ac:dyDescent="0.25">
      <c r="B971" s="12"/>
      <c r="C971" s="11"/>
      <c r="D971" s="10"/>
      <c r="E971" s="9"/>
      <c r="G971" s="9"/>
      <c r="H971" s="8"/>
      <c r="J971" s="7"/>
    </row>
    <row r="972" spans="2:10" x14ac:dyDescent="0.25">
      <c r="B972" s="12"/>
      <c r="C972" s="11"/>
      <c r="D972" s="10"/>
      <c r="E972" s="9"/>
      <c r="G972" s="9"/>
      <c r="H972" s="8"/>
      <c r="J972" s="7"/>
    </row>
    <row r="973" spans="2:10" x14ac:dyDescent="0.25">
      <c r="B973" s="12"/>
      <c r="C973" s="11"/>
      <c r="D973" s="10"/>
      <c r="E973" s="9"/>
      <c r="G973" s="9"/>
      <c r="H973" s="8"/>
      <c r="J973" s="7"/>
    </row>
    <row r="974" spans="2:10" x14ac:dyDescent="0.25">
      <c r="B974" s="12"/>
      <c r="C974" s="11"/>
      <c r="D974" s="10"/>
      <c r="E974" s="9"/>
      <c r="G974" s="9"/>
      <c r="H974" s="8"/>
      <c r="J974" s="7"/>
    </row>
    <row r="975" spans="2:10" x14ac:dyDescent="0.25">
      <c r="B975" s="12"/>
      <c r="C975" s="11"/>
      <c r="D975" s="10"/>
      <c r="E975" s="9"/>
      <c r="G975" s="9"/>
      <c r="H975" s="8"/>
      <c r="J975" s="7"/>
    </row>
    <row r="976" spans="2:10" x14ac:dyDescent="0.25">
      <c r="B976" s="12"/>
      <c r="C976" s="11"/>
      <c r="D976" s="10"/>
      <c r="E976" s="9"/>
      <c r="G976" s="9"/>
      <c r="H976" s="8"/>
      <c r="J976" s="7"/>
    </row>
    <row r="977" spans="2:10" x14ac:dyDescent="0.25">
      <c r="B977" s="12"/>
      <c r="C977" s="11"/>
      <c r="D977" s="10"/>
      <c r="E977" s="9"/>
      <c r="G977" s="9"/>
      <c r="H977" s="8"/>
      <c r="J977" s="7"/>
    </row>
    <row r="978" spans="2:10" x14ac:dyDescent="0.25">
      <c r="B978" s="12"/>
      <c r="C978" s="11"/>
      <c r="D978" s="10"/>
      <c r="E978" s="9"/>
      <c r="G978" s="9"/>
      <c r="H978" s="8"/>
      <c r="J978" s="7"/>
    </row>
    <row r="979" spans="2:10" x14ac:dyDescent="0.25">
      <c r="B979" s="12"/>
      <c r="C979" s="11"/>
      <c r="D979" s="10"/>
      <c r="E979" s="9"/>
      <c r="G979" s="9"/>
      <c r="H979" s="8"/>
      <c r="J979" s="7"/>
    </row>
    <row r="980" spans="2:10" x14ac:dyDescent="0.25">
      <c r="B980" s="12"/>
      <c r="C980" s="11"/>
      <c r="D980" s="10"/>
      <c r="E980" s="9"/>
      <c r="G980" s="9"/>
      <c r="H980" s="8"/>
      <c r="J980" s="7"/>
    </row>
    <row r="981" spans="2:10" x14ac:dyDescent="0.25">
      <c r="B981" s="12"/>
      <c r="C981" s="11"/>
      <c r="D981" s="10"/>
      <c r="E981" s="9"/>
      <c r="G981" s="9"/>
      <c r="H981" s="8"/>
      <c r="J981" s="7"/>
    </row>
    <row r="982" spans="2:10" x14ac:dyDescent="0.25">
      <c r="B982" s="12"/>
      <c r="C982" s="11"/>
      <c r="D982" s="10"/>
      <c r="E982" s="9"/>
      <c r="G982" s="9"/>
      <c r="H982" s="8"/>
      <c r="J982" s="7"/>
    </row>
    <row r="983" spans="2:10" x14ac:dyDescent="0.25">
      <c r="B983" s="12"/>
      <c r="C983" s="11"/>
      <c r="D983" s="10"/>
      <c r="E983" s="9"/>
      <c r="G983" s="9"/>
      <c r="H983" s="8"/>
      <c r="J983" s="7"/>
    </row>
    <row r="984" spans="2:10" x14ac:dyDescent="0.25">
      <c r="B984" s="12"/>
      <c r="C984" s="11"/>
      <c r="D984" s="10"/>
      <c r="E984" s="9"/>
      <c r="G984" s="9"/>
      <c r="H984" s="8"/>
      <c r="J984" s="7"/>
    </row>
    <row r="985" spans="2:10" x14ac:dyDescent="0.25">
      <c r="B985" s="12"/>
      <c r="C985" s="11"/>
      <c r="D985" s="10"/>
      <c r="E985" s="9"/>
      <c r="G985" s="9"/>
      <c r="H985" s="8"/>
      <c r="J985" s="7"/>
    </row>
    <row r="986" spans="2:10" x14ac:dyDescent="0.25">
      <c r="B986" s="12"/>
      <c r="C986" s="11"/>
      <c r="D986" s="10"/>
      <c r="E986" s="9"/>
      <c r="G986" s="9"/>
      <c r="H986" s="8"/>
      <c r="J986" s="7"/>
    </row>
    <row r="987" spans="2:10" x14ac:dyDescent="0.25">
      <c r="B987" s="12"/>
      <c r="C987" s="11"/>
      <c r="D987" s="10"/>
      <c r="E987" s="9"/>
      <c r="G987" s="9"/>
      <c r="H987" s="8"/>
      <c r="J987" s="7"/>
    </row>
    <row r="988" spans="2:10" x14ac:dyDescent="0.25">
      <c r="B988" s="12"/>
      <c r="C988" s="11"/>
      <c r="D988" s="10"/>
      <c r="E988" s="9"/>
      <c r="G988" s="9"/>
      <c r="H988" s="8"/>
      <c r="J988" s="7"/>
    </row>
    <row r="989" spans="2:10" x14ac:dyDescent="0.25">
      <c r="B989" s="12"/>
      <c r="C989" s="11"/>
      <c r="D989" s="10"/>
      <c r="E989" s="9"/>
      <c r="G989" s="9"/>
      <c r="H989" s="8"/>
      <c r="J989" s="7"/>
    </row>
    <row r="990" spans="2:10" x14ac:dyDescent="0.25">
      <c r="B990" s="12"/>
      <c r="C990" s="11"/>
      <c r="D990" s="10"/>
      <c r="E990" s="9"/>
      <c r="G990" s="9"/>
      <c r="H990" s="8"/>
      <c r="J990" s="7"/>
    </row>
    <row r="991" spans="2:10" x14ac:dyDescent="0.25">
      <c r="B991" s="12"/>
      <c r="C991" s="11"/>
      <c r="D991" s="10"/>
      <c r="E991" s="9"/>
      <c r="G991" s="9"/>
      <c r="H991" s="8"/>
      <c r="J991" s="7"/>
    </row>
    <row r="992" spans="2:10" x14ac:dyDescent="0.25">
      <c r="B992" s="12"/>
      <c r="C992" s="11"/>
      <c r="D992" s="10"/>
      <c r="E992" s="9"/>
      <c r="G992" s="9"/>
      <c r="H992" s="8"/>
      <c r="J992" s="7"/>
    </row>
    <row r="993" spans="2:10" x14ac:dyDescent="0.25">
      <c r="B993" s="12"/>
      <c r="C993" s="11"/>
      <c r="D993" s="10"/>
      <c r="E993" s="9"/>
      <c r="G993" s="9"/>
      <c r="H993" s="8"/>
      <c r="J993" s="7"/>
    </row>
    <row r="994" spans="2:10" x14ac:dyDescent="0.25">
      <c r="B994" s="12"/>
      <c r="C994" s="11"/>
      <c r="D994" s="10"/>
      <c r="E994" s="9"/>
      <c r="G994" s="9"/>
      <c r="H994" s="8"/>
      <c r="J994" s="7"/>
    </row>
    <row r="995" spans="2:10" x14ac:dyDescent="0.25">
      <c r="B995" s="12"/>
      <c r="C995" s="11"/>
      <c r="D995" s="10"/>
      <c r="E995" s="9"/>
      <c r="G995" s="9"/>
      <c r="H995" s="8"/>
      <c r="J995" s="7"/>
    </row>
    <row r="996" spans="2:10" x14ac:dyDescent="0.25">
      <c r="B996" s="12"/>
      <c r="C996" s="11"/>
      <c r="D996" s="10"/>
      <c r="E996" s="9"/>
      <c r="G996" s="9"/>
      <c r="H996" s="8"/>
      <c r="J996" s="7"/>
    </row>
    <row r="997" spans="2:10" x14ac:dyDescent="0.25">
      <c r="B997" s="12"/>
      <c r="C997" s="11"/>
      <c r="D997" s="10"/>
      <c r="E997" s="9"/>
      <c r="G997" s="9"/>
      <c r="H997" s="8"/>
      <c r="J997" s="7"/>
    </row>
    <row r="998" spans="2:10" x14ac:dyDescent="0.25">
      <c r="B998" s="12"/>
      <c r="C998" s="11"/>
      <c r="D998" s="10"/>
      <c r="E998" s="9"/>
      <c r="G998" s="9"/>
      <c r="H998" s="8"/>
      <c r="J998" s="7"/>
    </row>
    <row r="999" spans="2:10" x14ac:dyDescent="0.25">
      <c r="B999" s="12"/>
      <c r="C999" s="11"/>
      <c r="D999" s="10"/>
      <c r="E999" s="9"/>
      <c r="G999" s="9"/>
      <c r="H999" s="8"/>
      <c r="J999" s="7"/>
    </row>
    <row r="1000" spans="2:10" x14ac:dyDescent="0.25">
      <c r="B1000" s="12"/>
      <c r="C1000" s="11"/>
      <c r="D1000" s="10"/>
      <c r="E1000" s="9"/>
      <c r="G1000" s="9"/>
      <c r="H1000" s="8"/>
      <c r="J1000" s="7"/>
    </row>
    <row r="1001" spans="2:10" x14ac:dyDescent="0.25">
      <c r="B1001" s="12"/>
      <c r="C1001" s="11"/>
      <c r="D1001" s="10"/>
      <c r="E1001" s="9"/>
      <c r="G1001" s="9"/>
      <c r="H1001" s="8"/>
      <c r="J1001" s="7"/>
    </row>
    <row r="1002" spans="2:10" x14ac:dyDescent="0.25">
      <c r="B1002" s="12"/>
      <c r="C1002" s="11"/>
      <c r="D1002" s="10"/>
      <c r="E1002" s="9"/>
      <c r="G1002" s="9"/>
      <c r="H1002" s="8"/>
      <c r="J1002" s="7"/>
    </row>
    <row r="1003" spans="2:10" x14ac:dyDescent="0.25">
      <c r="B1003" s="12"/>
      <c r="C1003" s="11"/>
      <c r="D1003" s="10"/>
      <c r="E1003" s="9"/>
      <c r="G1003" s="9"/>
      <c r="H1003" s="8"/>
      <c r="J1003" s="7"/>
    </row>
    <row r="1004" spans="2:10" x14ac:dyDescent="0.25">
      <c r="B1004" s="12"/>
      <c r="C1004" s="11"/>
      <c r="D1004" s="10"/>
      <c r="E1004" s="9"/>
      <c r="G1004" s="9"/>
      <c r="H1004" s="8"/>
      <c r="J1004" s="7"/>
    </row>
    <row r="1005" spans="2:10" x14ac:dyDescent="0.25">
      <c r="B1005" s="12"/>
      <c r="C1005" s="11"/>
      <c r="D1005" s="10"/>
      <c r="E1005" s="9"/>
      <c r="G1005" s="9"/>
      <c r="H1005" s="8"/>
      <c r="J1005" s="7"/>
    </row>
    <row r="1006" spans="2:10" x14ac:dyDescent="0.25">
      <c r="B1006" s="12"/>
      <c r="C1006" s="11"/>
      <c r="D1006" s="10"/>
      <c r="E1006" s="9"/>
      <c r="G1006" s="9"/>
      <c r="H1006" s="8"/>
      <c r="J1006" s="7"/>
    </row>
    <row r="1007" spans="2:10" x14ac:dyDescent="0.25">
      <c r="B1007" s="12"/>
      <c r="C1007" s="11"/>
      <c r="D1007" s="10"/>
      <c r="E1007" s="9"/>
      <c r="G1007" s="9"/>
      <c r="H1007" s="8"/>
      <c r="J1007" s="7"/>
    </row>
    <row r="1008" spans="2:10" x14ac:dyDescent="0.25">
      <c r="B1008" s="12"/>
      <c r="C1008" s="11"/>
      <c r="D1008" s="10"/>
      <c r="E1008" s="9"/>
      <c r="G1008" s="9"/>
      <c r="H1008" s="8"/>
      <c r="J1008" s="7"/>
    </row>
    <row r="1009" spans="2:10" x14ac:dyDescent="0.25">
      <c r="B1009" s="12"/>
      <c r="C1009" s="11"/>
      <c r="D1009" s="10"/>
      <c r="E1009" s="9"/>
      <c r="G1009" s="9"/>
      <c r="H1009" s="8"/>
      <c r="J1009" s="7"/>
    </row>
    <row r="1010" spans="2:10" x14ac:dyDescent="0.25">
      <c r="B1010" s="12"/>
      <c r="C1010" s="11"/>
      <c r="D1010" s="10"/>
      <c r="E1010" s="9"/>
      <c r="G1010" s="9"/>
      <c r="H1010" s="8"/>
      <c r="J1010" s="7"/>
    </row>
    <row r="1011" spans="2:10" x14ac:dyDescent="0.25">
      <c r="B1011" s="12"/>
      <c r="C1011" s="11"/>
      <c r="D1011" s="10"/>
      <c r="E1011" s="9"/>
      <c r="G1011" s="9"/>
      <c r="H1011" s="8"/>
      <c r="J1011" s="7"/>
    </row>
    <row r="1012" spans="2:10" x14ac:dyDescent="0.25">
      <c r="B1012" s="12"/>
      <c r="C1012" s="11"/>
      <c r="D1012" s="10"/>
      <c r="E1012" s="9"/>
      <c r="G1012" s="9"/>
      <c r="H1012" s="8"/>
      <c r="J1012" s="7"/>
    </row>
    <row r="1013" spans="2:10" x14ac:dyDescent="0.25">
      <c r="B1013" s="12"/>
      <c r="C1013" s="11"/>
      <c r="D1013" s="10"/>
      <c r="E1013" s="9"/>
      <c r="G1013" s="9"/>
      <c r="H1013" s="8"/>
      <c r="J1013" s="7"/>
    </row>
    <row r="1014" spans="2:10" x14ac:dyDescent="0.25">
      <c r="B1014" s="12"/>
      <c r="C1014" s="11"/>
      <c r="D1014" s="10"/>
      <c r="E1014" s="9"/>
      <c r="G1014" s="9"/>
      <c r="H1014" s="8"/>
      <c r="J1014" s="7"/>
    </row>
    <row r="1015" spans="2:10" x14ac:dyDescent="0.25">
      <c r="B1015" s="12"/>
      <c r="C1015" s="11"/>
      <c r="D1015" s="10"/>
      <c r="E1015" s="9"/>
      <c r="G1015" s="9"/>
      <c r="H1015" s="8"/>
      <c r="J1015" s="7"/>
    </row>
    <row r="1016" spans="2:10" x14ac:dyDescent="0.25">
      <c r="B1016" s="12"/>
      <c r="C1016" s="11"/>
      <c r="D1016" s="10"/>
      <c r="E1016" s="9"/>
      <c r="G1016" s="9"/>
      <c r="H1016" s="8"/>
      <c r="J1016" s="7"/>
    </row>
    <row r="1017" spans="2:10" x14ac:dyDescent="0.25">
      <c r="B1017" s="12"/>
      <c r="C1017" s="11"/>
      <c r="D1017" s="10"/>
      <c r="E1017" s="9"/>
      <c r="G1017" s="9"/>
      <c r="H1017" s="8"/>
      <c r="J1017" s="7"/>
    </row>
    <row r="1018" spans="2:10" x14ac:dyDescent="0.25">
      <c r="B1018" s="12"/>
      <c r="C1018" s="11"/>
      <c r="D1018" s="10"/>
      <c r="E1018" s="9"/>
      <c r="G1018" s="9"/>
      <c r="H1018" s="8"/>
      <c r="J1018" s="7"/>
    </row>
    <row r="1019" spans="2:10" x14ac:dyDescent="0.25">
      <c r="B1019" s="12"/>
      <c r="C1019" s="11"/>
      <c r="D1019" s="10"/>
      <c r="E1019" s="9"/>
      <c r="G1019" s="9"/>
      <c r="H1019" s="8"/>
      <c r="J1019" s="7"/>
    </row>
    <row r="1020" spans="2:10" x14ac:dyDescent="0.25">
      <c r="B1020" s="12"/>
      <c r="C1020" s="11"/>
      <c r="D1020" s="10"/>
      <c r="E1020" s="9"/>
      <c r="G1020" s="9"/>
      <c r="H1020" s="8"/>
      <c r="J1020" s="7"/>
    </row>
    <row r="1021" spans="2:10" x14ac:dyDescent="0.25">
      <c r="B1021" s="12"/>
      <c r="C1021" s="11"/>
      <c r="D1021" s="10"/>
      <c r="E1021" s="9"/>
      <c r="G1021" s="9"/>
      <c r="H1021" s="8"/>
      <c r="J1021" s="7"/>
    </row>
    <row r="1022" spans="2:10" x14ac:dyDescent="0.25">
      <c r="B1022" s="12"/>
      <c r="C1022" s="11"/>
      <c r="D1022" s="10"/>
      <c r="E1022" s="9"/>
      <c r="G1022" s="9"/>
      <c r="H1022" s="8"/>
      <c r="J1022" s="7"/>
    </row>
    <row r="1023" spans="2:10" x14ac:dyDescent="0.25">
      <c r="B1023" s="12"/>
      <c r="C1023" s="11"/>
      <c r="D1023" s="10"/>
      <c r="E1023" s="9"/>
      <c r="G1023" s="9"/>
      <c r="H1023" s="8"/>
      <c r="J1023" s="7"/>
    </row>
    <row r="1024" spans="2:10" x14ac:dyDescent="0.25">
      <c r="B1024" s="12"/>
      <c r="C1024" s="11"/>
      <c r="D1024" s="10"/>
      <c r="E1024" s="9"/>
      <c r="G1024" s="9"/>
      <c r="H1024" s="8"/>
      <c r="J1024" s="7"/>
    </row>
    <row r="1025" spans="2:10" x14ac:dyDescent="0.25">
      <c r="B1025" s="12"/>
      <c r="C1025" s="11"/>
      <c r="D1025" s="10"/>
      <c r="E1025" s="9"/>
      <c r="G1025" s="9"/>
      <c r="H1025" s="8"/>
      <c r="J1025" s="7"/>
    </row>
    <row r="1026" spans="2:10" x14ac:dyDescent="0.25">
      <c r="B1026" s="12"/>
      <c r="C1026" s="11"/>
      <c r="D1026" s="10"/>
      <c r="E1026" s="9"/>
      <c r="G1026" s="9"/>
      <c r="H1026" s="8"/>
      <c r="J1026" s="7"/>
    </row>
    <row r="1027" spans="2:10" x14ac:dyDescent="0.25">
      <c r="B1027" s="12"/>
      <c r="C1027" s="11"/>
      <c r="D1027" s="10"/>
      <c r="E1027" s="9"/>
      <c r="G1027" s="9"/>
      <c r="H1027" s="8"/>
      <c r="J1027" s="7"/>
    </row>
    <row r="1028" spans="2:10" x14ac:dyDescent="0.25">
      <c r="B1028" s="12"/>
      <c r="C1028" s="11"/>
      <c r="D1028" s="10"/>
      <c r="E1028" s="9"/>
      <c r="G1028" s="9"/>
      <c r="H1028" s="8"/>
      <c r="J1028" s="7"/>
    </row>
    <row r="1029" spans="2:10" x14ac:dyDescent="0.25">
      <c r="B1029" s="12"/>
      <c r="C1029" s="11"/>
      <c r="D1029" s="10"/>
      <c r="E1029" s="9"/>
      <c r="G1029" s="9"/>
      <c r="H1029" s="8"/>
      <c r="J1029" s="7"/>
    </row>
    <row r="1030" spans="2:10" x14ac:dyDescent="0.25">
      <c r="B1030" s="12"/>
      <c r="C1030" s="11"/>
      <c r="D1030" s="10"/>
      <c r="E1030" s="9"/>
      <c r="G1030" s="9"/>
      <c r="H1030" s="8"/>
      <c r="J1030" s="7"/>
    </row>
    <row r="1031" spans="2:10" x14ac:dyDescent="0.25">
      <c r="B1031" s="12"/>
      <c r="C1031" s="11"/>
      <c r="D1031" s="10"/>
      <c r="E1031" s="9"/>
      <c r="G1031" s="9"/>
      <c r="H1031" s="8"/>
      <c r="J1031" s="7"/>
    </row>
    <row r="1032" spans="2:10" x14ac:dyDescent="0.25">
      <c r="B1032" s="12"/>
      <c r="C1032" s="11"/>
      <c r="D1032" s="10"/>
      <c r="E1032" s="9"/>
      <c r="G1032" s="9"/>
      <c r="H1032" s="8"/>
      <c r="J1032" s="7"/>
    </row>
    <row r="1033" spans="2:10" x14ac:dyDescent="0.25">
      <c r="B1033" s="12"/>
      <c r="C1033" s="11"/>
      <c r="D1033" s="10"/>
      <c r="E1033" s="9"/>
      <c r="G1033" s="9"/>
      <c r="H1033" s="8"/>
      <c r="J1033" s="7"/>
    </row>
    <row r="1034" spans="2:10" x14ac:dyDescent="0.25">
      <c r="B1034" s="12"/>
      <c r="C1034" s="11"/>
      <c r="D1034" s="10"/>
      <c r="E1034" s="9"/>
      <c r="G1034" s="9"/>
      <c r="H1034" s="8"/>
      <c r="J1034" s="7"/>
    </row>
    <row r="1035" spans="2:10" x14ac:dyDescent="0.25">
      <c r="B1035" s="12"/>
      <c r="C1035" s="11"/>
      <c r="D1035" s="10"/>
      <c r="E1035" s="9"/>
      <c r="G1035" s="9"/>
      <c r="H1035" s="8"/>
      <c r="J1035" s="7"/>
    </row>
    <row r="1036" spans="2:10" x14ac:dyDescent="0.25">
      <c r="B1036" s="12"/>
      <c r="C1036" s="11"/>
      <c r="D1036" s="10"/>
      <c r="E1036" s="9"/>
      <c r="G1036" s="9"/>
      <c r="H1036" s="8"/>
      <c r="J1036" s="7"/>
    </row>
    <row r="1037" spans="2:10" x14ac:dyDescent="0.25">
      <c r="B1037" s="12"/>
      <c r="C1037" s="11"/>
      <c r="D1037" s="10"/>
      <c r="E1037" s="9"/>
      <c r="G1037" s="9"/>
      <c r="H1037" s="8"/>
      <c r="J1037" s="7"/>
    </row>
    <row r="1038" spans="2:10" x14ac:dyDescent="0.25">
      <c r="B1038" s="12"/>
      <c r="C1038" s="11"/>
      <c r="D1038" s="10"/>
      <c r="E1038" s="9"/>
      <c r="G1038" s="9"/>
      <c r="H1038" s="8"/>
      <c r="J1038" s="7"/>
    </row>
    <row r="1039" spans="2:10" x14ac:dyDescent="0.25">
      <c r="B1039" s="12"/>
      <c r="C1039" s="11"/>
      <c r="D1039" s="10"/>
      <c r="E1039" s="9"/>
      <c r="G1039" s="9"/>
      <c r="H1039" s="8"/>
      <c r="J1039" s="7"/>
    </row>
    <row r="1040" spans="2:10" x14ac:dyDescent="0.25">
      <c r="B1040" s="12"/>
      <c r="C1040" s="11"/>
      <c r="D1040" s="10"/>
      <c r="E1040" s="9"/>
      <c r="G1040" s="9"/>
      <c r="H1040" s="8"/>
      <c r="J1040" s="7"/>
    </row>
    <row r="1041" spans="2:10" x14ac:dyDescent="0.25">
      <c r="B1041" s="12"/>
      <c r="C1041" s="11"/>
      <c r="D1041" s="10"/>
      <c r="E1041" s="9"/>
      <c r="G1041" s="9"/>
      <c r="H1041" s="8"/>
      <c r="J1041" s="7"/>
    </row>
    <row r="1042" spans="2:10" x14ac:dyDescent="0.25">
      <c r="B1042" s="12"/>
      <c r="C1042" s="11"/>
      <c r="D1042" s="10"/>
      <c r="E1042" s="9"/>
      <c r="G1042" s="9"/>
      <c r="H1042" s="8"/>
      <c r="J1042" s="7"/>
    </row>
    <row r="1043" spans="2:10" x14ac:dyDescent="0.25">
      <c r="B1043" s="12"/>
      <c r="C1043" s="11"/>
      <c r="D1043" s="10"/>
      <c r="E1043" s="9"/>
      <c r="G1043" s="9"/>
      <c r="H1043" s="8"/>
      <c r="J1043" s="7"/>
    </row>
    <row r="1044" spans="2:10" x14ac:dyDescent="0.25">
      <c r="B1044" s="12"/>
      <c r="C1044" s="11"/>
      <c r="D1044" s="10"/>
      <c r="E1044" s="9"/>
      <c r="G1044" s="9"/>
      <c r="H1044" s="8"/>
      <c r="J1044" s="7"/>
    </row>
    <row r="1045" spans="2:10" x14ac:dyDescent="0.25">
      <c r="B1045" s="12"/>
      <c r="C1045" s="11"/>
      <c r="D1045" s="10"/>
      <c r="E1045" s="9"/>
      <c r="G1045" s="9"/>
      <c r="H1045" s="8"/>
      <c r="J1045" s="7"/>
    </row>
    <row r="1046" spans="2:10" x14ac:dyDescent="0.25">
      <c r="B1046" s="12"/>
      <c r="C1046" s="11"/>
      <c r="D1046" s="10"/>
      <c r="E1046" s="9"/>
      <c r="G1046" s="9"/>
      <c r="H1046" s="8"/>
      <c r="J1046" s="7"/>
    </row>
    <row r="1047" spans="2:10" x14ac:dyDescent="0.25">
      <c r="B1047" s="12"/>
      <c r="C1047" s="11"/>
      <c r="D1047" s="10"/>
      <c r="E1047" s="9"/>
      <c r="G1047" s="9"/>
      <c r="H1047" s="8"/>
      <c r="J1047" s="7"/>
    </row>
    <row r="1048" spans="2:10" x14ac:dyDescent="0.25">
      <c r="B1048" s="12"/>
      <c r="C1048" s="11"/>
      <c r="D1048" s="10"/>
      <c r="E1048" s="9"/>
      <c r="G1048" s="9"/>
      <c r="H1048" s="8"/>
      <c r="J1048" s="7"/>
    </row>
    <row r="1049" spans="2:10" x14ac:dyDescent="0.25">
      <c r="B1049" s="12"/>
      <c r="C1049" s="11"/>
      <c r="D1049" s="10"/>
      <c r="E1049" s="9"/>
      <c r="G1049" s="9"/>
      <c r="H1049" s="8"/>
      <c r="J1049" s="7"/>
    </row>
    <row r="1050" spans="2:10" x14ac:dyDescent="0.25">
      <c r="B1050" s="12"/>
      <c r="C1050" s="11"/>
      <c r="D1050" s="10"/>
      <c r="E1050" s="9"/>
      <c r="G1050" s="9"/>
      <c r="H1050" s="8"/>
      <c r="J1050" s="7"/>
    </row>
    <row r="1051" spans="2:10" x14ac:dyDescent="0.25">
      <c r="B1051" s="12"/>
      <c r="C1051" s="11"/>
      <c r="D1051" s="10"/>
      <c r="E1051" s="9"/>
      <c r="G1051" s="9"/>
      <c r="H1051" s="8"/>
      <c r="J1051" s="7"/>
    </row>
    <row r="1052" spans="2:10" x14ac:dyDescent="0.25">
      <c r="B1052" s="12"/>
      <c r="C1052" s="11"/>
      <c r="D1052" s="10"/>
      <c r="E1052" s="9"/>
      <c r="G1052" s="9"/>
      <c r="H1052" s="8"/>
      <c r="J1052" s="7"/>
    </row>
    <row r="1053" spans="2:10" x14ac:dyDescent="0.25">
      <c r="B1053" s="12"/>
      <c r="C1053" s="11"/>
      <c r="D1053" s="10"/>
      <c r="E1053" s="9"/>
      <c r="G1053" s="9"/>
      <c r="H1053" s="8"/>
      <c r="J1053" s="7"/>
    </row>
    <row r="1054" spans="2:10" x14ac:dyDescent="0.25">
      <c r="B1054" s="12"/>
      <c r="C1054" s="11"/>
      <c r="D1054" s="10"/>
      <c r="E1054" s="9"/>
      <c r="G1054" s="9"/>
      <c r="H1054" s="8"/>
      <c r="J1054" s="7"/>
    </row>
    <row r="1055" spans="2:10" x14ac:dyDescent="0.25">
      <c r="B1055" s="12"/>
      <c r="C1055" s="11"/>
      <c r="D1055" s="10"/>
      <c r="E1055" s="9"/>
      <c r="G1055" s="9"/>
      <c r="H1055" s="8"/>
      <c r="J1055" s="7"/>
    </row>
    <row r="1056" spans="2:10" x14ac:dyDescent="0.25">
      <c r="B1056" s="12"/>
      <c r="C1056" s="11"/>
      <c r="D1056" s="10"/>
      <c r="E1056" s="9"/>
      <c r="G1056" s="9"/>
      <c r="H1056" s="8"/>
      <c r="J1056" s="7"/>
    </row>
    <row r="1057" spans="2:10" x14ac:dyDescent="0.25">
      <c r="B1057" s="12"/>
      <c r="C1057" s="11"/>
      <c r="D1057" s="10"/>
      <c r="E1057" s="9"/>
      <c r="G1057" s="9"/>
      <c r="H1057" s="8"/>
      <c r="J1057" s="7"/>
    </row>
    <row r="1058" spans="2:10" x14ac:dyDescent="0.25">
      <c r="B1058" s="12"/>
      <c r="C1058" s="11"/>
      <c r="D1058" s="10"/>
      <c r="E1058" s="9"/>
      <c r="G1058" s="9"/>
      <c r="H1058" s="8"/>
      <c r="J1058" s="7"/>
    </row>
    <row r="1059" spans="2:10" x14ac:dyDescent="0.25">
      <c r="B1059" s="12"/>
      <c r="C1059" s="11"/>
      <c r="D1059" s="10"/>
      <c r="E1059" s="9"/>
      <c r="G1059" s="9"/>
      <c r="H1059" s="8"/>
      <c r="J1059" s="7"/>
    </row>
    <row r="1060" spans="2:10" x14ac:dyDescent="0.25">
      <c r="B1060" s="12"/>
      <c r="C1060" s="11"/>
      <c r="D1060" s="10"/>
      <c r="E1060" s="9"/>
      <c r="G1060" s="9"/>
      <c r="H1060" s="8"/>
      <c r="J1060" s="7"/>
    </row>
    <row r="1061" spans="2:10" x14ac:dyDescent="0.25">
      <c r="B1061" s="12"/>
      <c r="C1061" s="11"/>
      <c r="D1061" s="10"/>
      <c r="E1061" s="9"/>
      <c r="G1061" s="9"/>
      <c r="H1061" s="8"/>
      <c r="J1061" s="7"/>
    </row>
    <row r="1062" spans="2:10" x14ac:dyDescent="0.25">
      <c r="B1062" s="12"/>
      <c r="C1062" s="11"/>
      <c r="D1062" s="10"/>
      <c r="E1062" s="9"/>
      <c r="G1062" s="9"/>
      <c r="H1062" s="8"/>
      <c r="J1062" s="7"/>
    </row>
    <row r="1063" spans="2:10" x14ac:dyDescent="0.25">
      <c r="B1063" s="12"/>
      <c r="C1063" s="11"/>
      <c r="D1063" s="10"/>
      <c r="E1063" s="9"/>
      <c r="G1063" s="9"/>
      <c r="H1063" s="8"/>
      <c r="J1063" s="7"/>
    </row>
    <row r="1064" spans="2:10" x14ac:dyDescent="0.25">
      <c r="B1064" s="12"/>
      <c r="C1064" s="11"/>
      <c r="D1064" s="10"/>
      <c r="E1064" s="9"/>
      <c r="G1064" s="9"/>
      <c r="H1064" s="8"/>
      <c r="J1064" s="7"/>
    </row>
    <row r="1065" spans="2:10" x14ac:dyDescent="0.25">
      <c r="B1065" s="12"/>
      <c r="C1065" s="11"/>
      <c r="D1065" s="10"/>
      <c r="E1065" s="9"/>
      <c r="G1065" s="9"/>
      <c r="H1065" s="8"/>
      <c r="J1065" s="7"/>
    </row>
    <row r="1066" spans="2:10" x14ac:dyDescent="0.25">
      <c r="B1066" s="12"/>
      <c r="C1066" s="11"/>
      <c r="D1066" s="10"/>
      <c r="E1066" s="9"/>
      <c r="G1066" s="9"/>
      <c r="H1066" s="8"/>
      <c r="J1066" s="7"/>
    </row>
    <row r="1067" spans="2:10" x14ac:dyDescent="0.25">
      <c r="B1067" s="12"/>
      <c r="C1067" s="11"/>
      <c r="D1067" s="10"/>
      <c r="E1067" s="9"/>
      <c r="G1067" s="9"/>
      <c r="H1067" s="8"/>
      <c r="J1067" s="7"/>
    </row>
    <row r="1068" spans="2:10" x14ac:dyDescent="0.25">
      <c r="B1068" s="12"/>
      <c r="C1068" s="11"/>
      <c r="D1068" s="10"/>
      <c r="E1068" s="9"/>
      <c r="G1068" s="9"/>
      <c r="H1068" s="8"/>
      <c r="J1068" s="7"/>
    </row>
    <row r="1069" spans="2:10" x14ac:dyDescent="0.25">
      <c r="B1069" s="12"/>
      <c r="C1069" s="11"/>
      <c r="D1069" s="10"/>
      <c r="E1069" s="9"/>
      <c r="G1069" s="9"/>
      <c r="H1069" s="8"/>
      <c r="J1069" s="7"/>
    </row>
    <row r="1070" spans="2:10" x14ac:dyDescent="0.25">
      <c r="B1070" s="12"/>
      <c r="C1070" s="11"/>
      <c r="D1070" s="10"/>
      <c r="E1070" s="9"/>
      <c r="G1070" s="9"/>
      <c r="H1070" s="8"/>
      <c r="J1070" s="7"/>
    </row>
    <row r="1071" spans="2:10" x14ac:dyDescent="0.25">
      <c r="B1071" s="12"/>
      <c r="C1071" s="11"/>
      <c r="D1071" s="10"/>
      <c r="E1071" s="9"/>
      <c r="G1071" s="9"/>
      <c r="H1071" s="8"/>
      <c r="J1071" s="7"/>
    </row>
    <row r="1072" spans="2:10" x14ac:dyDescent="0.25">
      <c r="B1072" s="12"/>
      <c r="C1072" s="11"/>
      <c r="D1072" s="10"/>
      <c r="E1072" s="9"/>
      <c r="G1072" s="9"/>
      <c r="H1072" s="8"/>
      <c r="J1072" s="7"/>
    </row>
    <row r="1073" spans="2:10" x14ac:dyDescent="0.25">
      <c r="B1073" s="12"/>
      <c r="C1073" s="11"/>
      <c r="D1073" s="10"/>
      <c r="E1073" s="9"/>
      <c r="G1073" s="9"/>
      <c r="H1073" s="8"/>
      <c r="J1073" s="7"/>
    </row>
    <row r="1074" spans="2:10" x14ac:dyDescent="0.25">
      <c r="B1074" s="12"/>
      <c r="C1074" s="11"/>
      <c r="D1074" s="10"/>
      <c r="E1074" s="9"/>
      <c r="G1074" s="9"/>
      <c r="H1074" s="8"/>
      <c r="J1074" s="7"/>
    </row>
    <row r="1075" spans="2:10" x14ac:dyDescent="0.25">
      <c r="B1075" s="12"/>
      <c r="C1075" s="11"/>
      <c r="D1075" s="10"/>
      <c r="E1075" s="9"/>
      <c r="G1075" s="9"/>
      <c r="H1075" s="8"/>
      <c r="J1075" s="7"/>
    </row>
    <row r="1076" spans="2:10" x14ac:dyDescent="0.25">
      <c r="B1076" s="12"/>
      <c r="C1076" s="11"/>
      <c r="D1076" s="10"/>
      <c r="E1076" s="9"/>
      <c r="G1076" s="9"/>
      <c r="H1076" s="8"/>
      <c r="J1076" s="7"/>
    </row>
    <row r="1077" spans="2:10" x14ac:dyDescent="0.25">
      <c r="B1077" s="12"/>
      <c r="C1077" s="11"/>
      <c r="D1077" s="10"/>
      <c r="E1077" s="9"/>
      <c r="G1077" s="9"/>
      <c r="H1077" s="8"/>
      <c r="J1077" s="7"/>
    </row>
    <row r="1078" spans="2:10" x14ac:dyDescent="0.25">
      <c r="B1078" s="12"/>
      <c r="C1078" s="11"/>
      <c r="D1078" s="10"/>
      <c r="E1078" s="9"/>
      <c r="G1078" s="9"/>
      <c r="H1078" s="8"/>
      <c r="J1078" s="7"/>
    </row>
    <row r="1079" spans="2:10" x14ac:dyDescent="0.25">
      <c r="B1079" s="12"/>
      <c r="C1079" s="11"/>
      <c r="D1079" s="10"/>
      <c r="E1079" s="9"/>
      <c r="G1079" s="9"/>
      <c r="H1079" s="8"/>
      <c r="J1079" s="7"/>
    </row>
    <row r="1080" spans="2:10" x14ac:dyDescent="0.25">
      <c r="B1080" s="12"/>
      <c r="C1080" s="11"/>
      <c r="D1080" s="10"/>
      <c r="E1080" s="9"/>
      <c r="G1080" s="9"/>
      <c r="H1080" s="8"/>
      <c r="J1080" s="7"/>
    </row>
    <row r="1081" spans="2:10" x14ac:dyDescent="0.25">
      <c r="B1081" s="12"/>
      <c r="C1081" s="11"/>
      <c r="D1081" s="10"/>
      <c r="E1081" s="9"/>
      <c r="G1081" s="9"/>
      <c r="H1081" s="8"/>
      <c r="J1081" s="7"/>
    </row>
    <row r="1082" spans="2:10" x14ac:dyDescent="0.25">
      <c r="B1082" s="12"/>
      <c r="C1082" s="11"/>
      <c r="D1082" s="10"/>
      <c r="E1082" s="9"/>
      <c r="G1082" s="9"/>
      <c r="H1082" s="8"/>
      <c r="J1082" s="7"/>
    </row>
    <row r="1083" spans="2:10" x14ac:dyDescent="0.25">
      <c r="B1083" s="12"/>
      <c r="C1083" s="11"/>
      <c r="D1083" s="10"/>
      <c r="E1083" s="9"/>
      <c r="G1083" s="9"/>
      <c r="H1083" s="8"/>
      <c r="J1083" s="7"/>
    </row>
    <row r="1084" spans="2:10" x14ac:dyDescent="0.25">
      <c r="B1084" s="12"/>
      <c r="C1084" s="11"/>
      <c r="D1084" s="10"/>
      <c r="E1084" s="9"/>
      <c r="G1084" s="9"/>
      <c r="H1084" s="8"/>
      <c r="J1084" s="7"/>
    </row>
    <row r="1085" spans="2:10" x14ac:dyDescent="0.25">
      <c r="B1085" s="12"/>
      <c r="C1085" s="11"/>
      <c r="D1085" s="10"/>
      <c r="E1085" s="9"/>
      <c r="G1085" s="9"/>
      <c r="H1085" s="8"/>
      <c r="J1085" s="7"/>
    </row>
    <row r="1086" spans="2:10" x14ac:dyDescent="0.25">
      <c r="B1086" s="12"/>
      <c r="C1086" s="11"/>
      <c r="D1086" s="10"/>
      <c r="E1086" s="9"/>
      <c r="G1086" s="9"/>
      <c r="H1086" s="8"/>
      <c r="J1086" s="7"/>
    </row>
    <row r="1087" spans="2:10" x14ac:dyDescent="0.25">
      <c r="B1087" s="12"/>
      <c r="C1087" s="11"/>
      <c r="D1087" s="10"/>
      <c r="E1087" s="9"/>
      <c r="G1087" s="9"/>
      <c r="H1087" s="8"/>
      <c r="J1087" s="7"/>
    </row>
    <row r="1088" spans="2:10" x14ac:dyDescent="0.25">
      <c r="B1088" s="12"/>
      <c r="C1088" s="11"/>
      <c r="D1088" s="10"/>
      <c r="E1088" s="9"/>
      <c r="G1088" s="9"/>
      <c r="H1088" s="8"/>
      <c r="J1088" s="7"/>
    </row>
    <row r="1089" spans="2:10" x14ac:dyDescent="0.25">
      <c r="B1089" s="12"/>
      <c r="C1089" s="11"/>
      <c r="D1089" s="10"/>
      <c r="E1089" s="9"/>
      <c r="G1089" s="9"/>
      <c r="H1089" s="8"/>
      <c r="J1089" s="7"/>
    </row>
    <row r="1090" spans="2:10" x14ac:dyDescent="0.25">
      <c r="B1090" s="12"/>
      <c r="C1090" s="11"/>
      <c r="D1090" s="10"/>
      <c r="E1090" s="9"/>
      <c r="G1090" s="9"/>
      <c r="H1090" s="8"/>
      <c r="J1090" s="7"/>
    </row>
    <row r="1091" spans="2:10" x14ac:dyDescent="0.25">
      <c r="B1091" s="12"/>
      <c r="C1091" s="11"/>
      <c r="D1091" s="10"/>
      <c r="E1091" s="9"/>
      <c r="G1091" s="9"/>
      <c r="H1091" s="8"/>
      <c r="J1091" s="7"/>
    </row>
    <row r="1092" spans="2:10" x14ac:dyDescent="0.25">
      <c r="B1092" s="12"/>
      <c r="C1092" s="11"/>
      <c r="D1092" s="10"/>
      <c r="E1092" s="9"/>
      <c r="G1092" s="9"/>
      <c r="H1092" s="8"/>
      <c r="J1092" s="7"/>
    </row>
    <row r="1093" spans="2:10" x14ac:dyDescent="0.25">
      <c r="B1093" s="12"/>
      <c r="C1093" s="11"/>
      <c r="D1093" s="10"/>
      <c r="E1093" s="9"/>
      <c r="G1093" s="9"/>
      <c r="H1093" s="8"/>
      <c r="J1093" s="7"/>
    </row>
    <row r="1094" spans="2:10" x14ac:dyDescent="0.25">
      <c r="B1094" s="12"/>
      <c r="C1094" s="11"/>
      <c r="D1094" s="10"/>
      <c r="E1094" s="9"/>
      <c r="G1094" s="9"/>
      <c r="H1094" s="8"/>
      <c r="J1094" s="7"/>
    </row>
    <row r="1095" spans="2:10" x14ac:dyDescent="0.25">
      <c r="B1095" s="12"/>
      <c r="C1095" s="11"/>
      <c r="D1095" s="10"/>
      <c r="E1095" s="9"/>
      <c r="G1095" s="9"/>
      <c r="H1095" s="8"/>
      <c r="J1095" s="7"/>
    </row>
    <row r="1096" spans="2:10" x14ac:dyDescent="0.25">
      <c r="B1096" s="12"/>
      <c r="C1096" s="11"/>
      <c r="D1096" s="10"/>
      <c r="E1096" s="9"/>
      <c r="G1096" s="9"/>
      <c r="H1096" s="8"/>
      <c r="J1096" s="7"/>
    </row>
    <row r="1097" spans="2:10" x14ac:dyDescent="0.25">
      <c r="B1097" s="12"/>
      <c r="C1097" s="11"/>
      <c r="D1097" s="10"/>
      <c r="E1097" s="9"/>
      <c r="G1097" s="9"/>
      <c r="H1097" s="8"/>
      <c r="J1097" s="7"/>
    </row>
    <row r="1098" spans="2:10" x14ac:dyDescent="0.25">
      <c r="B1098" s="12"/>
      <c r="C1098" s="11"/>
      <c r="D1098" s="10"/>
      <c r="E1098" s="9"/>
      <c r="G1098" s="9"/>
      <c r="H1098" s="8"/>
      <c r="J1098" s="7"/>
    </row>
    <row r="1099" spans="2:10" x14ac:dyDescent="0.25">
      <c r="B1099" s="12"/>
      <c r="C1099" s="11"/>
      <c r="D1099" s="10"/>
      <c r="E1099" s="9"/>
      <c r="G1099" s="9"/>
      <c r="H1099" s="8"/>
      <c r="J1099" s="7"/>
    </row>
    <row r="1100" spans="2:10" x14ac:dyDescent="0.25">
      <c r="B1100" s="12"/>
      <c r="C1100" s="11"/>
      <c r="D1100" s="10"/>
      <c r="E1100" s="9"/>
      <c r="G1100" s="9"/>
      <c r="H1100" s="8"/>
      <c r="J1100" s="7"/>
    </row>
    <row r="1101" spans="2:10" x14ac:dyDescent="0.25">
      <c r="B1101" s="12"/>
      <c r="C1101" s="11"/>
      <c r="D1101" s="10"/>
      <c r="E1101" s="9"/>
      <c r="G1101" s="9"/>
      <c r="H1101" s="8"/>
      <c r="J1101" s="7"/>
    </row>
    <row r="1102" spans="2:10" x14ac:dyDescent="0.25">
      <c r="B1102" s="12"/>
      <c r="C1102" s="11"/>
      <c r="D1102" s="10"/>
      <c r="E1102" s="9"/>
      <c r="G1102" s="9"/>
      <c r="H1102" s="8"/>
      <c r="J1102" s="7"/>
    </row>
    <row r="1103" spans="2:10" x14ac:dyDescent="0.25">
      <c r="B1103" s="12"/>
      <c r="C1103" s="11"/>
      <c r="D1103" s="10"/>
      <c r="E1103" s="9"/>
      <c r="G1103" s="9"/>
      <c r="H1103" s="8"/>
      <c r="J1103" s="7"/>
    </row>
    <row r="1104" spans="2:10" x14ac:dyDescent="0.25">
      <c r="B1104" s="12"/>
      <c r="C1104" s="11"/>
      <c r="D1104" s="10"/>
      <c r="E1104" s="9"/>
      <c r="G1104" s="9"/>
      <c r="H1104" s="8"/>
      <c r="J1104" s="7"/>
    </row>
    <row r="1105" spans="2:10" x14ac:dyDescent="0.25">
      <c r="B1105" s="12"/>
      <c r="C1105" s="11"/>
      <c r="D1105" s="10"/>
      <c r="E1105" s="9"/>
      <c r="G1105" s="9"/>
      <c r="H1105" s="8"/>
      <c r="J1105" s="7"/>
    </row>
    <row r="1106" spans="2:10" x14ac:dyDescent="0.25">
      <c r="B1106" s="12"/>
      <c r="C1106" s="11"/>
      <c r="D1106" s="10"/>
      <c r="E1106" s="9"/>
      <c r="G1106" s="9"/>
      <c r="H1106" s="8"/>
      <c r="J1106" s="7"/>
    </row>
    <row r="1107" spans="2:10" x14ac:dyDescent="0.25">
      <c r="B1107" s="12"/>
      <c r="C1107" s="11"/>
      <c r="D1107" s="10"/>
      <c r="E1107" s="9"/>
      <c r="G1107" s="9"/>
      <c r="H1107" s="8"/>
      <c r="J1107" s="7"/>
    </row>
    <row r="1108" spans="2:10" x14ac:dyDescent="0.25">
      <c r="B1108" s="12"/>
      <c r="C1108" s="11"/>
      <c r="D1108" s="10"/>
      <c r="E1108" s="9"/>
      <c r="G1108" s="9"/>
      <c r="H1108" s="8"/>
      <c r="J1108" s="7"/>
    </row>
    <row r="1109" spans="2:10" x14ac:dyDescent="0.25">
      <c r="B1109" s="12"/>
      <c r="C1109" s="11"/>
      <c r="D1109" s="10"/>
      <c r="E1109" s="9"/>
      <c r="G1109" s="9"/>
      <c r="H1109" s="8"/>
      <c r="J1109" s="7"/>
    </row>
    <row r="1110" spans="2:10" x14ac:dyDescent="0.25">
      <c r="B1110" s="12"/>
      <c r="C1110" s="11"/>
      <c r="D1110" s="10"/>
      <c r="E1110" s="9"/>
      <c r="G1110" s="9"/>
      <c r="H1110" s="8"/>
      <c r="J1110" s="7"/>
    </row>
    <row r="1111" spans="2:10" x14ac:dyDescent="0.25">
      <c r="B1111" s="12"/>
      <c r="C1111" s="11"/>
      <c r="D1111" s="10"/>
      <c r="E1111" s="9"/>
      <c r="G1111" s="9"/>
      <c r="H1111" s="8"/>
      <c r="J1111" s="7"/>
    </row>
    <row r="1112" spans="2:10" x14ac:dyDescent="0.25">
      <c r="B1112" s="12"/>
      <c r="C1112" s="11"/>
      <c r="D1112" s="10"/>
      <c r="E1112" s="9"/>
      <c r="G1112" s="9"/>
      <c r="H1112" s="8"/>
      <c r="J1112" s="7"/>
    </row>
    <row r="1113" spans="2:10" x14ac:dyDescent="0.25">
      <c r="B1113" s="12"/>
      <c r="C1113" s="11"/>
      <c r="D1113" s="10"/>
      <c r="E1113" s="9"/>
      <c r="G1113" s="9"/>
      <c r="H1113" s="8"/>
      <c r="J1113" s="7"/>
    </row>
    <row r="1114" spans="2:10" x14ac:dyDescent="0.25">
      <c r="B1114" s="12"/>
      <c r="C1114" s="11"/>
      <c r="D1114" s="10"/>
      <c r="E1114" s="9"/>
      <c r="G1114" s="9"/>
      <c r="H1114" s="8"/>
      <c r="J1114" s="7"/>
    </row>
    <row r="1115" spans="2:10" x14ac:dyDescent="0.25">
      <c r="B1115" s="12"/>
      <c r="C1115" s="11"/>
      <c r="D1115" s="10"/>
      <c r="E1115" s="9"/>
      <c r="G1115" s="9"/>
      <c r="H1115" s="8"/>
      <c r="J1115" s="7"/>
    </row>
    <row r="1116" spans="2:10" x14ac:dyDescent="0.25">
      <c r="B1116" s="12"/>
      <c r="C1116" s="11"/>
      <c r="D1116" s="10"/>
      <c r="E1116" s="9"/>
      <c r="G1116" s="9"/>
      <c r="H1116" s="8"/>
      <c r="J1116" s="7"/>
    </row>
    <row r="1117" spans="2:10" x14ac:dyDescent="0.25">
      <c r="B1117" s="12"/>
      <c r="C1117" s="11"/>
      <c r="D1117" s="10"/>
      <c r="E1117" s="9"/>
      <c r="G1117" s="9"/>
      <c r="H1117" s="8"/>
      <c r="J1117" s="7"/>
    </row>
    <row r="1118" spans="2:10" x14ac:dyDescent="0.25">
      <c r="B1118" s="12"/>
      <c r="C1118" s="11"/>
      <c r="D1118" s="10"/>
      <c r="E1118" s="9"/>
      <c r="G1118" s="9"/>
      <c r="H1118" s="8"/>
      <c r="J1118" s="7"/>
    </row>
    <row r="1119" spans="2:10" x14ac:dyDescent="0.25">
      <c r="B1119" s="12"/>
      <c r="C1119" s="11"/>
      <c r="D1119" s="10"/>
      <c r="E1119" s="9"/>
      <c r="G1119" s="9"/>
      <c r="H1119" s="8"/>
      <c r="J1119" s="7"/>
    </row>
    <row r="1120" spans="2:10" x14ac:dyDescent="0.25">
      <c r="B1120" s="12"/>
      <c r="C1120" s="11"/>
      <c r="D1120" s="10"/>
      <c r="E1120" s="9"/>
      <c r="G1120" s="9"/>
      <c r="H1120" s="8"/>
      <c r="J1120" s="7"/>
    </row>
    <row r="1121" spans="2:10" x14ac:dyDescent="0.25">
      <c r="B1121" s="12"/>
      <c r="C1121" s="11"/>
      <c r="D1121" s="10"/>
      <c r="E1121" s="9"/>
      <c r="G1121" s="9"/>
      <c r="H1121" s="8"/>
      <c r="J1121" s="7"/>
    </row>
    <row r="1122" spans="2:10" x14ac:dyDescent="0.25">
      <c r="B1122" s="12"/>
      <c r="C1122" s="11"/>
      <c r="D1122" s="10"/>
      <c r="E1122" s="9"/>
      <c r="G1122" s="9"/>
      <c r="H1122" s="8"/>
      <c r="J1122" s="7"/>
    </row>
    <row r="1123" spans="2:10" x14ac:dyDescent="0.25">
      <c r="B1123" s="12"/>
      <c r="C1123" s="11"/>
      <c r="D1123" s="10"/>
      <c r="E1123" s="9"/>
      <c r="G1123" s="9"/>
      <c r="H1123" s="8"/>
      <c r="J1123" s="7"/>
    </row>
    <row r="1124" spans="2:10" x14ac:dyDescent="0.25">
      <c r="B1124" s="12"/>
      <c r="C1124" s="11"/>
      <c r="D1124" s="10"/>
      <c r="E1124" s="9"/>
      <c r="G1124" s="9"/>
      <c r="H1124" s="8"/>
      <c r="J1124" s="7"/>
    </row>
    <row r="1125" spans="2:10" x14ac:dyDescent="0.25">
      <c r="B1125" s="12"/>
      <c r="C1125" s="11"/>
      <c r="D1125" s="10"/>
      <c r="E1125" s="9"/>
      <c r="G1125" s="9"/>
      <c r="H1125" s="8"/>
      <c r="J1125" s="7"/>
    </row>
    <row r="1126" spans="2:10" x14ac:dyDescent="0.25">
      <c r="B1126" s="12"/>
      <c r="C1126" s="11"/>
      <c r="D1126" s="10"/>
      <c r="E1126" s="9"/>
      <c r="G1126" s="9"/>
      <c r="H1126" s="8"/>
      <c r="J1126" s="7"/>
    </row>
    <row r="1127" spans="2:10" x14ac:dyDescent="0.25">
      <c r="B1127" s="12"/>
      <c r="C1127" s="11"/>
      <c r="D1127" s="10"/>
      <c r="E1127" s="9"/>
      <c r="G1127" s="9"/>
      <c r="H1127" s="8"/>
      <c r="J1127" s="7"/>
    </row>
    <row r="1128" spans="2:10" x14ac:dyDescent="0.25">
      <c r="B1128" s="12"/>
      <c r="C1128" s="11"/>
      <c r="D1128" s="10"/>
      <c r="E1128" s="9"/>
      <c r="G1128" s="9"/>
      <c r="H1128" s="8"/>
      <c r="J1128" s="7"/>
    </row>
    <row r="1129" spans="2:10" x14ac:dyDescent="0.25">
      <c r="B1129" s="12"/>
      <c r="C1129" s="11"/>
      <c r="D1129" s="10"/>
      <c r="E1129" s="9"/>
      <c r="G1129" s="9"/>
      <c r="H1129" s="8"/>
      <c r="J1129" s="7"/>
    </row>
    <row r="1130" spans="2:10" x14ac:dyDescent="0.25">
      <c r="B1130" s="12"/>
      <c r="C1130" s="11"/>
      <c r="D1130" s="10"/>
      <c r="E1130" s="9"/>
      <c r="G1130" s="9"/>
      <c r="H1130" s="8"/>
      <c r="J1130" s="7"/>
    </row>
    <row r="1131" spans="2:10" x14ac:dyDescent="0.25">
      <c r="B1131" s="12"/>
      <c r="C1131" s="11"/>
      <c r="D1131" s="10"/>
      <c r="E1131" s="9"/>
      <c r="G1131" s="9"/>
      <c r="H1131" s="8"/>
      <c r="J1131" s="7"/>
    </row>
    <row r="1132" spans="2:10" x14ac:dyDescent="0.25">
      <c r="B1132" s="12"/>
      <c r="C1132" s="11"/>
      <c r="D1132" s="10"/>
      <c r="E1132" s="9"/>
      <c r="G1132" s="9"/>
      <c r="H1132" s="8"/>
      <c r="J1132" s="7"/>
    </row>
    <row r="1133" spans="2:10" x14ac:dyDescent="0.25">
      <c r="B1133" s="12"/>
      <c r="C1133" s="11"/>
      <c r="D1133" s="10"/>
      <c r="E1133" s="9"/>
      <c r="G1133" s="9"/>
      <c r="H1133" s="8"/>
      <c r="J1133" s="7"/>
    </row>
    <row r="1134" spans="2:10" x14ac:dyDescent="0.25">
      <c r="B1134" s="12"/>
      <c r="C1134" s="11"/>
      <c r="D1134" s="10"/>
      <c r="E1134" s="9"/>
      <c r="G1134" s="9"/>
      <c r="H1134" s="8"/>
      <c r="J1134" s="7"/>
    </row>
    <row r="1135" spans="2:10" x14ac:dyDescent="0.25">
      <c r="B1135" s="12"/>
      <c r="C1135" s="11"/>
      <c r="D1135" s="10"/>
      <c r="E1135" s="9"/>
      <c r="G1135" s="9"/>
      <c r="H1135" s="8"/>
      <c r="J1135" s="7"/>
    </row>
    <row r="1136" spans="2:10" x14ac:dyDescent="0.25">
      <c r="B1136" s="12"/>
      <c r="C1136" s="11"/>
      <c r="D1136" s="10"/>
      <c r="E1136" s="9"/>
      <c r="G1136" s="9"/>
      <c r="H1136" s="8"/>
      <c r="J1136" s="7"/>
    </row>
    <row r="1137" spans="2:11" x14ac:dyDescent="0.25">
      <c r="B1137" s="12"/>
      <c r="C1137" s="11"/>
      <c r="D1137" s="10"/>
      <c r="E1137" s="9"/>
      <c r="G1137" s="9"/>
      <c r="H1137" s="8"/>
      <c r="J1137" s="7"/>
    </row>
    <row r="1138" spans="2:11" x14ac:dyDescent="0.25">
      <c r="B1138" s="12"/>
      <c r="C1138" s="11"/>
      <c r="D1138" s="10"/>
      <c r="E1138" s="9"/>
      <c r="G1138" s="9"/>
      <c r="H1138" s="8"/>
      <c r="J1138" s="7"/>
    </row>
    <row r="1139" spans="2:11" x14ac:dyDescent="0.25">
      <c r="B1139" s="12"/>
      <c r="C1139" s="11"/>
      <c r="D1139" s="10"/>
      <c r="E1139" s="9"/>
      <c r="G1139" s="9"/>
      <c r="H1139" s="8"/>
      <c r="J1139" s="7"/>
    </row>
    <row r="1140" spans="2:11" x14ac:dyDescent="0.25">
      <c r="B1140" s="12"/>
      <c r="C1140" s="11"/>
      <c r="D1140" s="10"/>
      <c r="E1140" s="9"/>
      <c r="G1140" s="9"/>
      <c r="H1140" s="8"/>
      <c r="J1140" s="7"/>
    </row>
    <row r="1141" spans="2:11" x14ac:dyDescent="0.25">
      <c r="B1141" s="12"/>
      <c r="C1141" s="11"/>
      <c r="D1141" s="10"/>
      <c r="E1141" s="9"/>
      <c r="G1141" s="9"/>
      <c r="H1141" s="8"/>
      <c r="J1141" s="7"/>
    </row>
    <row r="1142" spans="2:11" x14ac:dyDescent="0.25">
      <c r="B1142" s="12"/>
      <c r="C1142" s="11"/>
      <c r="D1142" s="10"/>
      <c r="E1142" s="9"/>
      <c r="G1142" s="9"/>
      <c r="H1142" s="8"/>
      <c r="J1142" s="7"/>
    </row>
    <row r="1143" spans="2:11" ht="16.5" thickBot="1" x14ac:dyDescent="0.3">
      <c r="D1143" s="4" t="s">
        <v>0</v>
      </c>
      <c r="E1143" s="6">
        <f>SUM(E9:E137)</f>
        <v>340736600.57999992</v>
      </c>
      <c r="F1143" s="5">
        <f>SUM(F9:F137)</f>
        <v>159446139.01000002</v>
      </c>
      <c r="G1143" s="5">
        <f>SUM(G9:G137)</f>
        <v>181290461.56999996</v>
      </c>
    </row>
    <row r="1144" spans="2:11" s="4" customFormat="1" ht="16.5" thickTop="1" x14ac:dyDescent="0.25">
      <c r="E1144" s="3"/>
      <c r="F1144" s="2"/>
      <c r="G1144" s="2"/>
      <c r="H1144" s="1"/>
      <c r="I1144" s="1"/>
      <c r="J1144"/>
      <c r="K1144"/>
    </row>
  </sheetData>
  <autoFilter ref="A9:I195" xr:uid="{DD741ECD-43F2-49FA-9D27-487D43C55FFA}"/>
  <mergeCells count="15">
    <mergeCell ref="F9:F10"/>
    <mergeCell ref="G9:G10"/>
    <mergeCell ref="H9:H10"/>
    <mergeCell ref="I9:I10"/>
    <mergeCell ref="A9:A10"/>
    <mergeCell ref="B9:B10"/>
    <mergeCell ref="C9:C10"/>
    <mergeCell ref="D9:D10"/>
    <mergeCell ref="E9:E10"/>
    <mergeCell ref="A7:I7"/>
    <mergeCell ref="G8:I8"/>
    <mergeCell ref="A1:I1"/>
    <mergeCell ref="A2:I2"/>
    <mergeCell ref="A3:I3"/>
    <mergeCell ref="A4:B4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Relación Pagos a Proveedores</vt:lpstr>
      <vt:lpstr>'Relación Pagos a Proveedores'!Área_de_impresión</vt:lpstr>
      <vt:lpstr>'Relación 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Kennia Adamirsy Nin Nin</cp:lastModifiedBy>
  <dcterms:created xsi:type="dcterms:W3CDTF">2021-12-03T19:52:22Z</dcterms:created>
  <dcterms:modified xsi:type="dcterms:W3CDTF">2021-12-14T16:11:26Z</dcterms:modified>
</cp:coreProperties>
</file>