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8_{C72B7A90-128B-48FE-8E2C-A76DB4958894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Pagos a Proveedores MARZO" sheetId="1" r:id="rId1"/>
  </sheets>
  <definedNames>
    <definedName name="_xlnm._FilterDatabase" localSheetId="0" hidden="1">'Pagos a Proveedores MARZO'!$B$1:$B$280</definedName>
    <definedName name="_xlnm.Print_Area" localSheetId="0">'Pagos a Proveedores MARZO'!$A$5:$L$292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1" l="1"/>
  <c r="L12" i="1"/>
  <c r="L13" i="1"/>
  <c r="L14" i="1"/>
  <c r="L18" i="1"/>
  <c r="L19" i="1"/>
  <c r="L24" i="1"/>
  <c r="L57" i="1"/>
  <c r="L58" i="1"/>
  <c r="L70" i="1"/>
  <c r="L106" i="1"/>
  <c r="L128" i="1"/>
  <c r="L165" i="1"/>
  <c r="L171" i="1"/>
  <c r="L172" i="1"/>
  <c r="L173" i="1"/>
  <c r="L174" i="1"/>
  <c r="L175" i="1"/>
  <c r="L176" i="1"/>
  <c r="L177" i="1"/>
  <c r="L178" i="1"/>
  <c r="L179" i="1"/>
  <c r="L180" i="1"/>
  <c r="L181" i="1"/>
  <c r="L183" i="1"/>
  <c r="L184" i="1"/>
  <c r="L185" i="1"/>
  <c r="L186" i="1"/>
  <c r="L187" i="1"/>
  <c r="L188" i="1"/>
  <c r="L189" i="1"/>
  <c r="L190" i="1"/>
  <c r="L191" i="1"/>
  <c r="L192" i="1"/>
  <c r="L194" i="1"/>
  <c r="L195" i="1"/>
  <c r="L196" i="1"/>
  <c r="L197" i="1"/>
  <c r="L198" i="1"/>
  <c r="L201" i="1"/>
  <c r="L204" i="1"/>
  <c r="L206" i="1"/>
  <c r="L207" i="1"/>
  <c r="L209" i="1"/>
  <c r="L210" i="1"/>
  <c r="L211" i="1"/>
  <c r="L212" i="1"/>
  <c r="L215" i="1"/>
  <c r="L216" i="1"/>
  <c r="L218" i="1"/>
  <c r="L220" i="1"/>
  <c r="L221" i="1"/>
  <c r="L224" i="1"/>
  <c r="L225" i="1"/>
  <c r="L226" i="1"/>
  <c r="L227" i="1"/>
  <c r="L228" i="1"/>
  <c r="L230" i="1"/>
  <c r="L231" i="1"/>
  <c r="L232" i="1"/>
  <c r="L235" i="1"/>
  <c r="L237" i="1"/>
  <c r="L241" i="1"/>
  <c r="L262" i="1"/>
  <c r="L263" i="1"/>
  <c r="H262" i="1"/>
  <c r="H271" i="1" l="1"/>
  <c r="L271" i="1" s="1"/>
  <c r="H270" i="1"/>
  <c r="L270" i="1" s="1"/>
  <c r="H269" i="1"/>
  <c r="L269" i="1" s="1"/>
  <c r="H268" i="1"/>
  <c r="L268" i="1" s="1"/>
  <c r="H267" i="1"/>
  <c r="L267" i="1" s="1"/>
  <c r="H266" i="1"/>
  <c r="L266" i="1" s="1"/>
  <c r="H265" i="1"/>
  <c r="L265" i="1" s="1"/>
  <c r="H264" i="1"/>
  <c r="L264" i="1" s="1"/>
  <c r="H255" i="1"/>
  <c r="L255" i="1" s="1"/>
  <c r="H261" i="1"/>
  <c r="L261" i="1" s="1"/>
  <c r="H260" i="1"/>
  <c r="L260" i="1" s="1"/>
  <c r="H256" i="1"/>
  <c r="L256" i="1" s="1"/>
  <c r="H259" i="1"/>
  <c r="L259" i="1" s="1"/>
  <c r="H258" i="1"/>
  <c r="L258" i="1" s="1"/>
  <c r="H257" i="1"/>
  <c r="L257" i="1" s="1"/>
  <c r="H254" i="1" l="1"/>
  <c r="L254" i="1" s="1"/>
  <c r="H253" i="1"/>
  <c r="L253" i="1" s="1"/>
  <c r="H252" i="1"/>
  <c r="L252" i="1" s="1"/>
  <c r="H10" i="1"/>
  <c r="L10" i="1" s="1"/>
  <c r="H15" i="1"/>
  <c r="L15" i="1" s="1"/>
  <c r="H16" i="1"/>
  <c r="L16" i="1" s="1"/>
  <c r="H17" i="1"/>
  <c r="L17" i="1" s="1"/>
  <c r="H20" i="1"/>
  <c r="L20" i="1" s="1"/>
  <c r="H21" i="1"/>
  <c r="L21" i="1" s="1"/>
  <c r="H22" i="1"/>
  <c r="L22" i="1" s="1"/>
  <c r="H23" i="1"/>
  <c r="L23" i="1" s="1"/>
  <c r="H25" i="1"/>
  <c r="L25" i="1" s="1"/>
  <c r="H26" i="1"/>
  <c r="L26" i="1" s="1"/>
  <c r="H27" i="1"/>
  <c r="L27" i="1" s="1"/>
  <c r="H28" i="1"/>
  <c r="L28" i="1" s="1"/>
  <c r="H29" i="1"/>
  <c r="L29" i="1" s="1"/>
  <c r="H30" i="1"/>
  <c r="L30" i="1" s="1"/>
  <c r="H31" i="1"/>
  <c r="L31" i="1" s="1"/>
  <c r="H32" i="1"/>
  <c r="L32" i="1" s="1"/>
  <c r="H33" i="1"/>
  <c r="L33" i="1" s="1"/>
  <c r="H34" i="1"/>
  <c r="L34" i="1" s="1"/>
  <c r="H35" i="1"/>
  <c r="L35" i="1" s="1"/>
  <c r="H36" i="1"/>
  <c r="L36" i="1" s="1"/>
  <c r="E37" i="1"/>
  <c r="E38" i="1"/>
  <c r="H39" i="1"/>
  <c r="L39" i="1" s="1"/>
  <c r="H40" i="1"/>
  <c r="L40" i="1" s="1"/>
  <c r="H41" i="1"/>
  <c r="L41" i="1" s="1"/>
  <c r="H42" i="1"/>
  <c r="L42" i="1" s="1"/>
  <c r="H43" i="1"/>
  <c r="L43" i="1" s="1"/>
  <c r="H44" i="1"/>
  <c r="L44" i="1" s="1"/>
  <c r="H45" i="1"/>
  <c r="L45" i="1" s="1"/>
  <c r="H46" i="1"/>
  <c r="L46" i="1" s="1"/>
  <c r="H47" i="1"/>
  <c r="L47" i="1" s="1"/>
  <c r="H48" i="1"/>
  <c r="L48" i="1" s="1"/>
  <c r="H49" i="1"/>
  <c r="L49" i="1" s="1"/>
  <c r="H50" i="1"/>
  <c r="L50" i="1" s="1"/>
  <c r="H51" i="1"/>
  <c r="L51" i="1" s="1"/>
  <c r="H52" i="1"/>
  <c r="L52" i="1" s="1"/>
  <c r="H53" i="1"/>
  <c r="L53" i="1" s="1"/>
  <c r="H54" i="1"/>
  <c r="L54" i="1" s="1"/>
  <c r="H55" i="1"/>
  <c r="L55" i="1" s="1"/>
  <c r="H56" i="1"/>
  <c r="L56" i="1" s="1"/>
  <c r="H59" i="1"/>
  <c r="L59" i="1" s="1"/>
  <c r="H60" i="1"/>
  <c r="L60" i="1" s="1"/>
  <c r="H61" i="1"/>
  <c r="L61" i="1" s="1"/>
  <c r="H62" i="1"/>
  <c r="L62" i="1" s="1"/>
  <c r="H63" i="1"/>
  <c r="L63" i="1" s="1"/>
  <c r="H64" i="1"/>
  <c r="L64" i="1" s="1"/>
  <c r="H65" i="1"/>
  <c r="L65" i="1" s="1"/>
  <c r="H66" i="1"/>
  <c r="L66" i="1" s="1"/>
  <c r="H67" i="1"/>
  <c r="L67" i="1" s="1"/>
  <c r="H68" i="1"/>
  <c r="L68" i="1" s="1"/>
  <c r="H69" i="1"/>
  <c r="L69" i="1" s="1"/>
  <c r="H71" i="1"/>
  <c r="L71" i="1" s="1"/>
  <c r="H72" i="1"/>
  <c r="L72" i="1" s="1"/>
  <c r="H73" i="1"/>
  <c r="L73" i="1" s="1"/>
  <c r="H74" i="1"/>
  <c r="L74" i="1" s="1"/>
  <c r="H75" i="1"/>
  <c r="L75" i="1" s="1"/>
  <c r="H76" i="1"/>
  <c r="L76" i="1" s="1"/>
  <c r="H77" i="1"/>
  <c r="L77" i="1" s="1"/>
  <c r="H78" i="1"/>
  <c r="L78" i="1" s="1"/>
  <c r="H79" i="1"/>
  <c r="L79" i="1" s="1"/>
  <c r="H80" i="1"/>
  <c r="L80" i="1" s="1"/>
  <c r="H81" i="1"/>
  <c r="L81" i="1" s="1"/>
  <c r="H82" i="1"/>
  <c r="L82" i="1" s="1"/>
  <c r="H83" i="1"/>
  <c r="L83" i="1" s="1"/>
  <c r="H84" i="1"/>
  <c r="L84" i="1" s="1"/>
  <c r="H85" i="1"/>
  <c r="L85" i="1" s="1"/>
  <c r="H86" i="1"/>
  <c r="L86" i="1" s="1"/>
  <c r="H87" i="1"/>
  <c r="L87" i="1" s="1"/>
  <c r="H88" i="1"/>
  <c r="L88" i="1" s="1"/>
  <c r="H89" i="1"/>
  <c r="L89" i="1" s="1"/>
  <c r="H90" i="1"/>
  <c r="L90" i="1" s="1"/>
  <c r="H91" i="1"/>
  <c r="L91" i="1" s="1"/>
  <c r="H92" i="1"/>
  <c r="L92" i="1" s="1"/>
  <c r="H93" i="1"/>
  <c r="L93" i="1" s="1"/>
  <c r="H94" i="1"/>
  <c r="L94" i="1" s="1"/>
  <c r="H95" i="1"/>
  <c r="L95" i="1" s="1"/>
  <c r="H96" i="1"/>
  <c r="L96" i="1" s="1"/>
  <c r="H97" i="1"/>
  <c r="L97" i="1" s="1"/>
  <c r="H98" i="1"/>
  <c r="L98" i="1" s="1"/>
  <c r="H99" i="1"/>
  <c r="L99" i="1" s="1"/>
  <c r="H100" i="1"/>
  <c r="L100" i="1" s="1"/>
  <c r="H101" i="1"/>
  <c r="L101" i="1" s="1"/>
  <c r="H102" i="1"/>
  <c r="L102" i="1" s="1"/>
  <c r="H103" i="1"/>
  <c r="L103" i="1" s="1"/>
  <c r="H104" i="1"/>
  <c r="L104" i="1" s="1"/>
  <c r="H105" i="1"/>
  <c r="L105" i="1" s="1"/>
  <c r="H107" i="1"/>
  <c r="L107" i="1" s="1"/>
  <c r="H108" i="1"/>
  <c r="L108" i="1" s="1"/>
  <c r="H109" i="1"/>
  <c r="L109" i="1" s="1"/>
  <c r="H110" i="1"/>
  <c r="L110" i="1" s="1"/>
  <c r="H111" i="1"/>
  <c r="L111" i="1" s="1"/>
  <c r="H112" i="1"/>
  <c r="L112" i="1" s="1"/>
  <c r="H113" i="1"/>
  <c r="L113" i="1" s="1"/>
  <c r="H114" i="1"/>
  <c r="L114" i="1" s="1"/>
  <c r="H115" i="1"/>
  <c r="L115" i="1" s="1"/>
  <c r="H116" i="1"/>
  <c r="L116" i="1" s="1"/>
  <c r="H117" i="1"/>
  <c r="L117" i="1" s="1"/>
  <c r="H118" i="1"/>
  <c r="L118" i="1" s="1"/>
  <c r="H119" i="1"/>
  <c r="L119" i="1" s="1"/>
  <c r="H120" i="1"/>
  <c r="L120" i="1" s="1"/>
  <c r="H121" i="1"/>
  <c r="L121" i="1" s="1"/>
  <c r="H122" i="1"/>
  <c r="L122" i="1" s="1"/>
  <c r="H123" i="1"/>
  <c r="L123" i="1" s="1"/>
  <c r="H124" i="1"/>
  <c r="L124" i="1" s="1"/>
  <c r="H125" i="1"/>
  <c r="L125" i="1" s="1"/>
  <c r="H126" i="1"/>
  <c r="L126" i="1" s="1"/>
  <c r="H127" i="1"/>
  <c r="L127" i="1" s="1"/>
  <c r="H129" i="1"/>
  <c r="L129" i="1" s="1"/>
  <c r="H130" i="1"/>
  <c r="L130" i="1" s="1"/>
  <c r="H131" i="1"/>
  <c r="L131" i="1" s="1"/>
  <c r="H132" i="1"/>
  <c r="L132" i="1" s="1"/>
  <c r="H133" i="1"/>
  <c r="L133" i="1" s="1"/>
  <c r="H134" i="1"/>
  <c r="L134" i="1" s="1"/>
  <c r="H135" i="1"/>
  <c r="L135" i="1" s="1"/>
  <c r="H136" i="1"/>
  <c r="L136" i="1" s="1"/>
  <c r="H137" i="1"/>
  <c r="L137" i="1" s="1"/>
  <c r="H138" i="1"/>
  <c r="L138" i="1" s="1"/>
  <c r="H139" i="1"/>
  <c r="L139" i="1" s="1"/>
  <c r="H140" i="1"/>
  <c r="L140" i="1" s="1"/>
  <c r="H141" i="1"/>
  <c r="L141" i="1" s="1"/>
  <c r="H142" i="1"/>
  <c r="L142" i="1" s="1"/>
  <c r="H143" i="1"/>
  <c r="L143" i="1" s="1"/>
  <c r="H144" i="1"/>
  <c r="L144" i="1" s="1"/>
  <c r="H145" i="1"/>
  <c r="L145" i="1" s="1"/>
  <c r="H146" i="1"/>
  <c r="L146" i="1" s="1"/>
  <c r="H147" i="1"/>
  <c r="L147" i="1" s="1"/>
  <c r="H148" i="1"/>
  <c r="L148" i="1" s="1"/>
  <c r="H149" i="1"/>
  <c r="L149" i="1" s="1"/>
  <c r="H150" i="1"/>
  <c r="L150" i="1" s="1"/>
  <c r="H151" i="1"/>
  <c r="L151" i="1" s="1"/>
  <c r="H152" i="1"/>
  <c r="L152" i="1" s="1"/>
  <c r="H153" i="1"/>
  <c r="L153" i="1" s="1"/>
  <c r="H154" i="1"/>
  <c r="L154" i="1" s="1"/>
  <c r="H155" i="1"/>
  <c r="L155" i="1" s="1"/>
  <c r="H156" i="1"/>
  <c r="L156" i="1" s="1"/>
  <c r="H157" i="1"/>
  <c r="L157" i="1" s="1"/>
  <c r="H158" i="1"/>
  <c r="L158" i="1" s="1"/>
  <c r="H159" i="1"/>
  <c r="L159" i="1" s="1"/>
  <c r="H160" i="1"/>
  <c r="L160" i="1" s="1"/>
  <c r="H161" i="1"/>
  <c r="L161" i="1" s="1"/>
  <c r="H162" i="1"/>
  <c r="L162" i="1" s="1"/>
  <c r="H163" i="1"/>
  <c r="L163" i="1" s="1"/>
  <c r="H164" i="1"/>
  <c r="L164" i="1" s="1"/>
  <c r="H166" i="1"/>
  <c r="L166" i="1" s="1"/>
  <c r="H167" i="1"/>
  <c r="L167" i="1" s="1"/>
  <c r="H168" i="1"/>
  <c r="L168" i="1" s="1"/>
  <c r="H169" i="1"/>
  <c r="L169" i="1" s="1"/>
  <c r="H170" i="1"/>
  <c r="L170" i="1" s="1"/>
  <c r="H182" i="1"/>
  <c r="L182" i="1" s="1"/>
  <c r="G190" i="1"/>
  <c r="H193" i="1"/>
  <c r="L193" i="1" s="1"/>
  <c r="H199" i="1"/>
  <c r="L199" i="1" s="1"/>
  <c r="H200" i="1"/>
  <c r="L200" i="1" s="1"/>
  <c r="H202" i="1"/>
  <c r="L202" i="1" s="1"/>
  <c r="H203" i="1"/>
  <c r="L203" i="1" s="1"/>
  <c r="H205" i="1"/>
  <c r="L205" i="1" s="1"/>
  <c r="H208" i="1"/>
  <c r="L208" i="1" s="1"/>
  <c r="H213" i="1"/>
  <c r="L213" i="1" s="1"/>
  <c r="H214" i="1"/>
  <c r="L214" i="1" s="1"/>
  <c r="H217" i="1"/>
  <c r="L217" i="1" s="1"/>
  <c r="H219" i="1"/>
  <c r="L219" i="1" s="1"/>
  <c r="H222" i="1"/>
  <c r="L222" i="1" s="1"/>
  <c r="H223" i="1"/>
  <c r="L223" i="1" s="1"/>
  <c r="H229" i="1"/>
  <c r="L229" i="1" s="1"/>
  <c r="H233" i="1"/>
  <c r="L233" i="1" s="1"/>
  <c r="H234" i="1"/>
  <c r="L234" i="1" s="1"/>
  <c r="H236" i="1"/>
  <c r="L236" i="1" s="1"/>
  <c r="H238" i="1"/>
  <c r="L238" i="1" s="1"/>
  <c r="H239" i="1"/>
  <c r="L239" i="1" s="1"/>
  <c r="H240" i="1"/>
  <c r="L240" i="1" s="1"/>
  <c r="H242" i="1"/>
  <c r="L242" i="1" s="1"/>
  <c r="H243" i="1"/>
  <c r="L243" i="1" s="1"/>
  <c r="H244" i="1"/>
  <c r="L244" i="1" s="1"/>
  <c r="H245" i="1"/>
  <c r="L245" i="1" s="1"/>
  <c r="H246" i="1"/>
  <c r="L246" i="1" s="1"/>
  <c r="H247" i="1"/>
  <c r="L247" i="1" s="1"/>
  <c r="H248" i="1"/>
  <c r="L248" i="1" s="1"/>
  <c r="H249" i="1"/>
  <c r="L249" i="1" s="1"/>
  <c r="H250" i="1"/>
  <c r="L250" i="1" s="1"/>
  <c r="H251" i="1"/>
  <c r="L251" i="1" s="1"/>
  <c r="H37" i="1" l="1"/>
  <c r="L37" i="1" s="1"/>
  <c r="H38" i="1"/>
  <c r="L38" i="1"/>
</calcChain>
</file>

<file path=xl/sharedStrings.xml><?xml version="1.0" encoding="utf-8"?>
<sst xmlns="http://schemas.openxmlformats.org/spreadsheetml/2006/main" count="1183" uniqueCount="658">
  <si>
    <t>PENDIENTE</t>
  </si>
  <si>
    <t>B1500000833</t>
  </si>
  <si>
    <t>CAPACITACION</t>
  </si>
  <si>
    <t>UNIVERSIDAD IBEROAMERICANA</t>
  </si>
  <si>
    <t>B1500000129</t>
  </si>
  <si>
    <t>PUBLICIDAD</t>
  </si>
  <si>
    <t>EN COMPLICIDAD CON JACQUELINE RAMOS</t>
  </si>
  <si>
    <t>B1500000203</t>
  </si>
  <si>
    <t>INSTAGRAL KM,SRL</t>
  </si>
  <si>
    <t>B1500000090</t>
  </si>
  <si>
    <t>ARGELIS ANTONIO REYES,</t>
  </si>
  <si>
    <t>B1500000214</t>
  </si>
  <si>
    <t>LICENCIA DE SOFTWARE</t>
  </si>
  <si>
    <t>SOFTWAREONE  SW1 DOMINICAN REPUBLIC, SRL</t>
  </si>
  <si>
    <t>B1500000219 A LA 221</t>
  </si>
  <si>
    <t>RADIO FM PRIMERA, SRL</t>
  </si>
  <si>
    <t>B1500000338</t>
  </si>
  <si>
    <t>FUNDACION EDUCATIVA DEL CARIBE</t>
  </si>
  <si>
    <t>B1500000328</t>
  </si>
  <si>
    <t>PROCESO, SRL</t>
  </si>
  <si>
    <t>11/7/20222</t>
  </si>
  <si>
    <t>B1500000181 187</t>
  </si>
  <si>
    <t>OPERADORA DE MEDIOS DE COMUNICACIONES OPEMECO</t>
  </si>
  <si>
    <t>B1500000082 A LA 84</t>
  </si>
  <si>
    <t>CESAR NAPOLEON DUVERNAY CESPEDE</t>
  </si>
  <si>
    <t>B1500000164</t>
  </si>
  <si>
    <t>CINTURONES DE PISTYOLA TIPO NYLON</t>
  </si>
  <si>
    <t>SONAR INVESTMENTS, SRL</t>
  </si>
  <si>
    <t>B1500003568</t>
  </si>
  <si>
    <t>EDITORA DEL CARIBE</t>
  </si>
  <si>
    <t>B1500000133</t>
  </si>
  <si>
    <t>NOTARIZACION</t>
  </si>
  <si>
    <t>DR. NELSON RUDYS CASTILLO OGANDO</t>
  </si>
  <si>
    <t>14/007/2022</t>
  </si>
  <si>
    <t>B1500003532</t>
  </si>
  <si>
    <t>EDITORA DEL CARIBE,SA</t>
  </si>
  <si>
    <t>3543-1</t>
  </si>
  <si>
    <t>COMPLETO</t>
  </si>
  <si>
    <t>B1500000108</t>
  </si>
  <si>
    <t>POR LA ADQUISICION DE SERVICIO DE ASESORIA SERVICIO CONTRATADO CORRESPONDIENTE AL PERIODO 26-ENE-2022 AL 25-FEB-2022.</t>
  </si>
  <si>
    <t>JUAN CARLOS QUINCHE RAMIREZ</t>
  </si>
  <si>
    <t>B1500000045</t>
  </si>
  <si>
    <t>EXTRAVISION SRL</t>
  </si>
  <si>
    <t>3466-1</t>
  </si>
  <si>
    <t>B1500000344</t>
  </si>
  <si>
    <t>POR LA AQUISICION DE BATERIA PARA MANTENIMIENTO CORRECTIVO PARA LOS VEHICULOS DEL MOPC.</t>
  </si>
  <si>
    <t>ARIAS MOTORS,SA</t>
  </si>
  <si>
    <t>B1500000200,201 Y 202</t>
  </si>
  <si>
    <t xml:space="preserve">VIRGINIA ANTONIA GORIS RODRIGUEZ </t>
  </si>
  <si>
    <t>B1500000013</t>
  </si>
  <si>
    <t>POR LA ADQUISICION DE TRIMMER PARA USO DE LA DIRECCION DE MANTENIMIENTO VIAL DEL MOPC.</t>
  </si>
  <si>
    <t>VOLTALL SRL</t>
  </si>
  <si>
    <t>3625-1</t>
  </si>
  <si>
    <t>B1500003817,3720,3826</t>
  </si>
  <si>
    <t>POR LA ADQUISICION DE NEUMATICOS PARA EL USO DE LOS VEHICULOS DEL MOPC.</t>
  </si>
  <si>
    <t>HYLSA,SRL</t>
  </si>
  <si>
    <t>3595-1</t>
  </si>
  <si>
    <t>B1500000184</t>
  </si>
  <si>
    <t>POR LA ADQUISICION DE ARTICULO DE SEGURIDAD PARA EL USO DE LA COMIPOL DEL MOPC.</t>
  </si>
  <si>
    <t>AJJ &amp; ASOCIADO,SRL</t>
  </si>
  <si>
    <t>3584-1</t>
  </si>
  <si>
    <t>B1500006167</t>
  </si>
  <si>
    <t>POR CAPACITACION DE UN COLABORADOR DEL MOPC.</t>
  </si>
  <si>
    <t>PONTIFICIA UNIVERSIDAD CATOLICA MADRE Y MAESTRA</t>
  </si>
  <si>
    <t>B1500000006 Y 7</t>
  </si>
  <si>
    <t>BLAS RAFEL LIZ</t>
  </si>
  <si>
    <t>3603-1</t>
  </si>
  <si>
    <t xml:space="preserve">B1500000057 </t>
  </si>
  <si>
    <t>POR LA ADQUISICION DE CENTELLAS PARA USO DE LA CMIPOL.</t>
  </si>
  <si>
    <t>SR POWER TECH SOLUTIONS.SRL</t>
  </si>
  <si>
    <t>3574-1</t>
  </si>
  <si>
    <t>B1500000256</t>
  </si>
  <si>
    <t>POR LA ADQUISICION DE MOCHILAS NEGRAS PARA USO DEL MOPC.</t>
  </si>
  <si>
    <t>SKETCHPROM,SRL</t>
  </si>
  <si>
    <t>3586-1</t>
  </si>
  <si>
    <t>B1500020349,20326,20333 Y 20334</t>
  </si>
  <si>
    <t>POR LA ADQUISCION DE SERVICION DE MANTENIMIENTO PREVENTINO CAMIONETA NISSAN.</t>
  </si>
  <si>
    <t>SANTO DOMINGO MOTORS ,SA</t>
  </si>
  <si>
    <t>3533-1</t>
  </si>
  <si>
    <t>B15000000202</t>
  </si>
  <si>
    <t>2954-1</t>
  </si>
  <si>
    <t>B15000000201</t>
  </si>
  <si>
    <t>B1500000166,167 Y 168</t>
  </si>
  <si>
    <t xml:space="preserve">UBI RIVAS RODRIGUEZ </t>
  </si>
  <si>
    <t>B1500006564</t>
  </si>
  <si>
    <t>EDITORA LISTIN DIARIO</t>
  </si>
  <si>
    <t>3485-1</t>
  </si>
  <si>
    <t>B1500003623</t>
  </si>
  <si>
    <t>EDITORA EL NUEVO DIARIO</t>
  </si>
  <si>
    <t>3234-1</t>
  </si>
  <si>
    <t>B1500003624</t>
  </si>
  <si>
    <t>B1500000133,134 Y 135</t>
  </si>
  <si>
    <t>DESPAMPANANTE STORE,SRL</t>
  </si>
  <si>
    <t>3512-1</t>
  </si>
  <si>
    <t>B1500000072</t>
  </si>
  <si>
    <t>POR LA ADQUISICION DE SILLA TIPO SAMBA PARA EL USO DEL MOPC.</t>
  </si>
  <si>
    <t>SIMBEL, SRL</t>
  </si>
  <si>
    <t>B1500038080 Y 38082</t>
  </si>
  <si>
    <t>COMBUSTIBLE</t>
  </si>
  <si>
    <t>SIGMA PETROLEUM CORP ,SAS</t>
  </si>
  <si>
    <t>3513-1</t>
  </si>
  <si>
    <t>B1500006560</t>
  </si>
  <si>
    <t>3257-1</t>
  </si>
  <si>
    <t>B1500001045</t>
  </si>
  <si>
    <t>POR LA ADQUISICION DE MATERIAL GASTABLE</t>
  </si>
  <si>
    <t>MAXIBODEGAS EOP DEL CARIBE, SRL</t>
  </si>
  <si>
    <t>B1500000067 Y 68</t>
  </si>
  <si>
    <t>AIDAL COMUNICACIONES,SRL</t>
  </si>
  <si>
    <t>B1500000103 Y 110</t>
  </si>
  <si>
    <t>ACTUALIDAD DIARIA RD,SRL</t>
  </si>
  <si>
    <t>3573-1</t>
  </si>
  <si>
    <t>B1500020274,20284,20285,20286,20294,20295,20296 Y 20306</t>
  </si>
  <si>
    <t xml:space="preserve"> SERVICIO DE MANTENIMIENTO PREVENTINO DE CAMIONETA NISSAN.</t>
  </si>
  <si>
    <t>3548-1</t>
  </si>
  <si>
    <t>DA-0325/2022</t>
  </si>
  <si>
    <t>UTILES  DEFENSA Y SEGURIDAD,(AVANCE 20%)</t>
  </si>
  <si>
    <t>PERALTA Y COMPAÑÍA ,SA</t>
  </si>
  <si>
    <t>3587-1</t>
  </si>
  <si>
    <t>B1500007867,7868,7823,7852 Y 7851</t>
  </si>
  <si>
    <t xml:space="preserve"> SERVICIO DE MANTENIMIENTO PREVENTINO DE CAMIONETA MAZDA.</t>
  </si>
  <si>
    <t>GRUPO VIAMAR ,SA</t>
  </si>
  <si>
    <t>3516-1</t>
  </si>
  <si>
    <t>B1500000755</t>
  </si>
  <si>
    <t>GTB RADIODIFUSORES</t>
  </si>
  <si>
    <t>B1500000088 Y 89</t>
  </si>
  <si>
    <t>3527-1</t>
  </si>
  <si>
    <t>B1500000208</t>
  </si>
  <si>
    <t>POR LA ADQUISICION DE EQUIPOS DE SEGURIDAD VIAL.</t>
  </si>
  <si>
    <t>SEÑALIZACION TOTAL,SRL</t>
  </si>
  <si>
    <t>3243-1</t>
  </si>
  <si>
    <t>B1500000120</t>
  </si>
  <si>
    <t>POR LA ADQUISICION DE EQUIPO PARA EL GIMNASIO DEL MOPC.</t>
  </si>
  <si>
    <t>CORE GROUP,SRL</t>
  </si>
  <si>
    <t>B1500000155,156 Y 157</t>
  </si>
  <si>
    <t>GOLDEN SAND CARIBBEAN DEVELOPMENT,SRL</t>
  </si>
  <si>
    <t>3506-1</t>
  </si>
  <si>
    <t>B1500000124 Y 127</t>
  </si>
  <si>
    <t>JACQUELINE ALTAGRACIA RAMOS CONCEPCION DE BREA</t>
  </si>
  <si>
    <t>B1500000595,597 Y 598</t>
  </si>
  <si>
    <t>TELEOPERADORA NACIONAL ,SRL</t>
  </si>
  <si>
    <t>B1500000014</t>
  </si>
  <si>
    <t>JUAN CARLOS LUCIANO JIMENEZ</t>
  </si>
  <si>
    <t>3503-1</t>
  </si>
  <si>
    <t>B1500000110 Y 111</t>
  </si>
  <si>
    <t xml:space="preserve">LILIN ESTUDIO,SRL </t>
  </si>
  <si>
    <t>B1500000002,3 Y 4</t>
  </si>
  <si>
    <t>DEOMEDES ELENO OLIVARES ROSARIO</t>
  </si>
  <si>
    <t>B150000014 Y 18</t>
  </si>
  <si>
    <t>KPLL ENTERTAINMENT OPEN ,EIRL.</t>
  </si>
  <si>
    <t>3511-1</t>
  </si>
  <si>
    <t>B1500006558</t>
  </si>
  <si>
    <t>3175-1</t>
  </si>
  <si>
    <t>B150034300,34299,34314,34315 Y 34325</t>
  </si>
  <si>
    <t>POR LAS ADQUISICION DE 55,500 GALONES DE GASOIL OPTIMO Y 3,000 GALONES DE GASOLINA PREMIUM,PARA EL USO DEL MOPC.</t>
  </si>
  <si>
    <t>SIGMA PETROLEUM CORP SAS.</t>
  </si>
  <si>
    <t>3256-1</t>
  </si>
  <si>
    <t>B1500000073</t>
  </si>
  <si>
    <t>POR LA ADQUISICION  DE CAMISA Y PANTALONES PARA LOS OBREROS DEL MOPC.</t>
  </si>
  <si>
    <t>3258-1</t>
  </si>
  <si>
    <t>B1500000157</t>
  </si>
  <si>
    <t>POR LA ADQUISICION DE SERVICIO DE CAPACITACION.</t>
  </si>
  <si>
    <t>KIP,SRL</t>
  </si>
  <si>
    <t>3028-1</t>
  </si>
  <si>
    <t>B1500000383</t>
  </si>
  <si>
    <t>POR LA ADQUISICION DE CEMENTO PARA USO DEL MOPC.</t>
  </si>
  <si>
    <t>INVERSIONES YANG,SRL.</t>
  </si>
  <si>
    <t>2883-1</t>
  </si>
  <si>
    <t>B1500034333</t>
  </si>
  <si>
    <t>PIR LA ADQUISICION DE 9,500 GALONES DE GASOIL OPTIMO Y 3,000 GALONES DE GASOLINA PREMIUM,PARA EL USO DEL MOPC.</t>
  </si>
  <si>
    <t>3030-1</t>
  </si>
  <si>
    <t>B1500000058</t>
  </si>
  <si>
    <t>POR LA ADQUISICION DE MASCARILLA PARA USO DEL MOPC.</t>
  </si>
  <si>
    <t>PMED,PRODUCTOS MEDICOS DOMINICANOS,SRL</t>
  </si>
  <si>
    <t>3059-1</t>
  </si>
  <si>
    <t>B1500034374,34366,34375 Y 34364</t>
  </si>
  <si>
    <t>POR LA ADQUISICION DE 34,500,GALONES DE GASOIL OPTIMO Y 6,000 GALONES DE GASOLINA PREMIUM,PARA EL USO DEL MOPC.</t>
  </si>
  <si>
    <t>2942-1</t>
  </si>
  <si>
    <t>B1500000683</t>
  </si>
  <si>
    <t>POR LA ADQUISICION DE 12 COMPUTADORAS PORTATILES PARA USO DEL MOPC.</t>
  </si>
  <si>
    <t>INVERSIONES  IPARRA DEL CARIBE,SRL</t>
  </si>
  <si>
    <t>3504-1</t>
  </si>
  <si>
    <t>B150000032,33 Y 34</t>
  </si>
  <si>
    <t>EMPRESA LA GUARACHITA,SRL</t>
  </si>
  <si>
    <t>3031-1</t>
  </si>
  <si>
    <t>B1500003018,3020,3023,3027,3034,3035,3036,3037,3038 Y 3039</t>
  </si>
  <si>
    <t>POR LA ADQUISICION DE SERVICIO DE MANTENIMIENTO PRVENTINO CAMIONETA ISUZU.</t>
  </si>
  <si>
    <t>AUTOCAMIONES S.A</t>
  </si>
  <si>
    <t>2848-1</t>
  </si>
  <si>
    <t>B1500000102</t>
  </si>
  <si>
    <t>PINTURAS</t>
  </si>
  <si>
    <t>INVERSIONES CONQUES, SRL</t>
  </si>
  <si>
    <t>3230-1</t>
  </si>
  <si>
    <t>B1500000201,202 Y 203</t>
  </si>
  <si>
    <t>TERNURA FM,SRL</t>
  </si>
  <si>
    <t>3016-1</t>
  </si>
  <si>
    <t>B1500003567</t>
  </si>
  <si>
    <t>EDITORA DEL CARIBE SA</t>
  </si>
  <si>
    <t>3235-1</t>
  </si>
  <si>
    <t>B1500000057 Y 58</t>
  </si>
  <si>
    <t>GLOBAL TNI MULTIMEDIOS, EIRL</t>
  </si>
  <si>
    <t>2839-1</t>
  </si>
  <si>
    <t>23/11//2021</t>
  </si>
  <si>
    <t>B1500000030</t>
  </si>
  <si>
    <t>POR LA ADQUISICION DE ARMA DE ELECTROCHOQUE PARA USO DE LA COMIPOL.</t>
  </si>
  <si>
    <t>CORPORACION PARA EL DESARROLLO DE LA SEGURIDAD Y DEFENSA SRL.</t>
  </si>
  <si>
    <t>B1500000446,447,Y 448</t>
  </si>
  <si>
    <t>TELESISTEMA DOMINICANO,SAS</t>
  </si>
  <si>
    <t>3013-1</t>
  </si>
  <si>
    <t>B1500000059 AL 61</t>
  </si>
  <si>
    <t>3232-1</t>
  </si>
  <si>
    <t>B1500000054 Y 55</t>
  </si>
  <si>
    <t>CARLOS RAFAEL FERNANDEZ ROSARIO</t>
  </si>
  <si>
    <t>3120-1</t>
  </si>
  <si>
    <t>B1500001675</t>
  </si>
  <si>
    <t>GRUPO DIARIO LIBRE</t>
  </si>
  <si>
    <t>2829-1</t>
  </si>
  <si>
    <t>B1500000099</t>
  </si>
  <si>
    <t>AZUCAR</t>
  </si>
  <si>
    <t>IMPORTADORA COAV</t>
  </si>
  <si>
    <t>3014-1</t>
  </si>
  <si>
    <t>B1500003626</t>
  </si>
  <si>
    <t>B1500003625</t>
  </si>
  <si>
    <t>2939-1</t>
  </si>
  <si>
    <t>B1500000559 Y 544</t>
  </si>
  <si>
    <t>REPARACION DE GENERADORES</t>
  </si>
  <si>
    <t>IMPLEMENTOS Y MAQUINARIAS</t>
  </si>
  <si>
    <t>2951-1</t>
  </si>
  <si>
    <t>B1500000320</t>
  </si>
  <si>
    <t>ROSMERY ARISLEIDA JIMENEZ DE CAPELLAN</t>
  </si>
  <si>
    <t>2736-1</t>
  </si>
  <si>
    <t>20%</t>
  </si>
  <si>
    <t>CONFECCION DE VINILES</t>
  </si>
  <si>
    <t>MONUMENTAL GRAPHIC DESIGNS, S.A.</t>
  </si>
  <si>
    <t>3135-1</t>
  </si>
  <si>
    <t>B1500000020 AL 22</t>
  </si>
  <si>
    <t>MOBILE MONEY ACCES, SRL</t>
  </si>
  <si>
    <t>3126-1</t>
  </si>
  <si>
    <t>B1500000016 AL 18</t>
  </si>
  <si>
    <t>ANTONIO DIAZ PAULINO</t>
  </si>
  <si>
    <t>2821-1</t>
  </si>
  <si>
    <t>B1500006565</t>
  </si>
  <si>
    <t>224-1</t>
  </si>
  <si>
    <t>B1500006563</t>
  </si>
  <si>
    <t>2824-1</t>
  </si>
  <si>
    <t>B1500006562</t>
  </si>
  <si>
    <t>2671-1</t>
  </si>
  <si>
    <t>B1500006561</t>
  </si>
  <si>
    <t>B1500006559</t>
  </si>
  <si>
    <t>2488-1</t>
  </si>
  <si>
    <t>B1500001334, 1317,1176,1177,1244,1246,1258,1250,1252,1253,1254,1284,1285,1291,1292,1294,1302,1303 Y 1304</t>
  </si>
  <si>
    <t>GULFSTREAM PETROLEUM DOMINICANA SRL.</t>
  </si>
  <si>
    <t>2684-1</t>
  </si>
  <si>
    <t>B1500000150 a 152</t>
  </si>
  <si>
    <t>MANTENIMIENTO PUENTE FLOTANTE</t>
  </si>
  <si>
    <t>CENTRO DIESEL CENDI</t>
  </si>
  <si>
    <t>B1500000113</t>
  </si>
  <si>
    <t>JOSE PIO SANTANA HERRERA</t>
  </si>
  <si>
    <t>2834-1</t>
  </si>
  <si>
    <t>B1500000262</t>
  </si>
  <si>
    <t>KATIA LEONOR MARTINEZ NICOLAS</t>
  </si>
  <si>
    <t>B1500000261</t>
  </si>
  <si>
    <t>2542-1</t>
  </si>
  <si>
    <t xml:space="preserve">B1500000241 </t>
  </si>
  <si>
    <t>PETRA RIVAS HERASME</t>
  </si>
  <si>
    <t>2493-1</t>
  </si>
  <si>
    <t>B1500034309 AL 34311</t>
  </si>
  <si>
    <t>SIGMA PETROLEUM CORP</t>
  </si>
  <si>
    <t>3121-1</t>
  </si>
  <si>
    <t>B1500000063</t>
  </si>
  <si>
    <t>AIDAL COMUNICACIONES</t>
  </si>
  <si>
    <t>2352-1</t>
  </si>
  <si>
    <t>B1500000066</t>
  </si>
  <si>
    <t>ADQUISICION DE TOMBOLA Y BOLOS</t>
  </si>
  <si>
    <t>3015-1</t>
  </si>
  <si>
    <t>B1500000252</t>
  </si>
  <si>
    <t>PIO DEPORTES RADIO TV, SRL</t>
  </si>
  <si>
    <t>2323-1</t>
  </si>
  <si>
    <t>B1500000339</t>
  </si>
  <si>
    <t>ADQUISICION DE AZUCAR</t>
  </si>
  <si>
    <t>ABASTECIMIENTOS COMERCIALES FJJ, SRL</t>
  </si>
  <si>
    <t>2766-1</t>
  </si>
  <si>
    <t>B1500000107,119,128,136 Y 142</t>
  </si>
  <si>
    <t xml:space="preserve">MEGAMEDIOS,SRL </t>
  </si>
  <si>
    <t>2952-1</t>
  </si>
  <si>
    <t>B1500000024</t>
  </si>
  <si>
    <t>NELSON GOMEZ PEREZ</t>
  </si>
  <si>
    <t>2973-1</t>
  </si>
  <si>
    <t>B1500000179</t>
  </si>
  <si>
    <t xml:space="preserve">LUIS RAFAEL GUTIERREZ PANTALEON </t>
  </si>
  <si>
    <t>2721-1</t>
  </si>
  <si>
    <t>B1500000079,80 Y 81</t>
  </si>
  <si>
    <t>DEPORTIVAMENTE,SRL</t>
  </si>
  <si>
    <t>3231-1</t>
  </si>
  <si>
    <t>B1500000051,52 Y 53</t>
  </si>
  <si>
    <t>SCK VIRTUAL SRL</t>
  </si>
  <si>
    <t>B1500000060</t>
  </si>
  <si>
    <t xml:space="preserve">JOSE MANUEL GUTIERREZ PANTALEON </t>
  </si>
  <si>
    <t xml:space="preserve">ROSSMERY ARISLEIDA JIMENEZ DE CAPELLAN </t>
  </si>
  <si>
    <t>2842-1</t>
  </si>
  <si>
    <t>B15000003667</t>
  </si>
  <si>
    <t>LUBRICANTES</t>
  </si>
  <si>
    <t>2953-1</t>
  </si>
  <si>
    <t>B15000000055 Y 58</t>
  </si>
  <si>
    <t>3122-1</t>
  </si>
  <si>
    <t>B1500000325</t>
  </si>
  <si>
    <t>2830-1</t>
  </si>
  <si>
    <t>B1500000248</t>
  </si>
  <si>
    <t>2970-1</t>
  </si>
  <si>
    <t>B1500000288, 290 Y 295</t>
  </si>
  <si>
    <t>JOSE MARIA REYES PEREZ</t>
  </si>
  <si>
    <t>2108-1</t>
  </si>
  <si>
    <t>B1500001011</t>
  </si>
  <si>
    <t>ADQUISICION DE MATERIAL GASTABLE</t>
  </si>
  <si>
    <t>2919-1</t>
  </si>
  <si>
    <t>B1500000180</t>
  </si>
  <si>
    <t>2760-1</t>
  </si>
  <si>
    <t>B1500000052</t>
  </si>
  <si>
    <t>RADIO TELEVISION ARCOIRIS, SRL</t>
  </si>
  <si>
    <t>2755-1</t>
  </si>
  <si>
    <t>2376-1</t>
  </si>
  <si>
    <t>B1500000171 y 175</t>
  </si>
  <si>
    <t>2918-1</t>
  </si>
  <si>
    <t>B1500000034 Y 35</t>
  </si>
  <si>
    <t>2694-1</t>
  </si>
  <si>
    <t>B1500000332</t>
  </si>
  <si>
    <t>SERVICIOS INFORMATIVOS NACIONALES</t>
  </si>
  <si>
    <t>2504-1</t>
  </si>
  <si>
    <t>B1500000126</t>
  </si>
  <si>
    <t>YADILKA ESPINAL REMIGIO</t>
  </si>
  <si>
    <t>2753-1</t>
  </si>
  <si>
    <t>B1500000393</t>
  </si>
  <si>
    <t>NOTICIAS AL MOMENTO</t>
  </si>
  <si>
    <t>B1500002235 Y 2236</t>
  </si>
  <si>
    <t>CORPORACION DOMINICANA DE RADIO Y TELEVISION</t>
  </si>
  <si>
    <t>2418-1</t>
  </si>
  <si>
    <t>B15000000012</t>
  </si>
  <si>
    <t>2507-1</t>
  </si>
  <si>
    <t>B1500000278</t>
  </si>
  <si>
    <t>SILIS SRL</t>
  </si>
  <si>
    <t>B1500000724</t>
  </si>
  <si>
    <t>B1500000143</t>
  </si>
  <si>
    <t>SERVICIO DE CAPACITACION</t>
  </si>
  <si>
    <t>SOCIEDAD DOMINICANA DE ABOGADOS SIGLO XXI, SRL</t>
  </si>
  <si>
    <t>2419-1</t>
  </si>
  <si>
    <t>B1500000011</t>
  </si>
  <si>
    <t>2759-1</t>
  </si>
  <si>
    <t>B1500000003,6 Y 7</t>
  </si>
  <si>
    <t>JOSE FRANCISCO PICHARDO CARRERAS</t>
  </si>
  <si>
    <t>B1500001334,1317 Y 1316</t>
  </si>
  <si>
    <t>B15000000010</t>
  </si>
  <si>
    <t>2693-1</t>
  </si>
  <si>
    <t>B1500000110 A LA 112</t>
  </si>
  <si>
    <t>RICARDO AMAURYS FLORENZAN LANTIGUA</t>
  </si>
  <si>
    <t>2925-1</t>
  </si>
  <si>
    <t>B1500005593 AL 5595</t>
  </si>
  <si>
    <t>CORPORACION ESTATAL DE RADIO Y TELEVISION</t>
  </si>
  <si>
    <t>2379-1</t>
  </si>
  <si>
    <t>B1500000111 Y 115</t>
  </si>
  <si>
    <t>PUBLI-MEGA, SRL</t>
  </si>
  <si>
    <t>2763-1</t>
  </si>
  <si>
    <t>B1500000162 A 164</t>
  </si>
  <si>
    <t>GRAYMER WILFREDO MENDEZ SANTANA</t>
  </si>
  <si>
    <t>2503-1</t>
  </si>
  <si>
    <t xml:space="preserve">   </t>
  </si>
  <si>
    <t>B1500000070</t>
  </si>
  <si>
    <t>JOSE ANTONIO AYBAR FELIZ</t>
  </si>
  <si>
    <t>B1500003535</t>
  </si>
  <si>
    <t>B1500003569</t>
  </si>
  <si>
    <t>2752-1</t>
  </si>
  <si>
    <t>B1500000042 A LA 44</t>
  </si>
  <si>
    <t>FRANKLIN MIRABAL, SRL</t>
  </si>
  <si>
    <t>2414-1</t>
  </si>
  <si>
    <t>B1500000064</t>
  </si>
  <si>
    <t>MAXIMO ZABALA PANIAGUA</t>
  </si>
  <si>
    <t>2757-1</t>
  </si>
  <si>
    <t>B1500000146 Y 148</t>
  </si>
  <si>
    <t>A LA MISMA HORA, SRL</t>
  </si>
  <si>
    <t>2537-1</t>
  </si>
  <si>
    <t>B1500000027 AL 29</t>
  </si>
  <si>
    <t>ELIZABETH ENCARNACION ROSARIO</t>
  </si>
  <si>
    <t>2288-1</t>
  </si>
  <si>
    <t>B150000673,6704,6691,6667,6702,6752,6640,6641,6632,6634,6635,6636,6637,6666,6660,6644,6655,6872,6797,6785,6904,6867,6868,6923,6923,6922,6295</t>
  </si>
  <si>
    <t>SERVICIOS DE MANTENIMIENTO PREVENTIVO</t>
  </si>
  <si>
    <t>GRUPO VIAMAR,S.A</t>
  </si>
  <si>
    <t>B1500007628,02,29,22,39,7591,7601,6931</t>
  </si>
  <si>
    <t>B1500000106</t>
  </si>
  <si>
    <t>ASESORIA</t>
  </si>
  <si>
    <t>2762-1</t>
  </si>
  <si>
    <t>B1500000206 Y 217</t>
  </si>
  <si>
    <t>2380-1</t>
  </si>
  <si>
    <t>B1500000007 AL 09</t>
  </si>
  <si>
    <t>RAFAEL RAFAEL FRIAS BATISTA</t>
  </si>
  <si>
    <t>2750-1</t>
  </si>
  <si>
    <t>B1500000241 Y 242</t>
  </si>
  <si>
    <t>SLALTA, SRL</t>
  </si>
  <si>
    <t>B15000001014</t>
  </si>
  <si>
    <t>UNIVERSIDAD NACIONAL PEDRO HENRIQUEZ UREÑA INC</t>
  </si>
  <si>
    <t>2374-1</t>
  </si>
  <si>
    <t xml:space="preserve"> RAQUEL AWILDA GONZALEZ GONZALEZ</t>
  </si>
  <si>
    <t>B1500000001</t>
  </si>
  <si>
    <t>ESTUDIO  DE VULNERABILIDAD</t>
  </si>
  <si>
    <t>TAVAREZ BATISTA MONTERO INGENIERIA ACTUALIZADA TABMIA SRL</t>
  </si>
  <si>
    <t>2728-1</t>
  </si>
  <si>
    <t>LICENCIA DE SOFTWARW</t>
  </si>
  <si>
    <t>SOFTWARE ONE SW1 DOMINICAN REPUBLIC</t>
  </si>
  <si>
    <t>VARIAS</t>
  </si>
  <si>
    <t>MANTENIMIENTO PREVENTIVO</t>
  </si>
  <si>
    <t>SANTO DOMINGO MOTORS COMPANY</t>
  </si>
  <si>
    <t>2538-1</t>
  </si>
  <si>
    <t>B1500000054 AL 56</t>
  </si>
  <si>
    <t>KAMING ROSARIO ESTEVEZ</t>
  </si>
  <si>
    <t>B15000000334 A LA 336</t>
  </si>
  <si>
    <t>SINTESIS, SRL</t>
  </si>
  <si>
    <t>2377-1</t>
  </si>
  <si>
    <t>B15000000114 AL 116</t>
  </si>
  <si>
    <t>FAUSTINO REYES DIAZ</t>
  </si>
  <si>
    <t>B15000003534</t>
  </si>
  <si>
    <t>2544-1</t>
  </si>
  <si>
    <t>LEGALIZACION</t>
  </si>
  <si>
    <t>JUAN ANTONIO DE JESUS URBAEZ</t>
  </si>
  <si>
    <t>B1500000048</t>
  </si>
  <si>
    <t>TSHIRTS Y GORRAS</t>
  </si>
  <si>
    <t>BODARMAX</t>
  </si>
  <si>
    <t>2285-1</t>
  </si>
  <si>
    <t>B1500000016  A LA 18</t>
  </si>
  <si>
    <t>JOSE ANT. RODRIGUEZ DIAZ</t>
  </si>
  <si>
    <t>B1500000319</t>
  </si>
  <si>
    <t>CATERING</t>
  </si>
  <si>
    <t>SOLUCIONES DIVERSAS METROPOLITANAS</t>
  </si>
  <si>
    <t>3149-1</t>
  </si>
  <si>
    <t>0/C 4078-1 20% ANTICIPO</t>
  </si>
  <si>
    <r>
      <t>EQUIPOS Y REMOZAMIENTO DEL CLUB 20</t>
    </r>
    <r>
      <rPr>
        <strike/>
        <sz val="12"/>
        <color theme="1"/>
        <rFont val="Calibri"/>
        <family val="2"/>
        <scheme val="minor"/>
      </rPr>
      <t xml:space="preserve"> % ANTICIPO</t>
    </r>
  </si>
  <si>
    <t>ELGI-TEX</t>
  </si>
  <si>
    <t>B15000001693</t>
  </si>
  <si>
    <t>INSTITUTO CULTURAL DOMINICANO</t>
  </si>
  <si>
    <t>ATRASO</t>
  </si>
  <si>
    <t>B15000000527</t>
  </si>
  <si>
    <t>SERVICIOS AMBIENTACION</t>
  </si>
  <si>
    <t>ACTIVIDAD CAOMA, SRL</t>
  </si>
  <si>
    <t>2273-1</t>
  </si>
  <si>
    <t>B15000000134</t>
  </si>
  <si>
    <t>LEEVY CRIsTIAN CASTILLO OGANDO</t>
  </si>
  <si>
    <t>B15000000016</t>
  </si>
  <si>
    <t>CASCARA TV,SRL.</t>
  </si>
  <si>
    <t>2505-1</t>
  </si>
  <si>
    <t>B15000000040 A LA 42</t>
  </si>
  <si>
    <t>APOLINAR ENRIQUEZ OTAÑEZ FERNANDEZ</t>
  </si>
  <si>
    <t>B15000000136</t>
  </si>
  <si>
    <t>JUAN CADENA POZO</t>
  </si>
  <si>
    <t>2420-1</t>
  </si>
  <si>
    <t>B15000000113</t>
  </si>
  <si>
    <t>JHOANNY DEL PILAR ALMANZAR DE CLIMES</t>
  </si>
  <si>
    <t>2364-1</t>
  </si>
  <si>
    <t>B15000000131 A LA 133</t>
  </si>
  <si>
    <t>JAIME DARIO MARTINEZ</t>
  </si>
  <si>
    <t>B15000003466</t>
  </si>
  <si>
    <t>2669-1</t>
  </si>
  <si>
    <t>B1500000012</t>
  </si>
  <si>
    <t>ELECTRICOS Y AFINES</t>
  </si>
  <si>
    <t>CONTROLES GERMANICOS</t>
  </si>
  <si>
    <t>B1500003497</t>
  </si>
  <si>
    <t>924-1</t>
  </si>
  <si>
    <t>B1500000114</t>
  </si>
  <si>
    <t>THINNER</t>
  </si>
  <si>
    <t>INDUSTRIA TUCAN</t>
  </si>
  <si>
    <t>B1500000321</t>
  </si>
  <si>
    <t>PRODUCCIONES VIDEO</t>
  </si>
  <si>
    <t>2378-1</t>
  </si>
  <si>
    <t>B1500000061</t>
  </si>
  <si>
    <t>FAUSTO ANTONIO BUENO  BUENO (AL TANTO)</t>
  </si>
  <si>
    <t>B1500003541</t>
  </si>
  <si>
    <t>3515-1</t>
  </si>
  <si>
    <t>B1500000694</t>
  </si>
  <si>
    <t>GTB RADIODIFUSORES,SRL</t>
  </si>
  <si>
    <t>B1500002133</t>
  </si>
  <si>
    <t>CORPORACION DOMINICANA DE RADIO Y TELEVICION</t>
  </si>
  <si>
    <t>B1500000123</t>
  </si>
  <si>
    <t>BALBUENO MEDINA</t>
  </si>
  <si>
    <t>B1500000084</t>
  </si>
  <si>
    <t>ANDRES ARIAS CASTILLO</t>
  </si>
  <si>
    <t>2410-1</t>
  </si>
  <si>
    <t>B1500000008</t>
  </si>
  <si>
    <t>WILSON MEJIA BERIGUETE</t>
  </si>
  <si>
    <t>B1500003471</t>
  </si>
  <si>
    <t>2349-1</t>
  </si>
  <si>
    <t>B1500000060 Y 61</t>
  </si>
  <si>
    <t>922-1</t>
  </si>
  <si>
    <t>B1500000273 Y 275</t>
  </si>
  <si>
    <t>PINGTURAS</t>
  </si>
  <si>
    <t>PISOS Y TECHADOS TORGINOL</t>
  </si>
  <si>
    <t>B1500001235</t>
  </si>
  <si>
    <t>SERVICIO DE CATERING</t>
  </si>
  <si>
    <t>XIOMARI VELOZ D´LUJO FIESTA</t>
  </si>
  <si>
    <t>932-1</t>
  </si>
  <si>
    <t>B15000000175</t>
  </si>
  <si>
    <t>DELTAMETRINA</t>
  </si>
  <si>
    <t>BIOAGRO INTERNACIONAL</t>
  </si>
  <si>
    <t>B15000000500</t>
  </si>
  <si>
    <t>SERVICIOS DE AMBIENTACION</t>
  </si>
  <si>
    <t>B15000000163</t>
  </si>
  <si>
    <t>ESCUELA DOMINICANA DE COMUNICACIÓN ORAL EDOCO SRL</t>
  </si>
  <si>
    <t>B1500001200,1201,1206,1207,</t>
  </si>
  <si>
    <t>POR LA ADQUISICION DE 3,000 GALONES DE GASOLINA ULTRA Y 44,000 GALONES DE DIESEL OPTIMO,PARA EL USO DEL MOPC.</t>
  </si>
  <si>
    <t>B1500000186,191,192,193,198,202,203,204 Y 205</t>
  </si>
  <si>
    <t>SUMINISTRO Y CONFECCION DE TEXTILES</t>
  </si>
  <si>
    <t>INDUSTRIA NACIONAL DE LA AGUJA</t>
  </si>
  <si>
    <t>B1500001131 AL 1160</t>
  </si>
  <si>
    <t>30 CAMIONETAS</t>
  </si>
  <si>
    <t>BONANZA DOMINICANA C POR A</t>
  </si>
  <si>
    <t>B1500000149 y 150</t>
  </si>
  <si>
    <t>MANTENIMIENTO AL PUENTE FLOTANTE</t>
  </si>
  <si>
    <t>B1500018660</t>
  </si>
  <si>
    <t>20 CAMIONETAS</t>
  </si>
  <si>
    <t>PRODUCCIONES DETRÁS DE LA NOTICIA, SRL</t>
  </si>
  <si>
    <t>2224-1</t>
  </si>
  <si>
    <t>B1500000006</t>
  </si>
  <si>
    <t>DR. FRANCISCO ANT. FRIAS PUJOLS</t>
  </si>
  <si>
    <t>2286-1</t>
  </si>
  <si>
    <t>B15000000109</t>
  </si>
  <si>
    <t>PUBLI-MEGA .SRL</t>
  </si>
  <si>
    <t>B1500000680</t>
  </si>
  <si>
    <t>POR CONCEPTO DE ABONO CORRESPONDIENTE A LOS MESES SEPTIEMBRE Y OCTUBRE DEL 2021.</t>
  </si>
  <si>
    <t>B1500000614,620</t>
  </si>
  <si>
    <t xml:space="preserve">POR CONCEPTON </t>
  </si>
  <si>
    <t>COMEDORES ECONOMICOS DE ESTADO</t>
  </si>
  <si>
    <t>OC003949-1(S/N)</t>
  </si>
  <si>
    <t>POR LA ADQUISICION E INSTALACION DE EQUIPOS PARA EL REMOZAMIENTO DEL GIMNACIO CENTRO CULTURAL Y RECREATIVO DEL MOPC.</t>
  </si>
  <si>
    <t>CORE GROUP,SRL.</t>
  </si>
  <si>
    <t>PRODUCCIONES OMMC,SRL</t>
  </si>
  <si>
    <t xml:space="preserve">B15000000001 </t>
  </si>
  <si>
    <t>LICDA. MERCEDES GARCIA COLLADO</t>
  </si>
  <si>
    <t xml:space="preserve">B1500000017       </t>
  </si>
  <si>
    <t>DMC DUGITAL MARKETING TO CONSUMERS,SRL</t>
  </si>
  <si>
    <t>B1500000074</t>
  </si>
  <si>
    <t>CINEVISION CANAL 19</t>
  </si>
  <si>
    <t>B15000000318</t>
  </si>
  <si>
    <t>ALQUILER DE LOCAL</t>
  </si>
  <si>
    <t>MULTIGESTIONES CENREX</t>
  </si>
  <si>
    <t>B15000000313</t>
  </si>
  <si>
    <t>B1500000169</t>
  </si>
  <si>
    <t>LICDA. MIRIAN DE LA CRUZ VILLEGA</t>
  </si>
  <si>
    <t>B1500000004</t>
  </si>
  <si>
    <t>LICDA. CLARISA NOLASCO GERMAN</t>
  </si>
  <si>
    <t>DR. ANULFO PIÑA PEREZ</t>
  </si>
  <si>
    <t>B1500000566,569 Y 583</t>
  </si>
  <si>
    <t>SUMINISTRO DE ALMUERZO</t>
  </si>
  <si>
    <t>31/9/2021</t>
  </si>
  <si>
    <t>B1500000303</t>
  </si>
  <si>
    <t>ALQUILER</t>
  </si>
  <si>
    <t>B1500000148</t>
  </si>
  <si>
    <t>EDITORIA LISTIN DIARIO</t>
  </si>
  <si>
    <t>LIC. RAMON MARIA CEPEDA MENA</t>
  </si>
  <si>
    <t>B1500000068</t>
  </si>
  <si>
    <t>CONSULTURIA</t>
  </si>
  <si>
    <t>LIC. AQUILES CALDERON ROSA</t>
  </si>
  <si>
    <t>1002756586</t>
  </si>
  <si>
    <t>DRA. YILDA VERENISIA DE LEON</t>
  </si>
  <si>
    <t xml:space="preserve">B1500003803                </t>
  </si>
  <si>
    <t>PUBLICACIONES AHORA</t>
  </si>
  <si>
    <t>B1500000181</t>
  </si>
  <si>
    <t>B1500000287</t>
  </si>
  <si>
    <t>B1500000544 Y 557</t>
  </si>
  <si>
    <t>B1500000485,486,,496,534 Y 535</t>
  </si>
  <si>
    <t>B1500000288</t>
  </si>
  <si>
    <t>PF. 9112701</t>
  </si>
  <si>
    <t>REPARACION</t>
  </si>
  <si>
    <t>MAGNA MOTOR</t>
  </si>
  <si>
    <t>MANTENIMIENTO AREA COMUN</t>
  </si>
  <si>
    <t>B1500000807</t>
  </si>
  <si>
    <t>SERVICIO DE MANTENIMIENTO Y REPARACION DE CONTRUCCION E INSTALACIONES</t>
  </si>
  <si>
    <t>B1500000267</t>
  </si>
  <si>
    <t>LIC. MIRIAN DE LA CRUZ VILLEGAS</t>
  </si>
  <si>
    <t>SR. ABRAHAM EMILIO CORDERO FRIAS</t>
  </si>
  <si>
    <t>B1500000302</t>
  </si>
  <si>
    <t>EULALIO ANIBAL HERRERA FERNANDEZ</t>
  </si>
  <si>
    <t>B1500000151</t>
  </si>
  <si>
    <t>PRODUCCIONES LASO, S.R.L.</t>
  </si>
  <si>
    <t>B1500000245</t>
  </si>
  <si>
    <t>GRUPO ENJOY, S.R.L.</t>
  </si>
  <si>
    <t>2723-1</t>
  </si>
  <si>
    <t>B1500001089</t>
  </si>
  <si>
    <t>CADENA DE NOTICIAS-TELEVISION (CDN-TV), S.A.</t>
  </si>
  <si>
    <t>B1500000308</t>
  </si>
  <si>
    <t>TELEOPERADORA NACIONAL, SRL</t>
  </si>
  <si>
    <t>B1500000297</t>
  </si>
  <si>
    <t>MBE COMUNICACIONES, SRL.</t>
  </si>
  <si>
    <t>B1500000271</t>
  </si>
  <si>
    <t>FRECUENCIAS DOMINICANAS</t>
  </si>
  <si>
    <t>B1500000118</t>
  </si>
  <si>
    <t>VEARA MEDIA SRL</t>
  </si>
  <si>
    <t>COM D/F 11/3/2022</t>
  </si>
  <si>
    <t>BOMBA DE FUMIGACION</t>
  </si>
  <si>
    <t>BIOAGRO</t>
  </si>
  <si>
    <t>B1500000057</t>
  </si>
  <si>
    <t>AGUA K-OTHRINE 2 EW</t>
  </si>
  <si>
    <t>CT-930138</t>
  </si>
  <si>
    <t>COMPRA DE MOTOCICLETAS</t>
  </si>
  <si>
    <t>ECO MOTORS</t>
  </si>
  <si>
    <t>F1000270677 Y 0512</t>
  </si>
  <si>
    <t>INSUMOS MEDICOS</t>
  </si>
  <si>
    <t>PROMESE-CAL</t>
  </si>
  <si>
    <t>FCT.420-8509468</t>
  </si>
  <si>
    <t>ADQUISICION PERFILADOR DE SUB-SUELO</t>
  </si>
  <si>
    <t>SIMRAD SPAIN, SL.</t>
  </si>
  <si>
    <t>B1500002606 AL 2624. 2626 AL2656</t>
  </si>
  <si>
    <t xml:space="preserve">                                                                                                                                                                 </t>
  </si>
  <si>
    <t>MAGNA MOTORS</t>
  </si>
  <si>
    <t>F1000270751 Y F1000271196</t>
  </si>
  <si>
    <t>ESTADO</t>
  </si>
  <si>
    <t xml:space="preserve">MONTO PENDIENTE </t>
  </si>
  <si>
    <t xml:space="preserve">MONTO PAGADO HASTA LA FECHA </t>
  </si>
  <si>
    <t>FECHA FINAL DE LA FACTURA</t>
  </si>
  <si>
    <t>MONTO DE FACTURADO</t>
  </si>
  <si>
    <t>FECHA DE FACTURA</t>
  </si>
  <si>
    <t>FACTURA No.</t>
  </si>
  <si>
    <t>CONCEPTO</t>
  </si>
  <si>
    <t>PROVEEDOR</t>
  </si>
  <si>
    <t>ABONO</t>
  </si>
  <si>
    <t xml:space="preserve">PAGADOS </t>
  </si>
  <si>
    <t xml:space="preserve">Descripción de Colores </t>
  </si>
  <si>
    <t>DEPARTAMENTO DE CONTABILIDAD GENERAL</t>
  </si>
  <si>
    <t>MINISTERIO DE OBRAS PUBLICAS Y COMUNICACIONES</t>
  </si>
  <si>
    <t>B1500000316, 371, 372,377</t>
  </si>
  <si>
    <t>FARDOS DE AGUA</t>
  </si>
  <si>
    <t>VEHICULOS TV CANAL DE TELEVISION, SRL</t>
  </si>
  <si>
    <t>B1500000119 A LA 121</t>
  </si>
  <si>
    <t>ALIANZA DOMINICANA CONTRA LA CORRUPCION</t>
  </si>
  <si>
    <t>B1500000105</t>
  </si>
  <si>
    <t>B1500003821</t>
  </si>
  <si>
    <t>BLAS RAFAEL LIZ</t>
  </si>
  <si>
    <t>B1500000159</t>
  </si>
  <si>
    <t>INDUMENTARIA</t>
  </si>
  <si>
    <t>GRUPO UVAS DEL MAR, SRL</t>
  </si>
  <si>
    <t>B1500000175  AL 177</t>
  </si>
  <si>
    <t>DREAM MARKERS, SRL</t>
  </si>
  <si>
    <t>20% AANTICIPO</t>
  </si>
  <si>
    <t>O/C 4144-1</t>
  </si>
  <si>
    <t>B1500003051,3067,3065,3066 Y 3063</t>
  </si>
  <si>
    <t>LIGA DE BEISBOL PROFESIONAL DE LA REPUBLICA DOMINICANA</t>
  </si>
  <si>
    <t>B1500000041</t>
  </si>
  <si>
    <t>DR. FEDERICO EMILIO MARMOLEJOS</t>
  </si>
  <si>
    <t>DR. JOSE PIO SANTANA HERRERA</t>
  </si>
  <si>
    <t>B1500000127</t>
  </si>
  <si>
    <t>B1500000003</t>
  </si>
  <si>
    <t>JUAN CARLOS DE LEON GUILLEN</t>
  </si>
  <si>
    <t>B1500000132</t>
  </si>
  <si>
    <t>3630-1</t>
  </si>
  <si>
    <t>DR. FEDERICO ANT. MEJIA SARMIENTO</t>
  </si>
  <si>
    <t>DR. DEUSDEDY DE JESUS PEÑA RODRIGUEZ</t>
  </si>
  <si>
    <t>COMEDORES ECONOMICOS DEL ETADO</t>
  </si>
  <si>
    <t>B1500000627, 626,720 Y 721</t>
  </si>
  <si>
    <t>B1500000694 Y 711</t>
  </si>
  <si>
    <t>Relación Pagos a Proveedores al 31 de Marzo 2022</t>
  </si>
  <si>
    <t>3762-1</t>
  </si>
  <si>
    <t>COMPAÑÍA ESTRELLA TELECOM, SRL</t>
  </si>
  <si>
    <t>CIRCUITO DE INTERNET</t>
  </si>
  <si>
    <t>B1500000018</t>
  </si>
  <si>
    <t>B1500000017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</si>
</sst>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Times"/>
      <family val="1"/>
    </font>
    <font>
      <b/>
      <sz val="11"/>
      <color theme="0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"/>
      <family val="1"/>
    </font>
    <font>
      <b/>
      <sz val="16"/>
      <color theme="1"/>
      <name val="Roboto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>
      <alignment horizontal="center"/>
    </xf>
    <xf numFmtId="43" fontId="3" fillId="0" borderId="0" xfId="1" applyFont="1" applyFill="1" applyBorder="1"/>
    <xf numFmtId="0" fontId="2" fillId="0" borderId="0" xfId="0" applyFont="1" applyAlignment="1">
      <alignment horizontal="center" wrapText="1"/>
    </xf>
    <xf numFmtId="43" fontId="3" fillId="0" borderId="0" xfId="2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3" fontId="3" fillId="0" borderId="0" xfId="0" applyNumberFormat="1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43" fontId="2" fillId="0" borderId="0" xfId="2" applyFont="1" applyFill="1" applyBorder="1" applyAlignment="1">
      <alignment horizontal="center"/>
    </xf>
    <xf numFmtId="43" fontId="0" fillId="0" borderId="0" xfId="2" applyFont="1" applyFill="1" applyBorder="1"/>
    <xf numFmtId="43" fontId="0" fillId="0" borderId="0" xfId="2" applyFont="1" applyFill="1" applyBorder="1" applyAlignment="1">
      <alignment horizontal="center"/>
    </xf>
    <xf numFmtId="43" fontId="2" fillId="0" borderId="0" xfId="0" applyNumberFormat="1" applyFont="1" applyAlignment="1">
      <alignment horizontal="center" wrapText="1"/>
    </xf>
    <xf numFmtId="43" fontId="0" fillId="0" borderId="0" xfId="0" applyNumberFormat="1"/>
    <xf numFmtId="14" fontId="2" fillId="0" borderId="0" xfId="0" applyNumberFormat="1" applyFont="1" applyAlignment="1">
      <alignment horizontal="center"/>
    </xf>
    <xf numFmtId="43" fontId="5" fillId="2" borderId="1" xfId="1" applyFont="1" applyFill="1" applyBorder="1" applyAlignment="1">
      <alignment horizontal="center"/>
    </xf>
    <xf numFmtId="43" fontId="5" fillId="2" borderId="1" xfId="1" applyFont="1" applyFill="1" applyBorder="1"/>
    <xf numFmtId="43" fontId="5" fillId="2" borderId="1" xfId="2" applyFont="1" applyFill="1" applyBorder="1"/>
    <xf numFmtId="0" fontId="6" fillId="2" borderId="2" xfId="0" applyFont="1" applyFill="1" applyBorder="1" applyAlignment="1">
      <alignment horizontal="center" wrapText="1"/>
    </xf>
    <xf numFmtId="14" fontId="0" fillId="0" borderId="0" xfId="0" applyNumberFormat="1"/>
    <xf numFmtId="43" fontId="3" fillId="0" borderId="0" xfId="1" applyFont="1" applyFill="1" applyBorder="1" applyAlignment="1">
      <alignment horizontal="center"/>
    </xf>
    <xf numFmtId="14" fontId="2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14" fontId="0" fillId="3" borderId="0" xfId="0" applyNumberFormat="1" applyFill="1"/>
    <xf numFmtId="0" fontId="2" fillId="3" borderId="0" xfId="0" applyFont="1" applyFill="1" applyAlignment="1">
      <alignment horizontal="center"/>
    </xf>
    <xf numFmtId="43" fontId="3" fillId="3" borderId="0" xfId="1" applyFont="1" applyFill="1" applyBorder="1" applyAlignment="1">
      <alignment horizontal="center"/>
    </xf>
    <xf numFmtId="14" fontId="2" fillId="3" borderId="0" xfId="0" applyNumberFormat="1" applyFont="1" applyFill="1" applyAlignment="1">
      <alignment horizontal="center" wrapText="1"/>
    </xf>
    <xf numFmtId="14" fontId="3" fillId="3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center" wrapText="1"/>
    </xf>
    <xf numFmtId="43" fontId="3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0" fontId="0" fillId="4" borderId="0" xfId="0" applyFill="1"/>
    <xf numFmtId="14" fontId="0" fillId="4" borderId="0" xfId="0" applyNumberFormat="1" applyFill="1"/>
    <xf numFmtId="14" fontId="0" fillId="5" borderId="0" xfId="0" applyNumberFormat="1" applyFill="1"/>
    <xf numFmtId="43" fontId="3" fillId="3" borderId="0" xfId="1" applyFont="1" applyFill="1" applyBorder="1"/>
    <xf numFmtId="43" fontId="3" fillId="3" borderId="0" xfId="2" applyFont="1" applyFill="1" applyBorder="1"/>
    <xf numFmtId="14" fontId="3" fillId="3" borderId="0" xfId="0" applyNumberFormat="1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 applyAlignment="1">
      <alignment wrapText="1"/>
    </xf>
    <xf numFmtId="0" fontId="0" fillId="5" borderId="0" xfId="0" applyFill="1"/>
    <xf numFmtId="0" fontId="2" fillId="6" borderId="0" xfId="0" applyFont="1" applyFill="1" applyAlignment="1">
      <alignment horizontal="center"/>
    </xf>
    <xf numFmtId="43" fontId="3" fillId="6" borderId="0" xfId="1" applyFont="1" applyFill="1" applyBorder="1" applyAlignment="1">
      <alignment horizontal="center"/>
    </xf>
    <xf numFmtId="43" fontId="3" fillId="6" borderId="0" xfId="1" applyFont="1" applyFill="1" applyBorder="1"/>
    <xf numFmtId="14" fontId="2" fillId="6" borderId="0" xfId="0" applyNumberFormat="1" applyFont="1" applyFill="1" applyAlignment="1">
      <alignment horizontal="center" wrapText="1"/>
    </xf>
    <xf numFmtId="14" fontId="3" fillId="6" borderId="0" xfId="0" applyNumberFormat="1" applyFont="1" applyFill="1" applyAlignment="1">
      <alignment horizontal="center"/>
    </xf>
    <xf numFmtId="49" fontId="2" fillId="6" borderId="0" xfId="0" applyNumberFormat="1" applyFont="1" applyFill="1" applyAlignment="1">
      <alignment horizontal="center" wrapText="1"/>
    </xf>
    <xf numFmtId="43" fontId="3" fillId="6" borderId="0" xfId="0" applyNumberFormat="1" applyFont="1" applyFill="1" applyAlignment="1">
      <alignment wrapText="1"/>
    </xf>
    <xf numFmtId="0" fontId="3" fillId="6" borderId="0" xfId="0" applyFont="1" applyFill="1" applyAlignment="1">
      <alignment wrapText="1"/>
    </xf>
    <xf numFmtId="14" fontId="2" fillId="3" borderId="0" xfId="0" applyNumberFormat="1" applyFont="1" applyFill="1" applyAlignment="1">
      <alignment horizontal="center"/>
    </xf>
    <xf numFmtId="14" fontId="2" fillId="6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wrapText="1"/>
    </xf>
    <xf numFmtId="0" fontId="8" fillId="0" borderId="0" xfId="0" applyFont="1"/>
    <xf numFmtId="0" fontId="9" fillId="0" borderId="0" xfId="0" applyFont="1" applyAlignment="1">
      <alignment horizontal="center"/>
    </xf>
    <xf numFmtId="43" fontId="2" fillId="0" borderId="0" xfId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43" fontId="2" fillId="0" borderId="0" xfId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43" fontId="2" fillId="3" borderId="0" xfId="1" applyFont="1" applyFill="1" applyBorder="1" applyAlignment="1">
      <alignment horizontal="center" wrapText="1"/>
    </xf>
    <xf numFmtId="0" fontId="9" fillId="7" borderId="0" xfId="0" applyFont="1" applyFill="1" applyAlignment="1">
      <alignment horizontal="center"/>
    </xf>
    <xf numFmtId="43" fontId="2" fillId="7" borderId="0" xfId="1" applyFont="1" applyFill="1" applyBorder="1" applyAlignment="1">
      <alignment horizontal="center" wrapText="1"/>
    </xf>
    <xf numFmtId="14" fontId="2" fillId="7" borderId="0" xfId="0" applyNumberFormat="1" applyFont="1" applyFill="1" applyAlignment="1">
      <alignment horizontal="center"/>
    </xf>
    <xf numFmtId="49" fontId="2" fillId="7" borderId="0" xfId="0" applyNumberFormat="1" applyFont="1" applyFill="1" applyAlignment="1">
      <alignment horizontal="center" wrapText="1"/>
    </xf>
    <xf numFmtId="0" fontId="2" fillId="7" borderId="0" xfId="0" applyFont="1" applyFill="1" applyAlignment="1">
      <alignment wrapText="1"/>
    </xf>
    <xf numFmtId="43" fontId="10" fillId="6" borderId="0" xfId="1" applyFont="1" applyFill="1" applyBorder="1" applyAlignment="1">
      <alignment horizontal="center" wrapText="1"/>
    </xf>
    <xf numFmtId="43" fontId="2" fillId="6" borderId="0" xfId="1" applyFont="1" applyFill="1" applyBorder="1" applyAlignment="1">
      <alignment horizontal="center" wrapText="1"/>
    </xf>
    <xf numFmtId="43" fontId="2" fillId="6" borderId="0" xfId="1" applyFont="1" applyFill="1" applyBorder="1" applyAlignment="1">
      <alignment horizontal="center"/>
    </xf>
    <xf numFmtId="0" fontId="2" fillId="6" borderId="0" xfId="0" applyFont="1" applyFill="1" applyAlignment="1">
      <alignment horizontal="left" wrapText="1"/>
    </xf>
    <xf numFmtId="0" fontId="11" fillId="0" borderId="0" xfId="0" applyFont="1"/>
    <xf numFmtId="49" fontId="15" fillId="4" borderId="16" xfId="0" applyNumberFormat="1" applyFont="1" applyFill="1" applyBorder="1" applyAlignment="1">
      <alignment horizontal="center" wrapText="1"/>
    </xf>
    <xf numFmtId="49" fontId="15" fillId="6" borderId="8" xfId="0" applyNumberFormat="1" applyFont="1" applyFill="1" applyBorder="1" applyAlignment="1">
      <alignment horizontal="left" wrapText="1"/>
    </xf>
    <xf numFmtId="0" fontId="15" fillId="4" borderId="18" xfId="0" applyFont="1" applyFill="1" applyBorder="1" applyAlignment="1">
      <alignment horizontal="center" wrapText="1"/>
    </xf>
    <xf numFmtId="0" fontId="15" fillId="8" borderId="19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4" fillId="4" borderId="17" xfId="0" applyFont="1" applyFill="1" applyBorder="1" applyAlignment="1">
      <alignment horizontal="center"/>
    </xf>
    <xf numFmtId="43" fontId="3" fillId="9" borderId="0" xfId="1" applyFont="1" applyFill="1" applyBorder="1" applyAlignment="1">
      <alignment horizontal="center"/>
    </xf>
    <xf numFmtId="43" fontId="8" fillId="0" borderId="0" xfId="0" applyNumberFormat="1" applyFont="1"/>
    <xf numFmtId="0" fontId="3" fillId="9" borderId="0" xfId="0" applyFont="1" applyFill="1" applyAlignment="1">
      <alignment wrapText="1"/>
    </xf>
    <xf numFmtId="0" fontId="14" fillId="4" borderId="0" xfId="0" applyFont="1" applyFill="1" applyAlignment="1">
      <alignment horizontal="center"/>
    </xf>
    <xf numFmtId="0" fontId="15" fillId="4" borderId="17" xfId="0" applyFont="1" applyFill="1" applyBorder="1" applyAlignment="1">
      <alignment horizontal="center" wrapText="1"/>
    </xf>
    <xf numFmtId="0" fontId="15" fillId="4" borderId="0" xfId="0" applyFont="1" applyFill="1" applyAlignment="1">
      <alignment horizontal="center" wrapText="1"/>
    </xf>
    <xf numFmtId="0" fontId="14" fillId="4" borderId="15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3" fontId="13" fillId="10" borderId="11" xfId="1" applyFont="1" applyFill="1" applyBorder="1" applyAlignment="1">
      <alignment horizontal="center" vertical="center" wrapText="1"/>
    </xf>
    <xf numFmtId="43" fontId="13" fillId="10" borderId="6" xfId="1" applyFont="1" applyFill="1" applyBorder="1" applyAlignment="1">
      <alignment horizontal="center" vertical="center" wrapText="1"/>
    </xf>
    <xf numFmtId="43" fontId="13" fillId="10" borderId="10" xfId="1" applyFont="1" applyFill="1" applyBorder="1" applyAlignment="1">
      <alignment horizontal="center" vertical="center" wrapText="1"/>
    </xf>
    <xf numFmtId="43" fontId="13" fillId="10" borderId="5" xfId="1" applyFont="1" applyFill="1" applyBorder="1" applyAlignment="1">
      <alignment horizontal="center" vertical="center" wrapText="1"/>
    </xf>
    <xf numFmtId="43" fontId="12" fillId="10" borderId="9" xfId="2" applyFont="1" applyFill="1" applyBorder="1" applyAlignment="1">
      <alignment horizontal="center" vertical="center" wrapText="1"/>
    </xf>
    <xf numFmtId="43" fontId="12" fillId="10" borderId="4" xfId="2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 wrapText="1"/>
    </xf>
    <xf numFmtId="49" fontId="2" fillId="6" borderId="0" xfId="0" applyNumberFormat="1" applyFont="1" applyFill="1" applyAlignment="1">
      <alignment horizontal="center" wrapText="1"/>
    </xf>
    <xf numFmtId="14" fontId="2" fillId="6" borderId="0" xfId="0" applyNumberFormat="1" applyFont="1" applyFill="1" applyAlignment="1">
      <alignment horizontal="center"/>
    </xf>
    <xf numFmtId="43" fontId="2" fillId="6" borderId="0" xfId="1" applyFont="1" applyFill="1" applyBorder="1" applyAlignment="1">
      <alignment horizontal="center"/>
    </xf>
    <xf numFmtId="0" fontId="13" fillId="10" borderId="13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43" fontId="13" fillId="10" borderId="10" xfId="2" applyFont="1" applyFill="1" applyBorder="1" applyAlignment="1">
      <alignment horizontal="center" vertical="center" wrapText="1"/>
    </xf>
    <xf numFmtId="43" fontId="13" fillId="10" borderId="5" xfId="2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left" wrapText="1"/>
    </xf>
    <xf numFmtId="0" fontId="15" fillId="4" borderId="0" xfId="0" applyFont="1" applyFill="1" applyAlignment="1">
      <alignment horizontal="left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0F86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9F87F115-5C65-4E4A-8996-AF97C1D548B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3" name="CuadroTexto 7">
          <a:extLst>
            <a:ext uri="{FF2B5EF4-FFF2-40B4-BE49-F238E27FC236}">
              <a16:creationId xmlns:a16="http://schemas.microsoft.com/office/drawing/2014/main" id="{2B3DF044-651A-4FA2-AC24-4337DEB137B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id="{F739E827-C51B-437A-8003-6E5E667AF8F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813E7B2F-23AB-4469-8F77-E437D7D2710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23048D56-71B3-4096-81AB-6AEB1E14349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6901B08E-F64C-411C-B59C-8A1C5B2B8EA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ADA96CBB-BEF0-460A-A522-EAC87F13F48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6EC70C56-FE34-46B7-86F6-F12D29A719D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0" name="CuadroTexto 8">
          <a:extLst>
            <a:ext uri="{FF2B5EF4-FFF2-40B4-BE49-F238E27FC236}">
              <a16:creationId xmlns:a16="http://schemas.microsoft.com/office/drawing/2014/main" id="{35AE5714-8ECE-4178-9CAD-4B3CACF1546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1" name="CuadroTexto 9">
          <a:extLst>
            <a:ext uri="{FF2B5EF4-FFF2-40B4-BE49-F238E27FC236}">
              <a16:creationId xmlns:a16="http://schemas.microsoft.com/office/drawing/2014/main" id="{3DF0C5B4-B21B-469F-ACE3-8F602733C4F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2" name="CuadroTexto 8">
          <a:extLst>
            <a:ext uri="{FF2B5EF4-FFF2-40B4-BE49-F238E27FC236}">
              <a16:creationId xmlns:a16="http://schemas.microsoft.com/office/drawing/2014/main" id="{906C5245-8C32-4568-BCB2-4CA05282781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3" name="CuadroTexto 9">
          <a:extLst>
            <a:ext uri="{FF2B5EF4-FFF2-40B4-BE49-F238E27FC236}">
              <a16:creationId xmlns:a16="http://schemas.microsoft.com/office/drawing/2014/main" id="{3FF0375E-20D2-4A02-8CEE-09CD626CB11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4" name="CuadroTexto 8">
          <a:extLst>
            <a:ext uri="{FF2B5EF4-FFF2-40B4-BE49-F238E27FC236}">
              <a16:creationId xmlns:a16="http://schemas.microsoft.com/office/drawing/2014/main" id="{93D19BDB-241A-402B-9358-7466EEC940A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" name="CuadroTexto 9">
          <a:extLst>
            <a:ext uri="{FF2B5EF4-FFF2-40B4-BE49-F238E27FC236}">
              <a16:creationId xmlns:a16="http://schemas.microsoft.com/office/drawing/2014/main" id="{D9A2C906-3882-4DBD-87F4-8D6806C2AF6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6CA8D594-AFB8-45EF-893F-26029C5C574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96C47E51-BA36-476C-88BA-8AF65151F6D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8" name="CuadroTexto 3">
          <a:extLst>
            <a:ext uri="{FF2B5EF4-FFF2-40B4-BE49-F238E27FC236}">
              <a16:creationId xmlns:a16="http://schemas.microsoft.com/office/drawing/2014/main" id="{05980D53-2F11-47D6-B086-52F95BDDF79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9" name="CuadroTexto 7">
          <a:extLst>
            <a:ext uri="{FF2B5EF4-FFF2-40B4-BE49-F238E27FC236}">
              <a16:creationId xmlns:a16="http://schemas.microsoft.com/office/drawing/2014/main" id="{3EB4570A-3757-44F6-A362-F8848C7E983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0" name="CuadroTexto 8">
          <a:extLst>
            <a:ext uri="{FF2B5EF4-FFF2-40B4-BE49-F238E27FC236}">
              <a16:creationId xmlns:a16="http://schemas.microsoft.com/office/drawing/2014/main" id="{C7F92E19-C68E-4219-873E-B709BD6AA77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1" name="CuadroTexto 9">
          <a:extLst>
            <a:ext uri="{FF2B5EF4-FFF2-40B4-BE49-F238E27FC236}">
              <a16:creationId xmlns:a16="http://schemas.microsoft.com/office/drawing/2014/main" id="{2E86A88D-91F8-425A-B3CE-866DF80FE76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2" name="CuadroTexto 3">
          <a:extLst>
            <a:ext uri="{FF2B5EF4-FFF2-40B4-BE49-F238E27FC236}">
              <a16:creationId xmlns:a16="http://schemas.microsoft.com/office/drawing/2014/main" id="{CE43A929-D074-475F-8117-23B300BACEB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3824F8BD-361A-430B-A3F1-93854CC930A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7D86334C-3642-470B-96B6-55FF4323DB7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71D52F70-47B3-468C-8632-D4A9F4210CC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358FE63C-93FE-4978-905B-415862B1D6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" name="CuadroTexto 9">
          <a:extLst>
            <a:ext uri="{FF2B5EF4-FFF2-40B4-BE49-F238E27FC236}">
              <a16:creationId xmlns:a16="http://schemas.microsoft.com/office/drawing/2014/main" id="{3A3AEF78-727F-48AE-9B7F-EA12315D36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" name="CuadroTexto 9">
          <a:extLst>
            <a:ext uri="{FF2B5EF4-FFF2-40B4-BE49-F238E27FC236}">
              <a16:creationId xmlns:a16="http://schemas.microsoft.com/office/drawing/2014/main" id="{7DC23B1A-CF00-48E1-8629-E06ECAFC5C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6B948537-EA05-4F52-823D-73F809F1B3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" name="CuadroTexto 9">
          <a:extLst>
            <a:ext uri="{FF2B5EF4-FFF2-40B4-BE49-F238E27FC236}">
              <a16:creationId xmlns:a16="http://schemas.microsoft.com/office/drawing/2014/main" id="{2B61F4B0-7A13-4E70-BB9E-1357019368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" name="CuadroTexto 9">
          <a:extLst>
            <a:ext uri="{FF2B5EF4-FFF2-40B4-BE49-F238E27FC236}">
              <a16:creationId xmlns:a16="http://schemas.microsoft.com/office/drawing/2014/main" id="{D6DA5849-2A6E-4D9A-80DA-E020B00F95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" name="CuadroTexto 9">
          <a:extLst>
            <a:ext uri="{FF2B5EF4-FFF2-40B4-BE49-F238E27FC236}">
              <a16:creationId xmlns:a16="http://schemas.microsoft.com/office/drawing/2014/main" id="{C71B487C-0571-45F0-B1B9-808E761EC9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3E256977-DDAD-4BA1-BD78-310272ECF84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" name="CuadroTexto 9">
          <a:extLst>
            <a:ext uri="{FF2B5EF4-FFF2-40B4-BE49-F238E27FC236}">
              <a16:creationId xmlns:a16="http://schemas.microsoft.com/office/drawing/2014/main" id="{543305A4-03C7-42D3-86AC-37B07F0528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" name="CuadroTexto 9">
          <a:extLst>
            <a:ext uri="{FF2B5EF4-FFF2-40B4-BE49-F238E27FC236}">
              <a16:creationId xmlns:a16="http://schemas.microsoft.com/office/drawing/2014/main" id="{7E45AB56-1FCA-44E2-B06D-2ED7325FC5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" name="CuadroTexto 9">
          <a:extLst>
            <a:ext uri="{FF2B5EF4-FFF2-40B4-BE49-F238E27FC236}">
              <a16:creationId xmlns:a16="http://schemas.microsoft.com/office/drawing/2014/main" id="{D1A368BD-C2C1-49F0-B265-5AA63EA484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67973665-F64C-4E31-BCEE-E7E748AD7F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" name="CuadroTexto 9">
          <a:extLst>
            <a:ext uri="{FF2B5EF4-FFF2-40B4-BE49-F238E27FC236}">
              <a16:creationId xmlns:a16="http://schemas.microsoft.com/office/drawing/2014/main" id="{EF049D7E-CEA6-4C6D-9CAF-4C404658B4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" name="CuadroTexto 9">
          <a:extLst>
            <a:ext uri="{FF2B5EF4-FFF2-40B4-BE49-F238E27FC236}">
              <a16:creationId xmlns:a16="http://schemas.microsoft.com/office/drawing/2014/main" id="{A58575BD-B421-4250-B338-75B2ABA957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" name="CuadroTexto 9">
          <a:extLst>
            <a:ext uri="{FF2B5EF4-FFF2-40B4-BE49-F238E27FC236}">
              <a16:creationId xmlns:a16="http://schemas.microsoft.com/office/drawing/2014/main" id="{41A44E80-7E06-49A6-B9F2-00CC4D9B25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857E2FDC-E0F2-42C0-8F44-CB42CB589C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" name="CuadroTexto 9">
          <a:extLst>
            <a:ext uri="{FF2B5EF4-FFF2-40B4-BE49-F238E27FC236}">
              <a16:creationId xmlns:a16="http://schemas.microsoft.com/office/drawing/2014/main" id="{A8765008-2E08-47F3-99F0-542E61E446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" name="CuadroTexto 9">
          <a:extLst>
            <a:ext uri="{FF2B5EF4-FFF2-40B4-BE49-F238E27FC236}">
              <a16:creationId xmlns:a16="http://schemas.microsoft.com/office/drawing/2014/main" id="{DC99146F-FF78-41E5-9855-C8D0BD2057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" name="CuadroTexto 9">
          <a:extLst>
            <a:ext uri="{FF2B5EF4-FFF2-40B4-BE49-F238E27FC236}">
              <a16:creationId xmlns:a16="http://schemas.microsoft.com/office/drawing/2014/main" id="{CB929E98-C5E3-4F6F-BA44-90E5311CD0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8A3994C3-898B-48BE-866B-42994DF948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" name="CuadroTexto 9">
          <a:extLst>
            <a:ext uri="{FF2B5EF4-FFF2-40B4-BE49-F238E27FC236}">
              <a16:creationId xmlns:a16="http://schemas.microsoft.com/office/drawing/2014/main" id="{14199584-46E5-44C9-88A8-1FB7AEA008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EE4BBD3F-962E-4C81-9B24-0A5F80D510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" name="CuadroTexto 9">
          <a:extLst>
            <a:ext uri="{FF2B5EF4-FFF2-40B4-BE49-F238E27FC236}">
              <a16:creationId xmlns:a16="http://schemas.microsoft.com/office/drawing/2014/main" id="{A3596DFE-5DA4-4D00-AB29-9E381DC4B7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DF6B82DF-1DA4-4281-893C-5E5C27C67C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" name="CuadroTexto 9">
          <a:extLst>
            <a:ext uri="{FF2B5EF4-FFF2-40B4-BE49-F238E27FC236}">
              <a16:creationId xmlns:a16="http://schemas.microsoft.com/office/drawing/2014/main" id="{14670FF4-7945-4CC0-ACAD-3FFCFD1A99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" name="CuadroTexto 9">
          <a:extLst>
            <a:ext uri="{FF2B5EF4-FFF2-40B4-BE49-F238E27FC236}">
              <a16:creationId xmlns:a16="http://schemas.microsoft.com/office/drawing/2014/main" id="{E463E3BD-81CE-4AE5-B7A3-E639F503EB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" name="CuadroTexto 9">
          <a:extLst>
            <a:ext uri="{FF2B5EF4-FFF2-40B4-BE49-F238E27FC236}">
              <a16:creationId xmlns:a16="http://schemas.microsoft.com/office/drawing/2014/main" id="{DFB2CDBB-4874-42A9-AF52-FE3353C02F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5BF39E3E-1D11-4D0D-AA87-8112C44259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" name="CuadroTexto 9">
          <a:extLst>
            <a:ext uri="{FF2B5EF4-FFF2-40B4-BE49-F238E27FC236}">
              <a16:creationId xmlns:a16="http://schemas.microsoft.com/office/drawing/2014/main" id="{99C64EA7-15A7-4C10-B525-5D54623A31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" name="CuadroTexto 9">
          <a:extLst>
            <a:ext uri="{FF2B5EF4-FFF2-40B4-BE49-F238E27FC236}">
              <a16:creationId xmlns:a16="http://schemas.microsoft.com/office/drawing/2014/main" id="{7444A3DE-EF6A-4541-AB11-2FC97BEF24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" name="CuadroTexto 9">
          <a:extLst>
            <a:ext uri="{FF2B5EF4-FFF2-40B4-BE49-F238E27FC236}">
              <a16:creationId xmlns:a16="http://schemas.microsoft.com/office/drawing/2014/main" id="{55B9A83E-4C40-4021-BE78-F69A8D59B3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E7CEC97A-0304-44E7-BE4D-43A204321C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" name="CuadroTexto 9">
          <a:extLst>
            <a:ext uri="{FF2B5EF4-FFF2-40B4-BE49-F238E27FC236}">
              <a16:creationId xmlns:a16="http://schemas.microsoft.com/office/drawing/2014/main" id="{1E5549ED-6555-41D3-8756-C8AA4BC798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" name="CuadroTexto 9">
          <a:extLst>
            <a:ext uri="{FF2B5EF4-FFF2-40B4-BE49-F238E27FC236}">
              <a16:creationId xmlns:a16="http://schemas.microsoft.com/office/drawing/2014/main" id="{93116355-B7C9-48AE-8484-F81B0A3CBB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" name="CuadroTexto 9">
          <a:extLst>
            <a:ext uri="{FF2B5EF4-FFF2-40B4-BE49-F238E27FC236}">
              <a16:creationId xmlns:a16="http://schemas.microsoft.com/office/drawing/2014/main" id="{7F589B9F-F769-463E-B466-5D8BB5D73F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B30555EE-5AB7-4632-AAF6-1157083F51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" name="CuadroTexto 9">
          <a:extLst>
            <a:ext uri="{FF2B5EF4-FFF2-40B4-BE49-F238E27FC236}">
              <a16:creationId xmlns:a16="http://schemas.microsoft.com/office/drawing/2014/main" id="{142F4BB3-4100-4846-A7FB-4AA61BDC78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E1149F8B-868A-47DF-9157-99076B8145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" name="CuadroTexto 9">
          <a:extLst>
            <a:ext uri="{FF2B5EF4-FFF2-40B4-BE49-F238E27FC236}">
              <a16:creationId xmlns:a16="http://schemas.microsoft.com/office/drawing/2014/main" id="{770D24BD-8C90-4DEE-B7AE-F595968963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5" name="CuadroTexto 9">
          <a:extLst>
            <a:ext uri="{FF2B5EF4-FFF2-40B4-BE49-F238E27FC236}">
              <a16:creationId xmlns:a16="http://schemas.microsoft.com/office/drawing/2014/main" id="{7ACB68EC-9BA9-4A29-830A-746CD9CA82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6" name="CuadroTexto 9">
          <a:extLst>
            <a:ext uri="{FF2B5EF4-FFF2-40B4-BE49-F238E27FC236}">
              <a16:creationId xmlns:a16="http://schemas.microsoft.com/office/drawing/2014/main" id="{6EE80DF0-06B4-4D78-92AA-A9DDF002E0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F11C39CE-02A9-4AE7-A8F1-420347E6AB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8" name="CuadroTexto 9">
          <a:extLst>
            <a:ext uri="{FF2B5EF4-FFF2-40B4-BE49-F238E27FC236}">
              <a16:creationId xmlns:a16="http://schemas.microsoft.com/office/drawing/2014/main" id="{4E5B4835-565C-4B99-8EFE-F628415823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3F44C679-4974-425C-866F-784BFE77F3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0" name="CuadroTexto 3">
          <a:extLst>
            <a:ext uri="{FF2B5EF4-FFF2-40B4-BE49-F238E27FC236}">
              <a16:creationId xmlns:a16="http://schemas.microsoft.com/office/drawing/2014/main" id="{3A1675B3-5B52-47D3-A21D-6136A1D2528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1" name="CuadroTexto 7">
          <a:extLst>
            <a:ext uri="{FF2B5EF4-FFF2-40B4-BE49-F238E27FC236}">
              <a16:creationId xmlns:a16="http://schemas.microsoft.com/office/drawing/2014/main" id="{A357784D-06C8-43EB-A59A-6C116FC89D4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2" name="CuadroTexto 8">
          <a:extLst>
            <a:ext uri="{FF2B5EF4-FFF2-40B4-BE49-F238E27FC236}">
              <a16:creationId xmlns:a16="http://schemas.microsoft.com/office/drawing/2014/main" id="{0449996F-EF44-407B-BA22-1845CB6CF04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3" name="CuadroTexto 9">
          <a:extLst>
            <a:ext uri="{FF2B5EF4-FFF2-40B4-BE49-F238E27FC236}">
              <a16:creationId xmlns:a16="http://schemas.microsoft.com/office/drawing/2014/main" id="{D07AF6E1-6402-47B5-854D-8FBBC556D42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4" name="CuadroTexto 3">
          <a:extLst>
            <a:ext uri="{FF2B5EF4-FFF2-40B4-BE49-F238E27FC236}">
              <a16:creationId xmlns:a16="http://schemas.microsoft.com/office/drawing/2014/main" id="{50BCC259-EFE7-498F-A94D-B00F87473C5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D586CEE8-14C6-4AA8-BF16-B5DCA12F64B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54B1227B-7C0A-4BA5-BB26-1D0CAB462F2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A622368B-AC64-4C11-A878-F2F0588067A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8" name="CuadroTexto 8">
          <a:extLst>
            <a:ext uri="{FF2B5EF4-FFF2-40B4-BE49-F238E27FC236}">
              <a16:creationId xmlns:a16="http://schemas.microsoft.com/office/drawing/2014/main" id="{B0B8F199-CBF9-42B1-B760-E3053FA040A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9" name="CuadroTexto 9">
          <a:extLst>
            <a:ext uri="{FF2B5EF4-FFF2-40B4-BE49-F238E27FC236}">
              <a16:creationId xmlns:a16="http://schemas.microsoft.com/office/drawing/2014/main" id="{B8B82D5E-E4E8-48D0-8F0C-52332C79D7E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0" name="CuadroTexto 8">
          <a:extLst>
            <a:ext uri="{FF2B5EF4-FFF2-40B4-BE49-F238E27FC236}">
              <a16:creationId xmlns:a16="http://schemas.microsoft.com/office/drawing/2014/main" id="{2AD94910-4618-428F-9E99-3F67ADAF391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1" name="CuadroTexto 9">
          <a:extLst>
            <a:ext uri="{FF2B5EF4-FFF2-40B4-BE49-F238E27FC236}">
              <a16:creationId xmlns:a16="http://schemas.microsoft.com/office/drawing/2014/main" id="{A55E0679-5905-46F6-9F31-6C654448661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2" name="CuadroTexto 8">
          <a:extLst>
            <a:ext uri="{FF2B5EF4-FFF2-40B4-BE49-F238E27FC236}">
              <a16:creationId xmlns:a16="http://schemas.microsoft.com/office/drawing/2014/main" id="{02D43F26-5395-4EB3-94CF-39536E91ED3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3" name="CuadroTexto 9">
          <a:extLst>
            <a:ext uri="{FF2B5EF4-FFF2-40B4-BE49-F238E27FC236}">
              <a16:creationId xmlns:a16="http://schemas.microsoft.com/office/drawing/2014/main" id="{090FEC19-081A-4D50-800D-BF8CB951F88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82C5CAC7-F38A-432C-9B23-69DF1DAB2FF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D955DB7B-F2EA-4A83-8671-75C1037AC2E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6" name="CuadroTexto 3">
          <a:extLst>
            <a:ext uri="{FF2B5EF4-FFF2-40B4-BE49-F238E27FC236}">
              <a16:creationId xmlns:a16="http://schemas.microsoft.com/office/drawing/2014/main" id="{45AAF707-637A-4FB0-859D-511A8EA57EC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7" name="CuadroTexto 7">
          <a:extLst>
            <a:ext uri="{FF2B5EF4-FFF2-40B4-BE49-F238E27FC236}">
              <a16:creationId xmlns:a16="http://schemas.microsoft.com/office/drawing/2014/main" id="{02849666-D36D-4DD5-9B9C-AFC50F7757B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8" name="CuadroTexto 8">
          <a:extLst>
            <a:ext uri="{FF2B5EF4-FFF2-40B4-BE49-F238E27FC236}">
              <a16:creationId xmlns:a16="http://schemas.microsoft.com/office/drawing/2014/main" id="{A60954E9-F128-40E2-AB78-A56BE3FDE1C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9" name="CuadroTexto 9">
          <a:extLst>
            <a:ext uri="{FF2B5EF4-FFF2-40B4-BE49-F238E27FC236}">
              <a16:creationId xmlns:a16="http://schemas.microsoft.com/office/drawing/2014/main" id="{B7B1283C-7010-422A-A934-AAEA5CA77EB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0" name="CuadroTexto 3">
          <a:extLst>
            <a:ext uri="{FF2B5EF4-FFF2-40B4-BE49-F238E27FC236}">
              <a16:creationId xmlns:a16="http://schemas.microsoft.com/office/drawing/2014/main" id="{406D8DD3-A934-4DA0-87F0-32950B9D3C2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A3D19431-EC37-4F82-8FFA-61E8B2F374E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557067DF-C0F2-4185-8F89-6AACFD0A602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72D8E29B-1021-4130-A1A2-AA035A12E7D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4" name="CuadroTexto 9">
          <a:extLst>
            <a:ext uri="{FF2B5EF4-FFF2-40B4-BE49-F238E27FC236}">
              <a16:creationId xmlns:a16="http://schemas.microsoft.com/office/drawing/2014/main" id="{EF7E35DE-189E-4245-95A0-8C1D93B829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5" name="CuadroTexto 9">
          <a:extLst>
            <a:ext uri="{FF2B5EF4-FFF2-40B4-BE49-F238E27FC236}">
              <a16:creationId xmlns:a16="http://schemas.microsoft.com/office/drawing/2014/main" id="{897296A2-346A-4B04-BC4A-E63555140A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6" name="CuadroTexto 9">
          <a:extLst>
            <a:ext uri="{FF2B5EF4-FFF2-40B4-BE49-F238E27FC236}">
              <a16:creationId xmlns:a16="http://schemas.microsoft.com/office/drawing/2014/main" id="{305FA8B7-282F-418A-B0D5-8106F8FA77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B6DCDFD9-53D9-4701-9119-11DEDE3564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8" name="CuadroTexto 9">
          <a:extLst>
            <a:ext uri="{FF2B5EF4-FFF2-40B4-BE49-F238E27FC236}">
              <a16:creationId xmlns:a16="http://schemas.microsoft.com/office/drawing/2014/main" id="{B6D6661E-6F29-4A07-96A6-89D20F3B5D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9" name="CuadroTexto 9">
          <a:extLst>
            <a:ext uri="{FF2B5EF4-FFF2-40B4-BE49-F238E27FC236}">
              <a16:creationId xmlns:a16="http://schemas.microsoft.com/office/drawing/2014/main" id="{7179DD93-880A-4A17-A8B0-CF1A355590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0" name="CuadroTexto 9">
          <a:extLst>
            <a:ext uri="{FF2B5EF4-FFF2-40B4-BE49-F238E27FC236}">
              <a16:creationId xmlns:a16="http://schemas.microsoft.com/office/drawing/2014/main" id="{A857CE4B-CA20-4A86-91EE-60E610E383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DCF60C7B-E8E3-4AF7-A083-15D457E6FE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2" name="CuadroTexto 9">
          <a:extLst>
            <a:ext uri="{FF2B5EF4-FFF2-40B4-BE49-F238E27FC236}">
              <a16:creationId xmlns:a16="http://schemas.microsoft.com/office/drawing/2014/main" id="{86378423-659A-4DB7-94BA-3CD9F87B74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3" name="CuadroTexto 9">
          <a:extLst>
            <a:ext uri="{FF2B5EF4-FFF2-40B4-BE49-F238E27FC236}">
              <a16:creationId xmlns:a16="http://schemas.microsoft.com/office/drawing/2014/main" id="{F445F2BB-E3C6-492F-9F8F-C8908FABD7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4" name="CuadroTexto 9">
          <a:extLst>
            <a:ext uri="{FF2B5EF4-FFF2-40B4-BE49-F238E27FC236}">
              <a16:creationId xmlns:a16="http://schemas.microsoft.com/office/drawing/2014/main" id="{758F982F-4901-42C8-970E-AC2293CB80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4F2A7FA5-E9F5-4CB8-9429-209C446DD8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6" name="CuadroTexto 9">
          <a:extLst>
            <a:ext uri="{FF2B5EF4-FFF2-40B4-BE49-F238E27FC236}">
              <a16:creationId xmlns:a16="http://schemas.microsoft.com/office/drawing/2014/main" id="{D9600C7A-C286-48F7-89D1-CFB26E01E9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7" name="CuadroTexto 9">
          <a:extLst>
            <a:ext uri="{FF2B5EF4-FFF2-40B4-BE49-F238E27FC236}">
              <a16:creationId xmlns:a16="http://schemas.microsoft.com/office/drawing/2014/main" id="{FA648A9F-1BAF-4903-8964-962CDDB76E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8" name="CuadroTexto 9">
          <a:extLst>
            <a:ext uri="{FF2B5EF4-FFF2-40B4-BE49-F238E27FC236}">
              <a16:creationId xmlns:a16="http://schemas.microsoft.com/office/drawing/2014/main" id="{08B0B2B2-18AE-4B76-A95D-39711ECC0B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DB758826-59D2-4BD7-BA81-7320225076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0" name="CuadroTexto 9">
          <a:extLst>
            <a:ext uri="{FF2B5EF4-FFF2-40B4-BE49-F238E27FC236}">
              <a16:creationId xmlns:a16="http://schemas.microsoft.com/office/drawing/2014/main" id="{012F66EC-AC45-4743-BF12-A1E6470121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1" name="CuadroTexto 9">
          <a:extLst>
            <a:ext uri="{FF2B5EF4-FFF2-40B4-BE49-F238E27FC236}">
              <a16:creationId xmlns:a16="http://schemas.microsoft.com/office/drawing/2014/main" id="{FA45E9D9-8FDD-4DC3-B279-0D281D2174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2" name="CuadroTexto 9">
          <a:extLst>
            <a:ext uri="{FF2B5EF4-FFF2-40B4-BE49-F238E27FC236}">
              <a16:creationId xmlns:a16="http://schemas.microsoft.com/office/drawing/2014/main" id="{A8F2D58E-38B1-470A-8A4B-D7BC3756CB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12EDFEA6-C98A-46C7-8424-C866E87C0B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4" name="CuadroTexto 9">
          <a:extLst>
            <a:ext uri="{FF2B5EF4-FFF2-40B4-BE49-F238E27FC236}">
              <a16:creationId xmlns:a16="http://schemas.microsoft.com/office/drawing/2014/main" id="{0DFB9795-5186-4ABF-929D-322D8F704B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87336812-2308-4691-B4F2-441CB988A8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6" name="CuadroTexto 9">
          <a:extLst>
            <a:ext uri="{FF2B5EF4-FFF2-40B4-BE49-F238E27FC236}">
              <a16:creationId xmlns:a16="http://schemas.microsoft.com/office/drawing/2014/main" id="{62BB3F7D-151E-49DC-BC89-5E80DC38DA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1AC29B3D-C52E-4653-B8A6-057AAA4AD7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8" name="CuadroTexto 9">
          <a:extLst>
            <a:ext uri="{FF2B5EF4-FFF2-40B4-BE49-F238E27FC236}">
              <a16:creationId xmlns:a16="http://schemas.microsoft.com/office/drawing/2014/main" id="{5616C4AF-FE58-48A7-934A-EB2482A500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9" name="CuadroTexto 9">
          <a:extLst>
            <a:ext uri="{FF2B5EF4-FFF2-40B4-BE49-F238E27FC236}">
              <a16:creationId xmlns:a16="http://schemas.microsoft.com/office/drawing/2014/main" id="{08BB295A-7784-437B-B6B3-048C62BF07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0" name="CuadroTexto 9">
          <a:extLst>
            <a:ext uri="{FF2B5EF4-FFF2-40B4-BE49-F238E27FC236}">
              <a16:creationId xmlns:a16="http://schemas.microsoft.com/office/drawing/2014/main" id="{04EB36E2-0716-4386-9B81-D08F9A767E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5826171B-EF82-4907-8D26-B3AB5B800E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2" name="CuadroTexto 9">
          <a:extLst>
            <a:ext uri="{FF2B5EF4-FFF2-40B4-BE49-F238E27FC236}">
              <a16:creationId xmlns:a16="http://schemas.microsoft.com/office/drawing/2014/main" id="{EB005BF2-23C4-4C4F-B19D-5C520B4F63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3" name="CuadroTexto 9">
          <a:extLst>
            <a:ext uri="{FF2B5EF4-FFF2-40B4-BE49-F238E27FC236}">
              <a16:creationId xmlns:a16="http://schemas.microsoft.com/office/drawing/2014/main" id="{40D60AF5-EA59-466E-9BDA-FBB9BF83F84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4" name="CuadroTexto 9">
          <a:extLst>
            <a:ext uri="{FF2B5EF4-FFF2-40B4-BE49-F238E27FC236}">
              <a16:creationId xmlns:a16="http://schemas.microsoft.com/office/drawing/2014/main" id="{E19B8E04-7374-4200-9EC6-109688C9BC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B32BEFD1-25FC-425C-880F-F5A0731059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6" name="CuadroTexto 9">
          <a:extLst>
            <a:ext uri="{FF2B5EF4-FFF2-40B4-BE49-F238E27FC236}">
              <a16:creationId xmlns:a16="http://schemas.microsoft.com/office/drawing/2014/main" id="{B9B95A25-331E-4D5E-A9C5-A06641A14E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7" name="CuadroTexto 9">
          <a:extLst>
            <a:ext uri="{FF2B5EF4-FFF2-40B4-BE49-F238E27FC236}">
              <a16:creationId xmlns:a16="http://schemas.microsoft.com/office/drawing/2014/main" id="{60028FE7-41AE-41A6-8950-4AC1A0FE21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8" name="CuadroTexto 9">
          <a:extLst>
            <a:ext uri="{FF2B5EF4-FFF2-40B4-BE49-F238E27FC236}">
              <a16:creationId xmlns:a16="http://schemas.microsoft.com/office/drawing/2014/main" id="{0F1EEE73-9815-40CC-A057-CA7F1B8849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4D7E8E88-FF78-4DA6-A712-BE32251100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0" name="CuadroTexto 9">
          <a:extLst>
            <a:ext uri="{FF2B5EF4-FFF2-40B4-BE49-F238E27FC236}">
              <a16:creationId xmlns:a16="http://schemas.microsoft.com/office/drawing/2014/main" id="{8756F67D-E96B-4BE3-972D-381175D28A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9E550220-3739-4ED1-894D-CF992139B6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2" name="CuadroTexto 9">
          <a:extLst>
            <a:ext uri="{FF2B5EF4-FFF2-40B4-BE49-F238E27FC236}">
              <a16:creationId xmlns:a16="http://schemas.microsoft.com/office/drawing/2014/main" id="{A11CB67E-855F-4159-A0BE-35918655F1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3" name="CuadroTexto 9">
          <a:extLst>
            <a:ext uri="{FF2B5EF4-FFF2-40B4-BE49-F238E27FC236}">
              <a16:creationId xmlns:a16="http://schemas.microsoft.com/office/drawing/2014/main" id="{ED9161A7-82EF-4CAB-9006-FFE70D5A31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4" name="CuadroTexto 9">
          <a:extLst>
            <a:ext uri="{FF2B5EF4-FFF2-40B4-BE49-F238E27FC236}">
              <a16:creationId xmlns:a16="http://schemas.microsoft.com/office/drawing/2014/main" id="{4A66AA3F-C83A-4C04-B3CD-9D033A3400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5A7B3972-DD3D-4577-97B1-33DDB1A055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6" name="CuadroTexto 9">
          <a:extLst>
            <a:ext uri="{FF2B5EF4-FFF2-40B4-BE49-F238E27FC236}">
              <a16:creationId xmlns:a16="http://schemas.microsoft.com/office/drawing/2014/main" id="{6D2D9A8E-A48E-4950-A662-E4798E54DD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1470A0A6-F7EF-4A02-B083-42E846B52A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8" name="CuadroTexto 9">
          <a:extLst>
            <a:ext uri="{FF2B5EF4-FFF2-40B4-BE49-F238E27FC236}">
              <a16:creationId xmlns:a16="http://schemas.microsoft.com/office/drawing/2014/main" id="{A8A7AFEF-E7C7-4384-A719-F573F8CCE5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43343ACA-C613-48FC-86A4-FC9CC02AAD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0" name="CuadroTexto 9">
          <a:extLst>
            <a:ext uri="{FF2B5EF4-FFF2-40B4-BE49-F238E27FC236}">
              <a16:creationId xmlns:a16="http://schemas.microsoft.com/office/drawing/2014/main" id="{893B11EC-C848-45C4-BD4D-9BA0095414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1" name="CuadroTexto 9">
          <a:extLst>
            <a:ext uri="{FF2B5EF4-FFF2-40B4-BE49-F238E27FC236}">
              <a16:creationId xmlns:a16="http://schemas.microsoft.com/office/drawing/2014/main" id="{6014FE94-D421-41E8-AAC1-51961F0FAC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2" name="CuadroTexto 9">
          <a:extLst>
            <a:ext uri="{FF2B5EF4-FFF2-40B4-BE49-F238E27FC236}">
              <a16:creationId xmlns:a16="http://schemas.microsoft.com/office/drawing/2014/main" id="{53C14B1E-C65F-4ECF-BB85-D1212CAE6D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F50473A2-F3C3-4658-9D75-F74F3440A4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4" name="CuadroTexto 9">
          <a:extLst>
            <a:ext uri="{FF2B5EF4-FFF2-40B4-BE49-F238E27FC236}">
              <a16:creationId xmlns:a16="http://schemas.microsoft.com/office/drawing/2014/main" id="{9634E1A2-7AF3-432D-A9B7-8937DA50F3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B7EFBF4F-526E-44AF-94B4-8361E7DC89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6" name="CuadroTexto 9">
          <a:extLst>
            <a:ext uri="{FF2B5EF4-FFF2-40B4-BE49-F238E27FC236}">
              <a16:creationId xmlns:a16="http://schemas.microsoft.com/office/drawing/2014/main" id="{1CA5190E-A3EE-416A-BC45-C11C60C5A8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004C0D09-7D87-4255-8767-1759C168A1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8" name="CuadroTexto 9">
          <a:extLst>
            <a:ext uri="{FF2B5EF4-FFF2-40B4-BE49-F238E27FC236}">
              <a16:creationId xmlns:a16="http://schemas.microsoft.com/office/drawing/2014/main" id="{C53B835B-7FA7-4228-92F2-03B5A09282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9" name="CuadroTexto 9">
          <a:extLst>
            <a:ext uri="{FF2B5EF4-FFF2-40B4-BE49-F238E27FC236}">
              <a16:creationId xmlns:a16="http://schemas.microsoft.com/office/drawing/2014/main" id="{B04FDACA-E1D7-458F-BAAE-4AE37ABC03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0" name="CuadroTexto 9">
          <a:extLst>
            <a:ext uri="{FF2B5EF4-FFF2-40B4-BE49-F238E27FC236}">
              <a16:creationId xmlns:a16="http://schemas.microsoft.com/office/drawing/2014/main" id="{CA8A7633-7DC4-4A62-BBEB-6D66697EB3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C4D0BB44-2349-4E52-AC3A-73AA80EA68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2" name="CuadroTexto 9">
          <a:extLst>
            <a:ext uri="{FF2B5EF4-FFF2-40B4-BE49-F238E27FC236}">
              <a16:creationId xmlns:a16="http://schemas.microsoft.com/office/drawing/2014/main" id="{717A6368-5FC6-481A-B1E1-8890573ADA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A37A822D-7B67-49A3-8E8F-6A61591EB6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4" name="CuadroTexto 8">
          <a:extLst>
            <a:ext uri="{FF2B5EF4-FFF2-40B4-BE49-F238E27FC236}">
              <a16:creationId xmlns:a16="http://schemas.microsoft.com/office/drawing/2014/main" id="{D47715B6-2D1E-47CF-9DF3-BD506EC0A56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5" name="CuadroTexto 9">
          <a:extLst>
            <a:ext uri="{FF2B5EF4-FFF2-40B4-BE49-F238E27FC236}">
              <a16:creationId xmlns:a16="http://schemas.microsoft.com/office/drawing/2014/main" id="{2A3B5D4F-5176-41AA-9640-4C3D2CA5217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D3E4B555-EBD2-4E8B-AE2B-9F8B2ED0A04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EE52D27F-A554-4099-B0E2-EF846F0192D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8" name="CuadroTexto 8">
          <a:extLst>
            <a:ext uri="{FF2B5EF4-FFF2-40B4-BE49-F238E27FC236}">
              <a16:creationId xmlns:a16="http://schemas.microsoft.com/office/drawing/2014/main" id="{157FC90A-0797-4DF0-801A-531C30B81AF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9" name="CuadroTexto 9">
          <a:extLst>
            <a:ext uri="{FF2B5EF4-FFF2-40B4-BE49-F238E27FC236}">
              <a16:creationId xmlns:a16="http://schemas.microsoft.com/office/drawing/2014/main" id="{3B28F1EE-85D9-424B-BB13-83F3880DD3D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94D6DEEE-0244-4969-B96F-DFD445E2A0A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C601A393-F144-4598-A231-DCCF36E394B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2" name="CuadroTexto 9">
          <a:extLst>
            <a:ext uri="{FF2B5EF4-FFF2-40B4-BE49-F238E27FC236}">
              <a16:creationId xmlns:a16="http://schemas.microsoft.com/office/drawing/2014/main" id="{6252BC3E-2CBA-4184-A2C1-2223AF1513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4582C8CF-2056-41CE-A637-390EC074CB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4" name="CuadroTexto 9">
          <a:extLst>
            <a:ext uri="{FF2B5EF4-FFF2-40B4-BE49-F238E27FC236}">
              <a16:creationId xmlns:a16="http://schemas.microsoft.com/office/drawing/2014/main" id="{9A6D4AA3-937D-47A9-AFEA-30967219D3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DD44C01B-0AAF-4BB9-BA6D-AF8AE211CC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6" name="CuadroTexto 9">
          <a:extLst>
            <a:ext uri="{FF2B5EF4-FFF2-40B4-BE49-F238E27FC236}">
              <a16:creationId xmlns:a16="http://schemas.microsoft.com/office/drawing/2014/main" id="{FDD5BB87-7A2A-475B-BBC8-3F9093C84A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247F2108-0BDE-4975-883F-FB7D2A9517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8" name="CuadroTexto 9">
          <a:extLst>
            <a:ext uri="{FF2B5EF4-FFF2-40B4-BE49-F238E27FC236}">
              <a16:creationId xmlns:a16="http://schemas.microsoft.com/office/drawing/2014/main" id="{CE9A71E1-E340-46BB-A2BD-47525FC2FA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26FB77BE-530C-43B2-848F-73F2541198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0" name="CuadroTexto 9">
          <a:extLst>
            <a:ext uri="{FF2B5EF4-FFF2-40B4-BE49-F238E27FC236}">
              <a16:creationId xmlns:a16="http://schemas.microsoft.com/office/drawing/2014/main" id="{3C383A72-A438-4D48-942B-DB2918CCC5E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474DC3B8-DBD7-4692-B70C-893FB8F9DC0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2" name="CuadroTexto 9">
          <a:extLst>
            <a:ext uri="{FF2B5EF4-FFF2-40B4-BE49-F238E27FC236}">
              <a16:creationId xmlns:a16="http://schemas.microsoft.com/office/drawing/2014/main" id="{AED24D63-D5AE-4CBE-A49E-99751BA900C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3" name="CuadroTexto 9">
          <a:extLst>
            <a:ext uri="{FF2B5EF4-FFF2-40B4-BE49-F238E27FC236}">
              <a16:creationId xmlns:a16="http://schemas.microsoft.com/office/drawing/2014/main" id="{01C0497C-E57F-44B8-AFEC-DB3C8FDA513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4" name="CuadroTexto 9">
          <a:extLst>
            <a:ext uri="{FF2B5EF4-FFF2-40B4-BE49-F238E27FC236}">
              <a16:creationId xmlns:a16="http://schemas.microsoft.com/office/drawing/2014/main" id="{95A687D2-7CA1-47AF-AEAE-4DF6968F848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31BC5A2A-D32F-4203-8DDC-4DB4E67ABA9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6" name="CuadroTexto 9">
          <a:extLst>
            <a:ext uri="{FF2B5EF4-FFF2-40B4-BE49-F238E27FC236}">
              <a16:creationId xmlns:a16="http://schemas.microsoft.com/office/drawing/2014/main" id="{50078ED6-3D1E-461E-8999-87DE0969805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38ED68C0-C7C6-4D20-A338-0B306BDDD3D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8" name="CuadroTexto 9">
          <a:extLst>
            <a:ext uri="{FF2B5EF4-FFF2-40B4-BE49-F238E27FC236}">
              <a16:creationId xmlns:a16="http://schemas.microsoft.com/office/drawing/2014/main" id="{92264514-D686-4959-960C-DBA1C53736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A20EB5AE-ABA8-4DC2-82E9-7892A1BF10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0" name="CuadroTexto 9">
          <a:extLst>
            <a:ext uri="{FF2B5EF4-FFF2-40B4-BE49-F238E27FC236}">
              <a16:creationId xmlns:a16="http://schemas.microsoft.com/office/drawing/2014/main" id="{36D9B7D2-61F7-469E-A55B-EDDEEDB90C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1" name="CuadroTexto 9">
          <a:extLst>
            <a:ext uri="{FF2B5EF4-FFF2-40B4-BE49-F238E27FC236}">
              <a16:creationId xmlns:a16="http://schemas.microsoft.com/office/drawing/2014/main" id="{48B9369C-3514-4A98-AB1C-5E5EFF5EB1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2" name="CuadroTexto 9">
          <a:extLst>
            <a:ext uri="{FF2B5EF4-FFF2-40B4-BE49-F238E27FC236}">
              <a16:creationId xmlns:a16="http://schemas.microsoft.com/office/drawing/2014/main" id="{834FBD9A-21B1-42AA-96D7-80F0AF516B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6B9B3DB8-95B7-4964-87C0-8446947B48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4" name="CuadroTexto 9">
          <a:extLst>
            <a:ext uri="{FF2B5EF4-FFF2-40B4-BE49-F238E27FC236}">
              <a16:creationId xmlns:a16="http://schemas.microsoft.com/office/drawing/2014/main" id="{BCA10D02-B36D-4CD1-8377-85E3C011F1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E177EB6A-AD77-40C3-86A8-5C83D06273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6" name="CuadroTexto 9">
          <a:extLst>
            <a:ext uri="{FF2B5EF4-FFF2-40B4-BE49-F238E27FC236}">
              <a16:creationId xmlns:a16="http://schemas.microsoft.com/office/drawing/2014/main" id="{F78A5CAD-C1A2-45B7-89B5-7E4E73A263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DBA72DA5-4CE6-4D0C-91E7-91BD682B5D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8" name="CuadroTexto 9">
          <a:extLst>
            <a:ext uri="{FF2B5EF4-FFF2-40B4-BE49-F238E27FC236}">
              <a16:creationId xmlns:a16="http://schemas.microsoft.com/office/drawing/2014/main" id="{C8E4312E-7618-40CC-B35F-449204C138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9" name="CuadroTexto 9">
          <a:extLst>
            <a:ext uri="{FF2B5EF4-FFF2-40B4-BE49-F238E27FC236}">
              <a16:creationId xmlns:a16="http://schemas.microsoft.com/office/drawing/2014/main" id="{752E9419-C5AE-4591-83E2-B0373E7E2F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0" name="CuadroTexto 9">
          <a:extLst>
            <a:ext uri="{FF2B5EF4-FFF2-40B4-BE49-F238E27FC236}">
              <a16:creationId xmlns:a16="http://schemas.microsoft.com/office/drawing/2014/main" id="{E3A3A413-3626-4069-B596-E72EB56540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32A67D9A-0601-4A26-9978-1A1AAD0CB7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2" name="CuadroTexto 9">
          <a:extLst>
            <a:ext uri="{FF2B5EF4-FFF2-40B4-BE49-F238E27FC236}">
              <a16:creationId xmlns:a16="http://schemas.microsoft.com/office/drawing/2014/main" id="{8AEB1882-18F4-42BD-AC61-A4E57CDEBA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EC5385ED-6DC8-4EA5-8DA5-3BB35B24D5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4" name="CuadroTexto 9">
          <a:extLst>
            <a:ext uri="{FF2B5EF4-FFF2-40B4-BE49-F238E27FC236}">
              <a16:creationId xmlns:a16="http://schemas.microsoft.com/office/drawing/2014/main" id="{DA36E585-AA1F-4925-9D03-CC36A36B62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20A01463-CC03-4FB4-A402-52465332F2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6" name="CuadroTexto 9">
          <a:extLst>
            <a:ext uri="{FF2B5EF4-FFF2-40B4-BE49-F238E27FC236}">
              <a16:creationId xmlns:a16="http://schemas.microsoft.com/office/drawing/2014/main" id="{A5007555-E8B6-4C62-B947-60F8C830B6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CBF7A2CE-22BF-4ABB-B42D-14C421DBE9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8" name="CuadroTexto 8">
          <a:extLst>
            <a:ext uri="{FF2B5EF4-FFF2-40B4-BE49-F238E27FC236}">
              <a16:creationId xmlns:a16="http://schemas.microsoft.com/office/drawing/2014/main" id="{0ED6E279-3F13-40DA-BCDD-CE8C7574CA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9" name="CuadroTexto 9">
          <a:extLst>
            <a:ext uri="{FF2B5EF4-FFF2-40B4-BE49-F238E27FC236}">
              <a16:creationId xmlns:a16="http://schemas.microsoft.com/office/drawing/2014/main" id="{77362B23-BFE6-49D8-A218-A483A51C4A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F5163BC3-03B1-4D23-8B2F-4291E4DFA0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8EF9BBDB-9145-41A1-B11A-AF1480F24B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2" name="CuadroTexto 8">
          <a:extLst>
            <a:ext uri="{FF2B5EF4-FFF2-40B4-BE49-F238E27FC236}">
              <a16:creationId xmlns:a16="http://schemas.microsoft.com/office/drawing/2014/main" id="{33949438-7282-4B15-9D21-CCC2F2773A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3" name="CuadroTexto 9">
          <a:extLst>
            <a:ext uri="{FF2B5EF4-FFF2-40B4-BE49-F238E27FC236}">
              <a16:creationId xmlns:a16="http://schemas.microsoft.com/office/drawing/2014/main" id="{8A6066C3-B9DB-4FFF-90F3-F11E488734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62B02A52-9406-4B89-99F9-D3FD377194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860B775D-F4C5-41A6-A5D9-724C3A74C9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6" name="CuadroTexto 8">
          <a:extLst>
            <a:ext uri="{FF2B5EF4-FFF2-40B4-BE49-F238E27FC236}">
              <a16:creationId xmlns:a16="http://schemas.microsoft.com/office/drawing/2014/main" id="{0336BA90-45AC-4AD1-803C-9A742F44EA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7" name="CuadroTexto 9">
          <a:extLst>
            <a:ext uri="{FF2B5EF4-FFF2-40B4-BE49-F238E27FC236}">
              <a16:creationId xmlns:a16="http://schemas.microsoft.com/office/drawing/2014/main" id="{99AD3A0A-9A30-4D2A-B93D-B65A7AFCD0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C33FA9AA-35C6-453F-AE58-518A681427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C11AAC63-7D2E-4312-9922-6E21F1C10B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0" name="CuadroTexto 8">
          <a:extLst>
            <a:ext uri="{FF2B5EF4-FFF2-40B4-BE49-F238E27FC236}">
              <a16:creationId xmlns:a16="http://schemas.microsoft.com/office/drawing/2014/main" id="{EE29BD99-2BA5-41A8-A381-56E3BAC714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1" name="CuadroTexto 9">
          <a:extLst>
            <a:ext uri="{FF2B5EF4-FFF2-40B4-BE49-F238E27FC236}">
              <a16:creationId xmlns:a16="http://schemas.microsoft.com/office/drawing/2014/main" id="{B2FAB110-E0A0-4BDB-8D0B-E8C6986BC4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80723DBB-4A48-42A9-8D58-95897E449B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7AF95B19-A841-42F9-8987-30B7B758CA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4" name="CuadroTexto 9">
          <a:extLst>
            <a:ext uri="{FF2B5EF4-FFF2-40B4-BE49-F238E27FC236}">
              <a16:creationId xmlns:a16="http://schemas.microsoft.com/office/drawing/2014/main" id="{02E62DD6-518F-4187-B342-C05CD83349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AD6C9C30-B106-4651-9A0D-CA636CF3A6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6" name="CuadroTexto 9">
          <a:extLst>
            <a:ext uri="{FF2B5EF4-FFF2-40B4-BE49-F238E27FC236}">
              <a16:creationId xmlns:a16="http://schemas.microsoft.com/office/drawing/2014/main" id="{6CC0CB9C-AD4E-4EB2-9615-A6C64136B9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B05534E8-593D-4371-A75C-52BF016F35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8" name="CuadroTexto 8">
          <a:extLst>
            <a:ext uri="{FF2B5EF4-FFF2-40B4-BE49-F238E27FC236}">
              <a16:creationId xmlns:a16="http://schemas.microsoft.com/office/drawing/2014/main" id="{8DFDFB73-268C-4922-A94D-FD2CACD763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9" name="CuadroTexto 9">
          <a:extLst>
            <a:ext uri="{FF2B5EF4-FFF2-40B4-BE49-F238E27FC236}">
              <a16:creationId xmlns:a16="http://schemas.microsoft.com/office/drawing/2014/main" id="{AE6BCC79-48AC-4EED-8A3D-EF1AC71A52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89629D4C-E431-4B2A-9810-FFF946B641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9487C14F-C738-4358-949A-4C61222410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2" name="CuadroTexto 8">
          <a:extLst>
            <a:ext uri="{FF2B5EF4-FFF2-40B4-BE49-F238E27FC236}">
              <a16:creationId xmlns:a16="http://schemas.microsoft.com/office/drawing/2014/main" id="{BBCC33F9-8593-4944-BF09-AEC7A84B61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3" name="CuadroTexto 9">
          <a:extLst>
            <a:ext uri="{FF2B5EF4-FFF2-40B4-BE49-F238E27FC236}">
              <a16:creationId xmlns:a16="http://schemas.microsoft.com/office/drawing/2014/main" id="{E6FE6057-CA4B-4FE2-AE04-CF523ADBA0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ED59EB92-E529-44FE-B663-E43C0BABD4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2AE0A265-784B-4E53-BDB0-C4A1EBDCB8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6" name="CuadroTexto 9">
          <a:extLst>
            <a:ext uri="{FF2B5EF4-FFF2-40B4-BE49-F238E27FC236}">
              <a16:creationId xmlns:a16="http://schemas.microsoft.com/office/drawing/2014/main" id="{AEE7D3CF-B343-4310-AC9A-879FDD6F9F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05332B69-821D-4B54-8A8C-693C2E6A69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8" name="CuadroTexto 9">
          <a:extLst>
            <a:ext uri="{FF2B5EF4-FFF2-40B4-BE49-F238E27FC236}">
              <a16:creationId xmlns:a16="http://schemas.microsoft.com/office/drawing/2014/main" id="{794672DB-0707-4B17-ABF9-8D396BCECC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9" name="CuadroTexto 9">
          <a:extLst>
            <a:ext uri="{FF2B5EF4-FFF2-40B4-BE49-F238E27FC236}">
              <a16:creationId xmlns:a16="http://schemas.microsoft.com/office/drawing/2014/main" id="{B348B691-E4B6-47A0-A0C9-6559529A06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0" name="CuadroTexto 9">
          <a:extLst>
            <a:ext uri="{FF2B5EF4-FFF2-40B4-BE49-F238E27FC236}">
              <a16:creationId xmlns:a16="http://schemas.microsoft.com/office/drawing/2014/main" id="{D5981A38-74C9-4F0B-96B1-63569A02FC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061CC036-BE8D-4430-8368-A5006ADEAA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2" name="CuadroTexto 9">
          <a:extLst>
            <a:ext uri="{FF2B5EF4-FFF2-40B4-BE49-F238E27FC236}">
              <a16:creationId xmlns:a16="http://schemas.microsoft.com/office/drawing/2014/main" id="{DF5C0FAE-4603-49F9-A531-C430494108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2AF4C281-1A32-45CC-BE91-1E740777B3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4" name="CuadroTexto 9">
          <a:extLst>
            <a:ext uri="{FF2B5EF4-FFF2-40B4-BE49-F238E27FC236}">
              <a16:creationId xmlns:a16="http://schemas.microsoft.com/office/drawing/2014/main" id="{6E855BB3-7BFB-480D-8901-E430650534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C4C1954A-65D5-4FC4-A741-77D0CBAB2BB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6" name="CuadroTexto 9">
          <a:extLst>
            <a:ext uri="{FF2B5EF4-FFF2-40B4-BE49-F238E27FC236}">
              <a16:creationId xmlns:a16="http://schemas.microsoft.com/office/drawing/2014/main" id="{68066ED5-C11B-43FD-A60B-1CFF0DB061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7" name="CuadroTexto 9">
          <a:extLst>
            <a:ext uri="{FF2B5EF4-FFF2-40B4-BE49-F238E27FC236}">
              <a16:creationId xmlns:a16="http://schemas.microsoft.com/office/drawing/2014/main" id="{459CFA7A-F80C-4069-AAAD-02A1D7D81E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8" name="CuadroTexto 9">
          <a:extLst>
            <a:ext uri="{FF2B5EF4-FFF2-40B4-BE49-F238E27FC236}">
              <a16:creationId xmlns:a16="http://schemas.microsoft.com/office/drawing/2014/main" id="{F8EF757D-4E37-466E-9A44-949BD60408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id="{43E0EDAC-91F6-41A8-8FF5-F9239BC4B2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0" name="CuadroTexto 9">
          <a:extLst>
            <a:ext uri="{FF2B5EF4-FFF2-40B4-BE49-F238E27FC236}">
              <a16:creationId xmlns:a16="http://schemas.microsoft.com/office/drawing/2014/main" id="{14391BEE-DD64-4DCF-9F7A-06F9C5F3C9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id="{BF40EB89-361C-493D-8618-9F9D70BF49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2" name="CuadroTexto 8">
          <a:extLst>
            <a:ext uri="{FF2B5EF4-FFF2-40B4-BE49-F238E27FC236}">
              <a16:creationId xmlns:a16="http://schemas.microsoft.com/office/drawing/2014/main" id="{EF044985-1B5B-4640-961B-DB0CF6D41C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3" name="CuadroTexto 9">
          <a:extLst>
            <a:ext uri="{FF2B5EF4-FFF2-40B4-BE49-F238E27FC236}">
              <a16:creationId xmlns:a16="http://schemas.microsoft.com/office/drawing/2014/main" id="{4F91783E-CD13-452D-A93A-64CA0038F2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4" name="CuadroTexto 243">
          <a:extLst>
            <a:ext uri="{FF2B5EF4-FFF2-40B4-BE49-F238E27FC236}">
              <a16:creationId xmlns:a16="http://schemas.microsoft.com/office/drawing/2014/main" id="{409A4D5F-5ADC-4AF8-8187-5FF9C6A6CE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5" name="CuadroTexto 244">
          <a:extLst>
            <a:ext uri="{FF2B5EF4-FFF2-40B4-BE49-F238E27FC236}">
              <a16:creationId xmlns:a16="http://schemas.microsoft.com/office/drawing/2014/main" id="{498C1775-2CA9-4852-B597-A713028AAD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6" name="CuadroTexto 8">
          <a:extLst>
            <a:ext uri="{FF2B5EF4-FFF2-40B4-BE49-F238E27FC236}">
              <a16:creationId xmlns:a16="http://schemas.microsoft.com/office/drawing/2014/main" id="{D8221E5D-3973-448C-9E60-1BABEBF60C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7" name="CuadroTexto 9">
          <a:extLst>
            <a:ext uri="{FF2B5EF4-FFF2-40B4-BE49-F238E27FC236}">
              <a16:creationId xmlns:a16="http://schemas.microsoft.com/office/drawing/2014/main" id="{DACB42B0-8C36-4581-8FE8-4C43C9736D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8" name="CuadroTexto 247">
          <a:extLst>
            <a:ext uri="{FF2B5EF4-FFF2-40B4-BE49-F238E27FC236}">
              <a16:creationId xmlns:a16="http://schemas.microsoft.com/office/drawing/2014/main" id="{4FA12933-3BF8-4F41-B446-FC34ACDC42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9" name="CuadroTexto 248">
          <a:extLst>
            <a:ext uri="{FF2B5EF4-FFF2-40B4-BE49-F238E27FC236}">
              <a16:creationId xmlns:a16="http://schemas.microsoft.com/office/drawing/2014/main" id="{D016EC10-187F-4FD9-8008-6336CDC74B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0" name="CuadroTexto 9">
          <a:extLst>
            <a:ext uri="{FF2B5EF4-FFF2-40B4-BE49-F238E27FC236}">
              <a16:creationId xmlns:a16="http://schemas.microsoft.com/office/drawing/2014/main" id="{8C62C0CF-0719-453A-B6C9-856F2C6334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1" name="CuadroTexto 250">
          <a:extLst>
            <a:ext uri="{FF2B5EF4-FFF2-40B4-BE49-F238E27FC236}">
              <a16:creationId xmlns:a16="http://schemas.microsoft.com/office/drawing/2014/main" id="{3B218CD6-56A3-4BEA-B3D3-6553F6C2C7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2" name="CuadroTexto 9">
          <a:extLst>
            <a:ext uri="{FF2B5EF4-FFF2-40B4-BE49-F238E27FC236}">
              <a16:creationId xmlns:a16="http://schemas.microsoft.com/office/drawing/2014/main" id="{97E2700B-4E8A-430A-B187-30B734D485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3" name="CuadroTexto 9">
          <a:extLst>
            <a:ext uri="{FF2B5EF4-FFF2-40B4-BE49-F238E27FC236}">
              <a16:creationId xmlns:a16="http://schemas.microsoft.com/office/drawing/2014/main" id="{41492C66-7C04-4014-8B42-639E056725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4" name="CuadroTexto 9">
          <a:extLst>
            <a:ext uri="{FF2B5EF4-FFF2-40B4-BE49-F238E27FC236}">
              <a16:creationId xmlns:a16="http://schemas.microsoft.com/office/drawing/2014/main" id="{A73B4D65-EA91-481F-9340-4F1661F890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5" name="CuadroTexto 254">
          <a:extLst>
            <a:ext uri="{FF2B5EF4-FFF2-40B4-BE49-F238E27FC236}">
              <a16:creationId xmlns:a16="http://schemas.microsoft.com/office/drawing/2014/main" id="{991F883C-EA72-42D5-830E-D09AA6ADAA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6" name="CuadroTexto 9">
          <a:extLst>
            <a:ext uri="{FF2B5EF4-FFF2-40B4-BE49-F238E27FC236}">
              <a16:creationId xmlns:a16="http://schemas.microsoft.com/office/drawing/2014/main" id="{5325D549-0F04-4A8F-84D3-0A63D03DCF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7" name="CuadroTexto 256">
          <a:extLst>
            <a:ext uri="{FF2B5EF4-FFF2-40B4-BE49-F238E27FC236}">
              <a16:creationId xmlns:a16="http://schemas.microsoft.com/office/drawing/2014/main" id="{8D54D062-897D-47BD-AA7A-4EF89769D1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8" name="CuadroTexto 8">
          <a:extLst>
            <a:ext uri="{FF2B5EF4-FFF2-40B4-BE49-F238E27FC236}">
              <a16:creationId xmlns:a16="http://schemas.microsoft.com/office/drawing/2014/main" id="{07BD442C-5920-4131-95D0-E2209A6816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9" name="CuadroTexto 9">
          <a:extLst>
            <a:ext uri="{FF2B5EF4-FFF2-40B4-BE49-F238E27FC236}">
              <a16:creationId xmlns:a16="http://schemas.microsoft.com/office/drawing/2014/main" id="{2C266FBB-14AC-4FBE-9424-7650DEF67C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0" name="CuadroTexto 259">
          <a:extLst>
            <a:ext uri="{FF2B5EF4-FFF2-40B4-BE49-F238E27FC236}">
              <a16:creationId xmlns:a16="http://schemas.microsoft.com/office/drawing/2014/main" id="{565A0FCB-C6BD-40F0-BEDD-1F4AC37CFB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1" name="CuadroTexto 260">
          <a:extLst>
            <a:ext uri="{FF2B5EF4-FFF2-40B4-BE49-F238E27FC236}">
              <a16:creationId xmlns:a16="http://schemas.microsoft.com/office/drawing/2014/main" id="{64AA18C1-6474-4101-94AA-6F516533C2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2" name="CuadroTexto 8">
          <a:extLst>
            <a:ext uri="{FF2B5EF4-FFF2-40B4-BE49-F238E27FC236}">
              <a16:creationId xmlns:a16="http://schemas.microsoft.com/office/drawing/2014/main" id="{7D28B19E-3494-4EEE-82E3-4B23312F1C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3" name="CuadroTexto 9">
          <a:extLst>
            <a:ext uri="{FF2B5EF4-FFF2-40B4-BE49-F238E27FC236}">
              <a16:creationId xmlns:a16="http://schemas.microsoft.com/office/drawing/2014/main" id="{792543C0-9E71-4CAF-9FB5-A539EC315C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4" name="CuadroTexto 263">
          <a:extLst>
            <a:ext uri="{FF2B5EF4-FFF2-40B4-BE49-F238E27FC236}">
              <a16:creationId xmlns:a16="http://schemas.microsoft.com/office/drawing/2014/main" id="{88C0914F-74C9-4386-9ADE-9D1C4098CE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5" name="CuadroTexto 264">
          <a:extLst>
            <a:ext uri="{FF2B5EF4-FFF2-40B4-BE49-F238E27FC236}">
              <a16:creationId xmlns:a16="http://schemas.microsoft.com/office/drawing/2014/main" id="{74C4C3B8-9B6D-422B-9919-74E6E6982B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6" name="CuadroTexto 8">
          <a:extLst>
            <a:ext uri="{FF2B5EF4-FFF2-40B4-BE49-F238E27FC236}">
              <a16:creationId xmlns:a16="http://schemas.microsoft.com/office/drawing/2014/main" id="{26964E5A-0909-49CE-A7E0-1A9740D8D2A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7" name="CuadroTexto 9">
          <a:extLst>
            <a:ext uri="{FF2B5EF4-FFF2-40B4-BE49-F238E27FC236}">
              <a16:creationId xmlns:a16="http://schemas.microsoft.com/office/drawing/2014/main" id="{C2170B73-AB71-4A23-8839-EF38F6CD5C2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8" name="CuadroTexto 267">
          <a:extLst>
            <a:ext uri="{FF2B5EF4-FFF2-40B4-BE49-F238E27FC236}">
              <a16:creationId xmlns:a16="http://schemas.microsoft.com/office/drawing/2014/main" id="{23BF8CE1-990B-44EC-82F2-6AC69B5408D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9" name="CuadroTexto 268">
          <a:extLst>
            <a:ext uri="{FF2B5EF4-FFF2-40B4-BE49-F238E27FC236}">
              <a16:creationId xmlns:a16="http://schemas.microsoft.com/office/drawing/2014/main" id="{04228392-C72A-4230-B034-E68ED91FA26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0" name="CuadroTexto 8">
          <a:extLst>
            <a:ext uri="{FF2B5EF4-FFF2-40B4-BE49-F238E27FC236}">
              <a16:creationId xmlns:a16="http://schemas.microsoft.com/office/drawing/2014/main" id="{E4637284-1A66-4BE5-ACD9-B92F7427C25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1" name="CuadroTexto 9">
          <a:extLst>
            <a:ext uri="{FF2B5EF4-FFF2-40B4-BE49-F238E27FC236}">
              <a16:creationId xmlns:a16="http://schemas.microsoft.com/office/drawing/2014/main" id="{349B3EEC-A8D1-487A-9DB1-C6EF6D10559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2" name="CuadroTexto 271">
          <a:extLst>
            <a:ext uri="{FF2B5EF4-FFF2-40B4-BE49-F238E27FC236}">
              <a16:creationId xmlns:a16="http://schemas.microsoft.com/office/drawing/2014/main" id="{2DDFE5E3-D47B-4C90-96A7-E73FB667BE8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3" name="CuadroTexto 272">
          <a:extLst>
            <a:ext uri="{FF2B5EF4-FFF2-40B4-BE49-F238E27FC236}">
              <a16:creationId xmlns:a16="http://schemas.microsoft.com/office/drawing/2014/main" id="{A6FD8DC2-27B4-4B7C-87D4-799B1AE3072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4" name="CuadroTexto 9">
          <a:extLst>
            <a:ext uri="{FF2B5EF4-FFF2-40B4-BE49-F238E27FC236}">
              <a16:creationId xmlns:a16="http://schemas.microsoft.com/office/drawing/2014/main" id="{83EF4113-076C-4572-9A2E-1762E0FA21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5" name="CuadroTexto 274">
          <a:extLst>
            <a:ext uri="{FF2B5EF4-FFF2-40B4-BE49-F238E27FC236}">
              <a16:creationId xmlns:a16="http://schemas.microsoft.com/office/drawing/2014/main" id="{59E8A9C7-BD6D-4185-AC59-67C3F1110E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6" name="CuadroTexto 9">
          <a:extLst>
            <a:ext uri="{FF2B5EF4-FFF2-40B4-BE49-F238E27FC236}">
              <a16:creationId xmlns:a16="http://schemas.microsoft.com/office/drawing/2014/main" id="{F6BD5269-5F45-4351-A2BC-9DB95C5A3B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7" name="CuadroTexto 276">
          <a:extLst>
            <a:ext uri="{FF2B5EF4-FFF2-40B4-BE49-F238E27FC236}">
              <a16:creationId xmlns:a16="http://schemas.microsoft.com/office/drawing/2014/main" id="{1D3DEAD9-728E-45B5-940D-786D69DDF8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8" name="CuadroTexto 9">
          <a:extLst>
            <a:ext uri="{FF2B5EF4-FFF2-40B4-BE49-F238E27FC236}">
              <a16:creationId xmlns:a16="http://schemas.microsoft.com/office/drawing/2014/main" id="{14F5C1C0-2E25-486F-876B-0DBC068805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9" name="CuadroTexto 278">
          <a:extLst>
            <a:ext uri="{FF2B5EF4-FFF2-40B4-BE49-F238E27FC236}">
              <a16:creationId xmlns:a16="http://schemas.microsoft.com/office/drawing/2014/main" id="{5A70D062-4F99-475C-8158-A36D677590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0" name="CuadroTexto 9">
          <a:extLst>
            <a:ext uri="{FF2B5EF4-FFF2-40B4-BE49-F238E27FC236}">
              <a16:creationId xmlns:a16="http://schemas.microsoft.com/office/drawing/2014/main" id="{ACA84E43-7464-4EB7-B505-DA28B1CA34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1" name="CuadroTexto 280">
          <a:extLst>
            <a:ext uri="{FF2B5EF4-FFF2-40B4-BE49-F238E27FC236}">
              <a16:creationId xmlns:a16="http://schemas.microsoft.com/office/drawing/2014/main" id="{E644A51F-65D9-4EE6-9F41-D1023F7606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2" name="CuadroTexto 9">
          <a:extLst>
            <a:ext uri="{FF2B5EF4-FFF2-40B4-BE49-F238E27FC236}">
              <a16:creationId xmlns:a16="http://schemas.microsoft.com/office/drawing/2014/main" id="{F2293280-F5CE-4304-84C9-02692EF548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3" name="CuadroTexto 282">
          <a:extLst>
            <a:ext uri="{FF2B5EF4-FFF2-40B4-BE49-F238E27FC236}">
              <a16:creationId xmlns:a16="http://schemas.microsoft.com/office/drawing/2014/main" id="{BD90CB48-F291-4956-8E5D-8AD524ABEE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4" name="CuadroTexto 9">
          <a:extLst>
            <a:ext uri="{FF2B5EF4-FFF2-40B4-BE49-F238E27FC236}">
              <a16:creationId xmlns:a16="http://schemas.microsoft.com/office/drawing/2014/main" id="{50A36359-062A-43DF-A9CA-58D7F7D8B9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5" name="CuadroTexto 284">
          <a:extLst>
            <a:ext uri="{FF2B5EF4-FFF2-40B4-BE49-F238E27FC236}">
              <a16:creationId xmlns:a16="http://schemas.microsoft.com/office/drawing/2014/main" id="{E8793900-79CD-45C3-83CE-04D586E071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6" name="CuadroTexto 9">
          <a:extLst>
            <a:ext uri="{FF2B5EF4-FFF2-40B4-BE49-F238E27FC236}">
              <a16:creationId xmlns:a16="http://schemas.microsoft.com/office/drawing/2014/main" id="{D3DA9BFE-1CCF-4A7B-BFBC-70A93BB24A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7" name="CuadroTexto 286">
          <a:extLst>
            <a:ext uri="{FF2B5EF4-FFF2-40B4-BE49-F238E27FC236}">
              <a16:creationId xmlns:a16="http://schemas.microsoft.com/office/drawing/2014/main" id="{70FD04FD-F293-471A-A33E-5C50C792D3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8" name="CuadroTexto 9">
          <a:extLst>
            <a:ext uri="{FF2B5EF4-FFF2-40B4-BE49-F238E27FC236}">
              <a16:creationId xmlns:a16="http://schemas.microsoft.com/office/drawing/2014/main" id="{02906D0A-6890-4A6B-B3BF-AB51410BF3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9" name="CuadroTexto 288">
          <a:extLst>
            <a:ext uri="{FF2B5EF4-FFF2-40B4-BE49-F238E27FC236}">
              <a16:creationId xmlns:a16="http://schemas.microsoft.com/office/drawing/2014/main" id="{EC57C015-434E-4DC9-AA55-5A28F6E6D0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0" name="CuadroTexto 8">
          <a:extLst>
            <a:ext uri="{FF2B5EF4-FFF2-40B4-BE49-F238E27FC236}">
              <a16:creationId xmlns:a16="http://schemas.microsoft.com/office/drawing/2014/main" id="{7BA56860-C81D-4D04-95CE-AE214E9913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1" name="CuadroTexto 9">
          <a:extLst>
            <a:ext uri="{FF2B5EF4-FFF2-40B4-BE49-F238E27FC236}">
              <a16:creationId xmlns:a16="http://schemas.microsoft.com/office/drawing/2014/main" id="{4F6AB4B3-587E-4314-A77A-009FC140D8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2" name="CuadroTexto 291">
          <a:extLst>
            <a:ext uri="{FF2B5EF4-FFF2-40B4-BE49-F238E27FC236}">
              <a16:creationId xmlns:a16="http://schemas.microsoft.com/office/drawing/2014/main" id="{F0676D65-9CB3-4D84-975B-6749883CDF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3" name="CuadroTexto 292">
          <a:extLst>
            <a:ext uri="{FF2B5EF4-FFF2-40B4-BE49-F238E27FC236}">
              <a16:creationId xmlns:a16="http://schemas.microsoft.com/office/drawing/2014/main" id="{CB3C674E-080A-4FE5-B230-09B1EC7F5A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4" name="CuadroTexto 8">
          <a:extLst>
            <a:ext uri="{FF2B5EF4-FFF2-40B4-BE49-F238E27FC236}">
              <a16:creationId xmlns:a16="http://schemas.microsoft.com/office/drawing/2014/main" id="{9D8985FE-4B66-4F63-8172-B6E81011FE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5" name="CuadroTexto 9">
          <a:extLst>
            <a:ext uri="{FF2B5EF4-FFF2-40B4-BE49-F238E27FC236}">
              <a16:creationId xmlns:a16="http://schemas.microsoft.com/office/drawing/2014/main" id="{7FC7A158-02E6-4924-91F5-C4C45897A0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6" name="CuadroTexto 295">
          <a:extLst>
            <a:ext uri="{FF2B5EF4-FFF2-40B4-BE49-F238E27FC236}">
              <a16:creationId xmlns:a16="http://schemas.microsoft.com/office/drawing/2014/main" id="{966E319C-228A-4229-984B-F81140ACF4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7" name="CuadroTexto 296">
          <a:extLst>
            <a:ext uri="{FF2B5EF4-FFF2-40B4-BE49-F238E27FC236}">
              <a16:creationId xmlns:a16="http://schemas.microsoft.com/office/drawing/2014/main" id="{E8B612E7-E368-468D-8285-A92300D37C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8" name="CuadroTexto 9">
          <a:extLst>
            <a:ext uri="{FF2B5EF4-FFF2-40B4-BE49-F238E27FC236}">
              <a16:creationId xmlns:a16="http://schemas.microsoft.com/office/drawing/2014/main" id="{07126FFC-0FE4-49AC-A246-EA9F3449D4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9" name="CuadroTexto 298">
          <a:extLst>
            <a:ext uri="{FF2B5EF4-FFF2-40B4-BE49-F238E27FC236}">
              <a16:creationId xmlns:a16="http://schemas.microsoft.com/office/drawing/2014/main" id="{6022F7AE-A658-4F7F-9E8F-D35DED08CA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0" name="CuadroTexto 9">
          <a:extLst>
            <a:ext uri="{FF2B5EF4-FFF2-40B4-BE49-F238E27FC236}">
              <a16:creationId xmlns:a16="http://schemas.microsoft.com/office/drawing/2014/main" id="{7AE69418-BD83-46E3-B87B-F4677A09A8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1" name="CuadroTexto 9">
          <a:extLst>
            <a:ext uri="{FF2B5EF4-FFF2-40B4-BE49-F238E27FC236}">
              <a16:creationId xmlns:a16="http://schemas.microsoft.com/office/drawing/2014/main" id="{35ADB551-DDEB-47C8-A987-3F2F1170D4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2" name="CuadroTexto 9">
          <a:extLst>
            <a:ext uri="{FF2B5EF4-FFF2-40B4-BE49-F238E27FC236}">
              <a16:creationId xmlns:a16="http://schemas.microsoft.com/office/drawing/2014/main" id="{E7A87294-AD88-4B07-9D53-E4FA2AA4F5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3" name="CuadroTexto 302">
          <a:extLst>
            <a:ext uri="{FF2B5EF4-FFF2-40B4-BE49-F238E27FC236}">
              <a16:creationId xmlns:a16="http://schemas.microsoft.com/office/drawing/2014/main" id="{BD5E8716-2B27-4BE8-8CEC-CB484B83DC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4" name="CuadroTexto 9">
          <a:extLst>
            <a:ext uri="{FF2B5EF4-FFF2-40B4-BE49-F238E27FC236}">
              <a16:creationId xmlns:a16="http://schemas.microsoft.com/office/drawing/2014/main" id="{388E0164-6AA0-4617-8326-E9E70094F2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5" name="CuadroTexto 304">
          <a:extLst>
            <a:ext uri="{FF2B5EF4-FFF2-40B4-BE49-F238E27FC236}">
              <a16:creationId xmlns:a16="http://schemas.microsoft.com/office/drawing/2014/main" id="{AF3ECA56-F49D-47EE-B85B-DA4E409BDC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6" name="CuadroTexto 8">
          <a:extLst>
            <a:ext uri="{FF2B5EF4-FFF2-40B4-BE49-F238E27FC236}">
              <a16:creationId xmlns:a16="http://schemas.microsoft.com/office/drawing/2014/main" id="{E58A3A1B-F05A-44F2-BFD6-268DF15A60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7" name="CuadroTexto 9">
          <a:extLst>
            <a:ext uri="{FF2B5EF4-FFF2-40B4-BE49-F238E27FC236}">
              <a16:creationId xmlns:a16="http://schemas.microsoft.com/office/drawing/2014/main" id="{A642AA3D-0BB7-4F65-82A9-8F20C587EC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8" name="CuadroTexto 307">
          <a:extLst>
            <a:ext uri="{FF2B5EF4-FFF2-40B4-BE49-F238E27FC236}">
              <a16:creationId xmlns:a16="http://schemas.microsoft.com/office/drawing/2014/main" id="{E156095A-A9F4-43BC-988A-7FB0D6A97F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9" name="CuadroTexto 308">
          <a:extLst>
            <a:ext uri="{FF2B5EF4-FFF2-40B4-BE49-F238E27FC236}">
              <a16:creationId xmlns:a16="http://schemas.microsoft.com/office/drawing/2014/main" id="{D2381825-B787-4D34-B686-3DD8798A80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0" name="CuadroTexto 8">
          <a:extLst>
            <a:ext uri="{FF2B5EF4-FFF2-40B4-BE49-F238E27FC236}">
              <a16:creationId xmlns:a16="http://schemas.microsoft.com/office/drawing/2014/main" id="{C77E281B-9BC3-4C5F-9475-C170312D1E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1" name="CuadroTexto 9">
          <a:extLst>
            <a:ext uri="{FF2B5EF4-FFF2-40B4-BE49-F238E27FC236}">
              <a16:creationId xmlns:a16="http://schemas.microsoft.com/office/drawing/2014/main" id="{40973C20-795E-4C64-A6B1-A7A8CFD887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2" name="CuadroTexto 311">
          <a:extLst>
            <a:ext uri="{FF2B5EF4-FFF2-40B4-BE49-F238E27FC236}">
              <a16:creationId xmlns:a16="http://schemas.microsoft.com/office/drawing/2014/main" id="{DB9B6CDF-A10F-4A8F-AE7A-0B4AAD4830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3" name="CuadroTexto 312">
          <a:extLst>
            <a:ext uri="{FF2B5EF4-FFF2-40B4-BE49-F238E27FC236}">
              <a16:creationId xmlns:a16="http://schemas.microsoft.com/office/drawing/2014/main" id="{DB163DAF-B8A6-491B-963E-635339FFE0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4" name="CuadroTexto 9">
          <a:extLst>
            <a:ext uri="{FF2B5EF4-FFF2-40B4-BE49-F238E27FC236}">
              <a16:creationId xmlns:a16="http://schemas.microsoft.com/office/drawing/2014/main" id="{FC26778F-92FC-4265-B07E-D50C805417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5" name="CuadroTexto 314">
          <a:extLst>
            <a:ext uri="{FF2B5EF4-FFF2-40B4-BE49-F238E27FC236}">
              <a16:creationId xmlns:a16="http://schemas.microsoft.com/office/drawing/2014/main" id="{4B10FA39-0D79-444C-B94C-102E9622C2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6" name="CuadroTexto 9">
          <a:extLst>
            <a:ext uri="{FF2B5EF4-FFF2-40B4-BE49-F238E27FC236}">
              <a16:creationId xmlns:a16="http://schemas.microsoft.com/office/drawing/2014/main" id="{DD31A1D5-D982-4B77-84E5-3A1F4FDEB8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7" name="CuadroTexto 9">
          <a:extLst>
            <a:ext uri="{FF2B5EF4-FFF2-40B4-BE49-F238E27FC236}">
              <a16:creationId xmlns:a16="http://schemas.microsoft.com/office/drawing/2014/main" id="{CA52EBE4-E9A7-4CBC-B7D4-ECF17397CC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8" name="CuadroTexto 9">
          <a:extLst>
            <a:ext uri="{FF2B5EF4-FFF2-40B4-BE49-F238E27FC236}">
              <a16:creationId xmlns:a16="http://schemas.microsoft.com/office/drawing/2014/main" id="{D75C70B9-BE4C-4B77-A4D1-B039F7E952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9" name="CuadroTexto 318">
          <a:extLst>
            <a:ext uri="{FF2B5EF4-FFF2-40B4-BE49-F238E27FC236}">
              <a16:creationId xmlns:a16="http://schemas.microsoft.com/office/drawing/2014/main" id="{3A3205C5-AFAB-43D4-AA8C-B38EBD3978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0" name="CuadroTexto 9">
          <a:extLst>
            <a:ext uri="{FF2B5EF4-FFF2-40B4-BE49-F238E27FC236}">
              <a16:creationId xmlns:a16="http://schemas.microsoft.com/office/drawing/2014/main" id="{290C5227-7B1E-4773-A23F-F4171C911C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1" name="CuadroTexto 320">
          <a:extLst>
            <a:ext uri="{FF2B5EF4-FFF2-40B4-BE49-F238E27FC236}">
              <a16:creationId xmlns:a16="http://schemas.microsoft.com/office/drawing/2014/main" id="{72ADD9D9-DE0C-40F4-BD1A-F8F9C78202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2" name="CuadroTexto 9">
          <a:extLst>
            <a:ext uri="{FF2B5EF4-FFF2-40B4-BE49-F238E27FC236}">
              <a16:creationId xmlns:a16="http://schemas.microsoft.com/office/drawing/2014/main" id="{76AFCB3E-5C6C-4901-A36F-85F30C8616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3" name="CuadroTexto 322">
          <a:extLst>
            <a:ext uri="{FF2B5EF4-FFF2-40B4-BE49-F238E27FC236}">
              <a16:creationId xmlns:a16="http://schemas.microsoft.com/office/drawing/2014/main" id="{E2BC51F1-7500-4F66-BE0E-6C59300FCD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4" name="CuadroTexto 9">
          <a:extLst>
            <a:ext uri="{FF2B5EF4-FFF2-40B4-BE49-F238E27FC236}">
              <a16:creationId xmlns:a16="http://schemas.microsoft.com/office/drawing/2014/main" id="{CEF3E2BC-BD23-4D25-A8B5-4F0EA53E2E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5" name="CuadroTexto 324">
          <a:extLst>
            <a:ext uri="{FF2B5EF4-FFF2-40B4-BE49-F238E27FC236}">
              <a16:creationId xmlns:a16="http://schemas.microsoft.com/office/drawing/2014/main" id="{08DB19FA-A037-4E32-86BE-1FC3E9AEB8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6" name="CuadroTexto 9">
          <a:extLst>
            <a:ext uri="{FF2B5EF4-FFF2-40B4-BE49-F238E27FC236}">
              <a16:creationId xmlns:a16="http://schemas.microsoft.com/office/drawing/2014/main" id="{138D9BF0-39EF-4390-8D7D-34E107CA76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7" name="CuadroTexto 326">
          <a:extLst>
            <a:ext uri="{FF2B5EF4-FFF2-40B4-BE49-F238E27FC236}">
              <a16:creationId xmlns:a16="http://schemas.microsoft.com/office/drawing/2014/main" id="{D94CC78D-2F80-4B36-B4DA-E32BB59EBB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8" name="CuadroTexto 9">
          <a:extLst>
            <a:ext uri="{FF2B5EF4-FFF2-40B4-BE49-F238E27FC236}">
              <a16:creationId xmlns:a16="http://schemas.microsoft.com/office/drawing/2014/main" id="{24C447E8-C4CE-4A4C-9042-E81C2FD3C7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9" name="CuadroTexto 328">
          <a:extLst>
            <a:ext uri="{FF2B5EF4-FFF2-40B4-BE49-F238E27FC236}">
              <a16:creationId xmlns:a16="http://schemas.microsoft.com/office/drawing/2014/main" id="{481738EB-170F-4787-91F2-D6F04F4AFB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0" name="CuadroTexto 9">
          <a:extLst>
            <a:ext uri="{FF2B5EF4-FFF2-40B4-BE49-F238E27FC236}">
              <a16:creationId xmlns:a16="http://schemas.microsoft.com/office/drawing/2014/main" id="{64039591-D98F-4AD4-853D-74081E9102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1" name="CuadroTexto 330">
          <a:extLst>
            <a:ext uri="{FF2B5EF4-FFF2-40B4-BE49-F238E27FC236}">
              <a16:creationId xmlns:a16="http://schemas.microsoft.com/office/drawing/2014/main" id="{D6F8E719-92E2-4C88-89FF-5C5AC2606E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2" name="CuadroTexto 9">
          <a:extLst>
            <a:ext uri="{FF2B5EF4-FFF2-40B4-BE49-F238E27FC236}">
              <a16:creationId xmlns:a16="http://schemas.microsoft.com/office/drawing/2014/main" id="{E31EA36D-175C-41D7-A089-920AB33FC5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3" name="CuadroTexto 332">
          <a:extLst>
            <a:ext uri="{FF2B5EF4-FFF2-40B4-BE49-F238E27FC236}">
              <a16:creationId xmlns:a16="http://schemas.microsoft.com/office/drawing/2014/main" id="{4ABC080B-F719-4FD7-BE31-A8BEEB3E0C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4" name="CuadroTexto 9">
          <a:extLst>
            <a:ext uri="{FF2B5EF4-FFF2-40B4-BE49-F238E27FC236}">
              <a16:creationId xmlns:a16="http://schemas.microsoft.com/office/drawing/2014/main" id="{2F896349-79B2-4529-96C1-79710C0F3E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5" name="CuadroTexto 334">
          <a:extLst>
            <a:ext uri="{FF2B5EF4-FFF2-40B4-BE49-F238E27FC236}">
              <a16:creationId xmlns:a16="http://schemas.microsoft.com/office/drawing/2014/main" id="{813A417F-B3BC-4137-8B3E-29764D92FC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6" name="CuadroTexto 9">
          <a:extLst>
            <a:ext uri="{FF2B5EF4-FFF2-40B4-BE49-F238E27FC236}">
              <a16:creationId xmlns:a16="http://schemas.microsoft.com/office/drawing/2014/main" id="{B019BCE6-2B37-4F6B-8384-FD51650323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7" name="CuadroTexto 9">
          <a:extLst>
            <a:ext uri="{FF2B5EF4-FFF2-40B4-BE49-F238E27FC236}">
              <a16:creationId xmlns:a16="http://schemas.microsoft.com/office/drawing/2014/main" id="{10E83CCD-064B-46F8-8C51-9E6E6C6D24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8" name="CuadroTexto 9">
          <a:extLst>
            <a:ext uri="{FF2B5EF4-FFF2-40B4-BE49-F238E27FC236}">
              <a16:creationId xmlns:a16="http://schemas.microsoft.com/office/drawing/2014/main" id="{3C982108-84F7-4B97-9277-0627E562F6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9" name="CuadroTexto 338">
          <a:extLst>
            <a:ext uri="{FF2B5EF4-FFF2-40B4-BE49-F238E27FC236}">
              <a16:creationId xmlns:a16="http://schemas.microsoft.com/office/drawing/2014/main" id="{AE650636-1847-450F-8336-753D604CC6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0" name="CuadroTexto 9">
          <a:extLst>
            <a:ext uri="{FF2B5EF4-FFF2-40B4-BE49-F238E27FC236}">
              <a16:creationId xmlns:a16="http://schemas.microsoft.com/office/drawing/2014/main" id="{B4EA738B-609B-401A-BF43-FE6BA7644A4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1" name="CuadroTexto 340">
          <a:extLst>
            <a:ext uri="{FF2B5EF4-FFF2-40B4-BE49-F238E27FC236}">
              <a16:creationId xmlns:a16="http://schemas.microsoft.com/office/drawing/2014/main" id="{72140CDA-262A-4BDD-9486-E4E1A0D07E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2" name="CuadroTexto 8">
          <a:extLst>
            <a:ext uri="{FF2B5EF4-FFF2-40B4-BE49-F238E27FC236}">
              <a16:creationId xmlns:a16="http://schemas.microsoft.com/office/drawing/2014/main" id="{C7EA5B88-0DB7-4B67-BFC8-CEA88D2840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3" name="CuadroTexto 9">
          <a:extLst>
            <a:ext uri="{FF2B5EF4-FFF2-40B4-BE49-F238E27FC236}">
              <a16:creationId xmlns:a16="http://schemas.microsoft.com/office/drawing/2014/main" id="{5053F269-49BE-41F2-908E-48079259ED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4" name="CuadroTexto 343">
          <a:extLst>
            <a:ext uri="{FF2B5EF4-FFF2-40B4-BE49-F238E27FC236}">
              <a16:creationId xmlns:a16="http://schemas.microsoft.com/office/drawing/2014/main" id="{1AC88221-D452-4C9F-9327-E798C31676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5" name="CuadroTexto 344">
          <a:extLst>
            <a:ext uri="{FF2B5EF4-FFF2-40B4-BE49-F238E27FC236}">
              <a16:creationId xmlns:a16="http://schemas.microsoft.com/office/drawing/2014/main" id="{23BF701B-4EC2-44E2-BA91-97BFAA2BDD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6" name="CuadroTexto 8">
          <a:extLst>
            <a:ext uri="{FF2B5EF4-FFF2-40B4-BE49-F238E27FC236}">
              <a16:creationId xmlns:a16="http://schemas.microsoft.com/office/drawing/2014/main" id="{4694EBB6-9A55-4428-9442-1D449202A4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7" name="CuadroTexto 9">
          <a:extLst>
            <a:ext uri="{FF2B5EF4-FFF2-40B4-BE49-F238E27FC236}">
              <a16:creationId xmlns:a16="http://schemas.microsoft.com/office/drawing/2014/main" id="{F3223775-45EA-45E3-85D4-9691F6CA2F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8" name="CuadroTexto 347">
          <a:extLst>
            <a:ext uri="{FF2B5EF4-FFF2-40B4-BE49-F238E27FC236}">
              <a16:creationId xmlns:a16="http://schemas.microsoft.com/office/drawing/2014/main" id="{73F8AC8F-FA71-4DF9-802E-3427F3C043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9" name="CuadroTexto 348">
          <a:extLst>
            <a:ext uri="{FF2B5EF4-FFF2-40B4-BE49-F238E27FC236}">
              <a16:creationId xmlns:a16="http://schemas.microsoft.com/office/drawing/2014/main" id="{8CAFFC0B-52EA-472F-A534-1FFBBC4B8B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0" name="CuadroTexto 9">
          <a:extLst>
            <a:ext uri="{FF2B5EF4-FFF2-40B4-BE49-F238E27FC236}">
              <a16:creationId xmlns:a16="http://schemas.microsoft.com/office/drawing/2014/main" id="{A0132108-2182-4F46-8EFA-4055E05868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1" name="CuadroTexto 350">
          <a:extLst>
            <a:ext uri="{FF2B5EF4-FFF2-40B4-BE49-F238E27FC236}">
              <a16:creationId xmlns:a16="http://schemas.microsoft.com/office/drawing/2014/main" id="{52B2D42E-63D9-4E23-B207-53B1C9F267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2" name="CuadroTexto 9">
          <a:extLst>
            <a:ext uri="{FF2B5EF4-FFF2-40B4-BE49-F238E27FC236}">
              <a16:creationId xmlns:a16="http://schemas.microsoft.com/office/drawing/2014/main" id="{72957EE9-D3BD-4E7E-9099-37194C8013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3" name="CuadroTexto 9">
          <a:extLst>
            <a:ext uri="{FF2B5EF4-FFF2-40B4-BE49-F238E27FC236}">
              <a16:creationId xmlns:a16="http://schemas.microsoft.com/office/drawing/2014/main" id="{D2A75D60-8FC2-44D2-BFAE-03DB27D5B0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4" name="CuadroTexto 9">
          <a:extLst>
            <a:ext uri="{FF2B5EF4-FFF2-40B4-BE49-F238E27FC236}">
              <a16:creationId xmlns:a16="http://schemas.microsoft.com/office/drawing/2014/main" id="{14B285BE-4E47-422D-B0C7-7E95DA4D15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5" name="CuadroTexto 354">
          <a:extLst>
            <a:ext uri="{FF2B5EF4-FFF2-40B4-BE49-F238E27FC236}">
              <a16:creationId xmlns:a16="http://schemas.microsoft.com/office/drawing/2014/main" id="{218D7209-C438-43C6-9D91-F258D90461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6" name="CuadroTexto 9">
          <a:extLst>
            <a:ext uri="{FF2B5EF4-FFF2-40B4-BE49-F238E27FC236}">
              <a16:creationId xmlns:a16="http://schemas.microsoft.com/office/drawing/2014/main" id="{FE56F240-60AB-4BFD-A773-5CEA7ED98E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7" name="CuadroTexto 356">
          <a:extLst>
            <a:ext uri="{FF2B5EF4-FFF2-40B4-BE49-F238E27FC236}">
              <a16:creationId xmlns:a16="http://schemas.microsoft.com/office/drawing/2014/main" id="{1BE17BA7-9491-48AC-91F6-8525352967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8" name="CuadroTexto 9">
          <a:extLst>
            <a:ext uri="{FF2B5EF4-FFF2-40B4-BE49-F238E27FC236}">
              <a16:creationId xmlns:a16="http://schemas.microsoft.com/office/drawing/2014/main" id="{17F06BEB-90B9-4987-90B9-0E42AA55D6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9" name="CuadroTexto 358">
          <a:extLst>
            <a:ext uri="{FF2B5EF4-FFF2-40B4-BE49-F238E27FC236}">
              <a16:creationId xmlns:a16="http://schemas.microsoft.com/office/drawing/2014/main" id="{72E23F50-86D2-4FE8-ADB9-1FAB1F05D2F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0" name="CuadroTexto 9">
          <a:extLst>
            <a:ext uri="{FF2B5EF4-FFF2-40B4-BE49-F238E27FC236}">
              <a16:creationId xmlns:a16="http://schemas.microsoft.com/office/drawing/2014/main" id="{50E852FE-33F0-4DCB-A483-336962129D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1" name="CuadroTexto 360">
          <a:extLst>
            <a:ext uri="{FF2B5EF4-FFF2-40B4-BE49-F238E27FC236}">
              <a16:creationId xmlns:a16="http://schemas.microsoft.com/office/drawing/2014/main" id="{FDAA7F1F-F2F1-4ABD-91BA-64D3D80333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2" name="CuadroTexto 9">
          <a:extLst>
            <a:ext uri="{FF2B5EF4-FFF2-40B4-BE49-F238E27FC236}">
              <a16:creationId xmlns:a16="http://schemas.microsoft.com/office/drawing/2014/main" id="{D24E5490-C4AB-4B68-BFD9-38D4653276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3" name="CuadroTexto 362">
          <a:extLst>
            <a:ext uri="{FF2B5EF4-FFF2-40B4-BE49-F238E27FC236}">
              <a16:creationId xmlns:a16="http://schemas.microsoft.com/office/drawing/2014/main" id="{8D49FCE1-B329-4D03-960D-66A2BF7705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4" name="CuadroTexto 9">
          <a:extLst>
            <a:ext uri="{FF2B5EF4-FFF2-40B4-BE49-F238E27FC236}">
              <a16:creationId xmlns:a16="http://schemas.microsoft.com/office/drawing/2014/main" id="{7B17C96B-981E-4B8B-ABA0-C589678710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5" name="CuadroTexto 364">
          <a:extLst>
            <a:ext uri="{FF2B5EF4-FFF2-40B4-BE49-F238E27FC236}">
              <a16:creationId xmlns:a16="http://schemas.microsoft.com/office/drawing/2014/main" id="{FCE0DD4F-4CD7-4C35-ABE3-5613BCDFEC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6" name="CuadroTexto 9">
          <a:extLst>
            <a:ext uri="{FF2B5EF4-FFF2-40B4-BE49-F238E27FC236}">
              <a16:creationId xmlns:a16="http://schemas.microsoft.com/office/drawing/2014/main" id="{980B569C-A979-464B-8681-3AFC9A5543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7" name="CuadroTexto 366">
          <a:extLst>
            <a:ext uri="{FF2B5EF4-FFF2-40B4-BE49-F238E27FC236}">
              <a16:creationId xmlns:a16="http://schemas.microsoft.com/office/drawing/2014/main" id="{392333C0-B8BB-4879-A9ED-5ABF4D3140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8" name="CuadroTexto 9">
          <a:extLst>
            <a:ext uri="{FF2B5EF4-FFF2-40B4-BE49-F238E27FC236}">
              <a16:creationId xmlns:a16="http://schemas.microsoft.com/office/drawing/2014/main" id="{9FB681BC-41AB-4C11-9113-07BBE8CC0A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9" name="CuadroTexto 9">
          <a:extLst>
            <a:ext uri="{FF2B5EF4-FFF2-40B4-BE49-F238E27FC236}">
              <a16:creationId xmlns:a16="http://schemas.microsoft.com/office/drawing/2014/main" id="{C8BF0883-26A0-4D1B-9E63-8E61588B4C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0" name="CuadroTexto 9">
          <a:extLst>
            <a:ext uri="{FF2B5EF4-FFF2-40B4-BE49-F238E27FC236}">
              <a16:creationId xmlns:a16="http://schemas.microsoft.com/office/drawing/2014/main" id="{45261517-DD79-4BC1-BB7E-EE283C0667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1" name="CuadroTexto 370">
          <a:extLst>
            <a:ext uri="{FF2B5EF4-FFF2-40B4-BE49-F238E27FC236}">
              <a16:creationId xmlns:a16="http://schemas.microsoft.com/office/drawing/2014/main" id="{6D188F58-3D68-4AAC-8879-4CF5AE4F05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2" name="CuadroTexto 9">
          <a:extLst>
            <a:ext uri="{FF2B5EF4-FFF2-40B4-BE49-F238E27FC236}">
              <a16:creationId xmlns:a16="http://schemas.microsoft.com/office/drawing/2014/main" id="{E8144B03-9553-4E57-B43D-F288F63265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3" name="CuadroTexto 372">
          <a:extLst>
            <a:ext uri="{FF2B5EF4-FFF2-40B4-BE49-F238E27FC236}">
              <a16:creationId xmlns:a16="http://schemas.microsoft.com/office/drawing/2014/main" id="{3048A814-46A0-40F0-BDE2-58F22D777F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4" name="CuadroTexto 8">
          <a:extLst>
            <a:ext uri="{FF2B5EF4-FFF2-40B4-BE49-F238E27FC236}">
              <a16:creationId xmlns:a16="http://schemas.microsoft.com/office/drawing/2014/main" id="{9FBD83DE-3635-43DA-8412-81476CB099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5" name="CuadroTexto 9">
          <a:extLst>
            <a:ext uri="{FF2B5EF4-FFF2-40B4-BE49-F238E27FC236}">
              <a16:creationId xmlns:a16="http://schemas.microsoft.com/office/drawing/2014/main" id="{743C6A48-7798-44B5-A4C2-CD6A2ECC4E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6" name="CuadroTexto 375">
          <a:extLst>
            <a:ext uri="{FF2B5EF4-FFF2-40B4-BE49-F238E27FC236}">
              <a16:creationId xmlns:a16="http://schemas.microsoft.com/office/drawing/2014/main" id="{D218F5D1-7AB6-46B3-92A2-DDB3569A3B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7" name="CuadroTexto 376">
          <a:extLst>
            <a:ext uri="{FF2B5EF4-FFF2-40B4-BE49-F238E27FC236}">
              <a16:creationId xmlns:a16="http://schemas.microsoft.com/office/drawing/2014/main" id="{42288997-4F6F-43F1-B57D-E07F7E8700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8" name="CuadroTexto 8">
          <a:extLst>
            <a:ext uri="{FF2B5EF4-FFF2-40B4-BE49-F238E27FC236}">
              <a16:creationId xmlns:a16="http://schemas.microsoft.com/office/drawing/2014/main" id="{4245C7C9-DBBB-4E7D-9A74-F398BE11B5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9" name="CuadroTexto 9">
          <a:extLst>
            <a:ext uri="{FF2B5EF4-FFF2-40B4-BE49-F238E27FC236}">
              <a16:creationId xmlns:a16="http://schemas.microsoft.com/office/drawing/2014/main" id="{1E51D9D3-8FE0-4E91-8460-C4B8EEA17E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0" name="CuadroTexto 379">
          <a:extLst>
            <a:ext uri="{FF2B5EF4-FFF2-40B4-BE49-F238E27FC236}">
              <a16:creationId xmlns:a16="http://schemas.microsoft.com/office/drawing/2014/main" id="{E60B5C48-91CE-4845-A7B6-C3C6783392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1" name="CuadroTexto 380">
          <a:extLst>
            <a:ext uri="{FF2B5EF4-FFF2-40B4-BE49-F238E27FC236}">
              <a16:creationId xmlns:a16="http://schemas.microsoft.com/office/drawing/2014/main" id="{38ED9782-3FEA-44F9-8671-2828396CD6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2" name="CuadroTexto 9">
          <a:extLst>
            <a:ext uri="{FF2B5EF4-FFF2-40B4-BE49-F238E27FC236}">
              <a16:creationId xmlns:a16="http://schemas.microsoft.com/office/drawing/2014/main" id="{187EEBAB-64B2-4961-BC9A-6A01EC321F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3" name="CuadroTexto 382">
          <a:extLst>
            <a:ext uri="{FF2B5EF4-FFF2-40B4-BE49-F238E27FC236}">
              <a16:creationId xmlns:a16="http://schemas.microsoft.com/office/drawing/2014/main" id="{202A2DC5-74C8-4C20-9686-51342DEE25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4" name="CuadroTexto 9">
          <a:extLst>
            <a:ext uri="{FF2B5EF4-FFF2-40B4-BE49-F238E27FC236}">
              <a16:creationId xmlns:a16="http://schemas.microsoft.com/office/drawing/2014/main" id="{8A42043A-7143-428B-8EC1-87BD3F8393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5" name="CuadroTexto 9">
          <a:extLst>
            <a:ext uri="{FF2B5EF4-FFF2-40B4-BE49-F238E27FC236}">
              <a16:creationId xmlns:a16="http://schemas.microsoft.com/office/drawing/2014/main" id="{04E05C8E-8B60-4ABF-ABE0-CC552A909D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6" name="CuadroTexto 9">
          <a:extLst>
            <a:ext uri="{FF2B5EF4-FFF2-40B4-BE49-F238E27FC236}">
              <a16:creationId xmlns:a16="http://schemas.microsoft.com/office/drawing/2014/main" id="{AF51CBE0-70D9-4FCC-AAAD-7F9FEE1A27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7" name="CuadroTexto 386">
          <a:extLst>
            <a:ext uri="{FF2B5EF4-FFF2-40B4-BE49-F238E27FC236}">
              <a16:creationId xmlns:a16="http://schemas.microsoft.com/office/drawing/2014/main" id="{E587FEF5-0EEF-4CB9-8043-4A17177D3D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8" name="CuadroTexto 9">
          <a:extLst>
            <a:ext uri="{FF2B5EF4-FFF2-40B4-BE49-F238E27FC236}">
              <a16:creationId xmlns:a16="http://schemas.microsoft.com/office/drawing/2014/main" id="{FFA2D882-B803-4B12-9739-B0699ECDE8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9" name="CuadroTexto 388">
          <a:extLst>
            <a:ext uri="{FF2B5EF4-FFF2-40B4-BE49-F238E27FC236}">
              <a16:creationId xmlns:a16="http://schemas.microsoft.com/office/drawing/2014/main" id="{031B79F8-D4DB-488D-8222-00B41A8BA2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0" name="CuadroTexto 9">
          <a:extLst>
            <a:ext uri="{FF2B5EF4-FFF2-40B4-BE49-F238E27FC236}">
              <a16:creationId xmlns:a16="http://schemas.microsoft.com/office/drawing/2014/main" id="{554F47B4-5442-44F6-AC27-3EB7DACEA8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1" name="CuadroTexto 390">
          <a:extLst>
            <a:ext uri="{FF2B5EF4-FFF2-40B4-BE49-F238E27FC236}">
              <a16:creationId xmlns:a16="http://schemas.microsoft.com/office/drawing/2014/main" id="{850314FF-F841-4ED3-B696-F38952758D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2" name="CuadroTexto 9">
          <a:extLst>
            <a:ext uri="{FF2B5EF4-FFF2-40B4-BE49-F238E27FC236}">
              <a16:creationId xmlns:a16="http://schemas.microsoft.com/office/drawing/2014/main" id="{AF11ECF5-2558-4D16-B6DF-6FFE6702C3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3" name="CuadroTexto 392">
          <a:extLst>
            <a:ext uri="{FF2B5EF4-FFF2-40B4-BE49-F238E27FC236}">
              <a16:creationId xmlns:a16="http://schemas.microsoft.com/office/drawing/2014/main" id="{AE31553E-C11E-4E60-BA99-7127D73FAC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4" name="CuadroTexto 9">
          <a:extLst>
            <a:ext uri="{FF2B5EF4-FFF2-40B4-BE49-F238E27FC236}">
              <a16:creationId xmlns:a16="http://schemas.microsoft.com/office/drawing/2014/main" id="{7ED2E2AC-2CCC-427D-AAEF-AE5BE7D765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5" name="CuadroTexto 394">
          <a:extLst>
            <a:ext uri="{FF2B5EF4-FFF2-40B4-BE49-F238E27FC236}">
              <a16:creationId xmlns:a16="http://schemas.microsoft.com/office/drawing/2014/main" id="{31620935-0ADC-4EE1-9AE3-49B6F3D2E4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6" name="CuadroTexto 9">
          <a:extLst>
            <a:ext uri="{FF2B5EF4-FFF2-40B4-BE49-F238E27FC236}">
              <a16:creationId xmlns:a16="http://schemas.microsoft.com/office/drawing/2014/main" id="{56B7992C-0B14-4413-A0F9-9ACEE80BF2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7" name="CuadroTexto 396">
          <a:extLst>
            <a:ext uri="{FF2B5EF4-FFF2-40B4-BE49-F238E27FC236}">
              <a16:creationId xmlns:a16="http://schemas.microsoft.com/office/drawing/2014/main" id="{64450E9A-63F3-4D9C-BCFB-9BD0F5B525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8" name="CuadroTexto 9">
          <a:extLst>
            <a:ext uri="{FF2B5EF4-FFF2-40B4-BE49-F238E27FC236}">
              <a16:creationId xmlns:a16="http://schemas.microsoft.com/office/drawing/2014/main" id="{5793A1A3-6315-43C5-ABB1-44C35CF083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9" name="CuadroTexto 398">
          <a:extLst>
            <a:ext uri="{FF2B5EF4-FFF2-40B4-BE49-F238E27FC236}">
              <a16:creationId xmlns:a16="http://schemas.microsoft.com/office/drawing/2014/main" id="{A578E0E5-16ED-479F-B7D7-EE7B2776BF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0" name="CuadroTexto 9">
          <a:extLst>
            <a:ext uri="{FF2B5EF4-FFF2-40B4-BE49-F238E27FC236}">
              <a16:creationId xmlns:a16="http://schemas.microsoft.com/office/drawing/2014/main" id="{7E91E3F2-D543-458B-BBDC-209A327A8D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1" name="CuadroTexto 9">
          <a:extLst>
            <a:ext uri="{FF2B5EF4-FFF2-40B4-BE49-F238E27FC236}">
              <a16:creationId xmlns:a16="http://schemas.microsoft.com/office/drawing/2014/main" id="{2C4F0CCC-9507-4FAE-A445-E5FD50F49F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2" name="CuadroTexto 9">
          <a:extLst>
            <a:ext uri="{FF2B5EF4-FFF2-40B4-BE49-F238E27FC236}">
              <a16:creationId xmlns:a16="http://schemas.microsoft.com/office/drawing/2014/main" id="{2264F55D-BA67-4521-BBBA-5AD64C3070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3" name="CuadroTexto 402">
          <a:extLst>
            <a:ext uri="{FF2B5EF4-FFF2-40B4-BE49-F238E27FC236}">
              <a16:creationId xmlns:a16="http://schemas.microsoft.com/office/drawing/2014/main" id="{F11EAB0E-89CB-42FF-8979-3682D3C2D6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4" name="CuadroTexto 9">
          <a:extLst>
            <a:ext uri="{FF2B5EF4-FFF2-40B4-BE49-F238E27FC236}">
              <a16:creationId xmlns:a16="http://schemas.microsoft.com/office/drawing/2014/main" id="{C0E5D33E-DE02-43B2-B7B7-561E9FD91D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5" name="CuadroTexto 404">
          <a:extLst>
            <a:ext uri="{FF2B5EF4-FFF2-40B4-BE49-F238E27FC236}">
              <a16:creationId xmlns:a16="http://schemas.microsoft.com/office/drawing/2014/main" id="{145E4ADE-0E1F-43D1-8A82-0E190A67A1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6" name="CuadroTexto 8">
          <a:extLst>
            <a:ext uri="{FF2B5EF4-FFF2-40B4-BE49-F238E27FC236}">
              <a16:creationId xmlns:a16="http://schemas.microsoft.com/office/drawing/2014/main" id="{1FFDAABB-DA38-4960-AE06-067A6FC0E4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7" name="CuadroTexto 9">
          <a:extLst>
            <a:ext uri="{FF2B5EF4-FFF2-40B4-BE49-F238E27FC236}">
              <a16:creationId xmlns:a16="http://schemas.microsoft.com/office/drawing/2014/main" id="{89B77452-8E72-4367-B4AA-B624B61C2E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8" name="CuadroTexto 407">
          <a:extLst>
            <a:ext uri="{FF2B5EF4-FFF2-40B4-BE49-F238E27FC236}">
              <a16:creationId xmlns:a16="http://schemas.microsoft.com/office/drawing/2014/main" id="{D8AC7483-8B10-41BD-8BE2-8E610940D5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9" name="CuadroTexto 408">
          <a:extLst>
            <a:ext uri="{FF2B5EF4-FFF2-40B4-BE49-F238E27FC236}">
              <a16:creationId xmlns:a16="http://schemas.microsoft.com/office/drawing/2014/main" id="{50BE461B-C48D-4F26-8E64-E5103696FC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0" name="CuadroTexto 8">
          <a:extLst>
            <a:ext uri="{FF2B5EF4-FFF2-40B4-BE49-F238E27FC236}">
              <a16:creationId xmlns:a16="http://schemas.microsoft.com/office/drawing/2014/main" id="{6145B0E7-ACE2-4975-9418-D52DB9652A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1" name="CuadroTexto 9">
          <a:extLst>
            <a:ext uri="{FF2B5EF4-FFF2-40B4-BE49-F238E27FC236}">
              <a16:creationId xmlns:a16="http://schemas.microsoft.com/office/drawing/2014/main" id="{77422F60-BB22-45BD-8578-1A8A9FED43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2" name="CuadroTexto 411">
          <a:extLst>
            <a:ext uri="{FF2B5EF4-FFF2-40B4-BE49-F238E27FC236}">
              <a16:creationId xmlns:a16="http://schemas.microsoft.com/office/drawing/2014/main" id="{AF4F1CBE-CBE1-48FD-B370-41B72CE2E0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3" name="CuadroTexto 412">
          <a:extLst>
            <a:ext uri="{FF2B5EF4-FFF2-40B4-BE49-F238E27FC236}">
              <a16:creationId xmlns:a16="http://schemas.microsoft.com/office/drawing/2014/main" id="{2591D6F9-77F8-4E6E-AF5A-8D4A7544A0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4" name="CuadroTexto 9">
          <a:extLst>
            <a:ext uri="{FF2B5EF4-FFF2-40B4-BE49-F238E27FC236}">
              <a16:creationId xmlns:a16="http://schemas.microsoft.com/office/drawing/2014/main" id="{AE1F3139-BEA6-4C04-8D3B-279F7C9F6B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5" name="CuadroTexto 414">
          <a:extLst>
            <a:ext uri="{FF2B5EF4-FFF2-40B4-BE49-F238E27FC236}">
              <a16:creationId xmlns:a16="http://schemas.microsoft.com/office/drawing/2014/main" id="{30DDE957-5BE9-4BB2-9C6B-4DB66B0F81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6" name="CuadroTexto 9">
          <a:extLst>
            <a:ext uri="{FF2B5EF4-FFF2-40B4-BE49-F238E27FC236}">
              <a16:creationId xmlns:a16="http://schemas.microsoft.com/office/drawing/2014/main" id="{F78B6363-B471-426A-8255-57A01879EA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7" name="CuadroTexto 9">
          <a:extLst>
            <a:ext uri="{FF2B5EF4-FFF2-40B4-BE49-F238E27FC236}">
              <a16:creationId xmlns:a16="http://schemas.microsoft.com/office/drawing/2014/main" id="{BCDADF16-BA8D-40B7-92DE-CB5842676F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8" name="CuadroTexto 9">
          <a:extLst>
            <a:ext uri="{FF2B5EF4-FFF2-40B4-BE49-F238E27FC236}">
              <a16:creationId xmlns:a16="http://schemas.microsoft.com/office/drawing/2014/main" id="{1E7B2B75-CB8E-441F-96FF-E4EE98E81F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9" name="CuadroTexto 418">
          <a:extLst>
            <a:ext uri="{FF2B5EF4-FFF2-40B4-BE49-F238E27FC236}">
              <a16:creationId xmlns:a16="http://schemas.microsoft.com/office/drawing/2014/main" id="{4B003A1B-33EF-44A3-9790-894786B511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0" name="CuadroTexto 9">
          <a:extLst>
            <a:ext uri="{FF2B5EF4-FFF2-40B4-BE49-F238E27FC236}">
              <a16:creationId xmlns:a16="http://schemas.microsoft.com/office/drawing/2014/main" id="{14DBF12B-5F4F-4DE1-B5EE-7E05FDB896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1" name="CuadroTexto 420">
          <a:extLst>
            <a:ext uri="{FF2B5EF4-FFF2-40B4-BE49-F238E27FC236}">
              <a16:creationId xmlns:a16="http://schemas.microsoft.com/office/drawing/2014/main" id="{4D95A599-099F-43A2-8514-7AC858234A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2" name="CuadroTexto 9">
          <a:extLst>
            <a:ext uri="{FF2B5EF4-FFF2-40B4-BE49-F238E27FC236}">
              <a16:creationId xmlns:a16="http://schemas.microsoft.com/office/drawing/2014/main" id="{B8950305-8243-41E1-A960-32A7551383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3" name="CuadroTexto 422">
          <a:extLst>
            <a:ext uri="{FF2B5EF4-FFF2-40B4-BE49-F238E27FC236}">
              <a16:creationId xmlns:a16="http://schemas.microsoft.com/office/drawing/2014/main" id="{59E69A5E-5E54-4A05-B48A-3EF00BB564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4" name="CuadroTexto 9">
          <a:extLst>
            <a:ext uri="{FF2B5EF4-FFF2-40B4-BE49-F238E27FC236}">
              <a16:creationId xmlns:a16="http://schemas.microsoft.com/office/drawing/2014/main" id="{095163F0-ACEE-461E-AB99-3D0F281D5D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5" name="CuadroTexto 424">
          <a:extLst>
            <a:ext uri="{FF2B5EF4-FFF2-40B4-BE49-F238E27FC236}">
              <a16:creationId xmlns:a16="http://schemas.microsoft.com/office/drawing/2014/main" id="{24C84294-E0F1-433C-BE95-6F8BC1831E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6" name="CuadroTexto 9">
          <a:extLst>
            <a:ext uri="{FF2B5EF4-FFF2-40B4-BE49-F238E27FC236}">
              <a16:creationId xmlns:a16="http://schemas.microsoft.com/office/drawing/2014/main" id="{E77D0448-AF84-4537-9F81-1B2858DD80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7" name="CuadroTexto 9">
          <a:extLst>
            <a:ext uri="{FF2B5EF4-FFF2-40B4-BE49-F238E27FC236}">
              <a16:creationId xmlns:a16="http://schemas.microsoft.com/office/drawing/2014/main" id="{22C5859C-78A2-4846-AE2D-8A01EF8F28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8" name="CuadroTexto 9">
          <a:extLst>
            <a:ext uri="{FF2B5EF4-FFF2-40B4-BE49-F238E27FC236}">
              <a16:creationId xmlns:a16="http://schemas.microsoft.com/office/drawing/2014/main" id="{66E4BEC2-76F3-47C8-BAE5-81CCDF6E25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9" name="CuadroTexto 428">
          <a:extLst>
            <a:ext uri="{FF2B5EF4-FFF2-40B4-BE49-F238E27FC236}">
              <a16:creationId xmlns:a16="http://schemas.microsoft.com/office/drawing/2014/main" id="{14D7D4BE-59B4-4BA9-9098-EBDABC07BD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0" name="CuadroTexto 3">
          <a:extLst>
            <a:ext uri="{FF2B5EF4-FFF2-40B4-BE49-F238E27FC236}">
              <a16:creationId xmlns:a16="http://schemas.microsoft.com/office/drawing/2014/main" id="{E65F5BD2-B453-4B06-9522-EEF209BF2A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1" name="CuadroTexto 7">
          <a:extLst>
            <a:ext uri="{FF2B5EF4-FFF2-40B4-BE49-F238E27FC236}">
              <a16:creationId xmlns:a16="http://schemas.microsoft.com/office/drawing/2014/main" id="{8DC49B50-5E3A-4488-9B03-E4BC5F2F99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2" name="CuadroTexto 8">
          <a:extLst>
            <a:ext uri="{FF2B5EF4-FFF2-40B4-BE49-F238E27FC236}">
              <a16:creationId xmlns:a16="http://schemas.microsoft.com/office/drawing/2014/main" id="{C74CF80D-9DB8-4AE4-870E-31F10EDEE3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3" name="CuadroTexto 9">
          <a:extLst>
            <a:ext uri="{FF2B5EF4-FFF2-40B4-BE49-F238E27FC236}">
              <a16:creationId xmlns:a16="http://schemas.microsoft.com/office/drawing/2014/main" id="{24C3F995-F322-459C-AB91-E1E73F8B94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4" name="CuadroTexto 3">
          <a:extLst>
            <a:ext uri="{FF2B5EF4-FFF2-40B4-BE49-F238E27FC236}">
              <a16:creationId xmlns:a16="http://schemas.microsoft.com/office/drawing/2014/main" id="{FC3FAAC1-89EE-4419-83A8-0F3A53CF0D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5" name="CuadroTexto 434">
          <a:extLst>
            <a:ext uri="{FF2B5EF4-FFF2-40B4-BE49-F238E27FC236}">
              <a16:creationId xmlns:a16="http://schemas.microsoft.com/office/drawing/2014/main" id="{A5319FA0-EF96-4463-AE97-90850E6764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6" name="CuadroTexto 435">
          <a:extLst>
            <a:ext uri="{FF2B5EF4-FFF2-40B4-BE49-F238E27FC236}">
              <a16:creationId xmlns:a16="http://schemas.microsoft.com/office/drawing/2014/main" id="{D1356B0B-D78B-40B7-925E-C974CB7474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7" name="CuadroTexto 436">
          <a:extLst>
            <a:ext uri="{FF2B5EF4-FFF2-40B4-BE49-F238E27FC236}">
              <a16:creationId xmlns:a16="http://schemas.microsoft.com/office/drawing/2014/main" id="{9AFE6127-E9AA-4689-85B8-953FEA68FE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8" name="CuadroTexto 8">
          <a:extLst>
            <a:ext uri="{FF2B5EF4-FFF2-40B4-BE49-F238E27FC236}">
              <a16:creationId xmlns:a16="http://schemas.microsoft.com/office/drawing/2014/main" id="{92DE385D-5EBE-4774-AA39-CD865AED86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9" name="CuadroTexto 9">
          <a:extLst>
            <a:ext uri="{FF2B5EF4-FFF2-40B4-BE49-F238E27FC236}">
              <a16:creationId xmlns:a16="http://schemas.microsoft.com/office/drawing/2014/main" id="{620E1C9D-318F-4E8D-8413-CA15573037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0" name="CuadroTexto 8">
          <a:extLst>
            <a:ext uri="{FF2B5EF4-FFF2-40B4-BE49-F238E27FC236}">
              <a16:creationId xmlns:a16="http://schemas.microsoft.com/office/drawing/2014/main" id="{445E7322-F860-49E4-A870-E8138730FE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1" name="CuadroTexto 9">
          <a:extLst>
            <a:ext uri="{FF2B5EF4-FFF2-40B4-BE49-F238E27FC236}">
              <a16:creationId xmlns:a16="http://schemas.microsoft.com/office/drawing/2014/main" id="{079B3E7E-E79E-4131-9DBA-59F0411327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2" name="CuadroTexto 8">
          <a:extLst>
            <a:ext uri="{FF2B5EF4-FFF2-40B4-BE49-F238E27FC236}">
              <a16:creationId xmlns:a16="http://schemas.microsoft.com/office/drawing/2014/main" id="{63D0D0C6-F5EC-48B8-B8F5-C325596F64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3" name="CuadroTexto 9">
          <a:extLst>
            <a:ext uri="{FF2B5EF4-FFF2-40B4-BE49-F238E27FC236}">
              <a16:creationId xmlns:a16="http://schemas.microsoft.com/office/drawing/2014/main" id="{C54462FA-9F88-46F9-B183-5BA4B817EC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4" name="CuadroTexto 443">
          <a:extLst>
            <a:ext uri="{FF2B5EF4-FFF2-40B4-BE49-F238E27FC236}">
              <a16:creationId xmlns:a16="http://schemas.microsoft.com/office/drawing/2014/main" id="{3CF2467E-1509-4BCE-8C6F-88BE4AEDCB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5" name="CuadroTexto 444">
          <a:extLst>
            <a:ext uri="{FF2B5EF4-FFF2-40B4-BE49-F238E27FC236}">
              <a16:creationId xmlns:a16="http://schemas.microsoft.com/office/drawing/2014/main" id="{F6E69B20-190C-409A-A200-519E908F43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6" name="CuadroTexto 3">
          <a:extLst>
            <a:ext uri="{FF2B5EF4-FFF2-40B4-BE49-F238E27FC236}">
              <a16:creationId xmlns:a16="http://schemas.microsoft.com/office/drawing/2014/main" id="{2CE26CF1-02E1-47D4-A00E-DE505A354E0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7" name="CuadroTexto 7">
          <a:extLst>
            <a:ext uri="{FF2B5EF4-FFF2-40B4-BE49-F238E27FC236}">
              <a16:creationId xmlns:a16="http://schemas.microsoft.com/office/drawing/2014/main" id="{AF1C549C-0511-47CC-AFBB-60BCEE7B470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8" name="CuadroTexto 8">
          <a:extLst>
            <a:ext uri="{FF2B5EF4-FFF2-40B4-BE49-F238E27FC236}">
              <a16:creationId xmlns:a16="http://schemas.microsoft.com/office/drawing/2014/main" id="{A92E332B-94B9-4218-ACF3-CAB4AA7B10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9" name="CuadroTexto 9">
          <a:extLst>
            <a:ext uri="{FF2B5EF4-FFF2-40B4-BE49-F238E27FC236}">
              <a16:creationId xmlns:a16="http://schemas.microsoft.com/office/drawing/2014/main" id="{9FA96C37-74DA-44DA-8D05-5C18587132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0" name="CuadroTexto 3">
          <a:extLst>
            <a:ext uri="{FF2B5EF4-FFF2-40B4-BE49-F238E27FC236}">
              <a16:creationId xmlns:a16="http://schemas.microsoft.com/office/drawing/2014/main" id="{97FE9965-CAC9-42A4-9BFC-FF89F4DC96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1" name="CuadroTexto 450">
          <a:extLst>
            <a:ext uri="{FF2B5EF4-FFF2-40B4-BE49-F238E27FC236}">
              <a16:creationId xmlns:a16="http://schemas.microsoft.com/office/drawing/2014/main" id="{2FF2C2F2-945A-4CE1-A236-CBD23EC4E8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2" name="CuadroTexto 451">
          <a:extLst>
            <a:ext uri="{FF2B5EF4-FFF2-40B4-BE49-F238E27FC236}">
              <a16:creationId xmlns:a16="http://schemas.microsoft.com/office/drawing/2014/main" id="{204E96D7-B4EC-4745-BC0E-DC2C95CBA2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3" name="CuadroTexto 452">
          <a:extLst>
            <a:ext uri="{FF2B5EF4-FFF2-40B4-BE49-F238E27FC236}">
              <a16:creationId xmlns:a16="http://schemas.microsoft.com/office/drawing/2014/main" id="{45E114A8-38DB-4DE4-A5E7-3F199BA63A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4" name="CuadroTexto 3">
          <a:extLst>
            <a:ext uri="{FF2B5EF4-FFF2-40B4-BE49-F238E27FC236}">
              <a16:creationId xmlns:a16="http://schemas.microsoft.com/office/drawing/2014/main" id="{E146AABA-0370-4286-A0A4-1B1C4D1B24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5" name="CuadroTexto 7">
          <a:extLst>
            <a:ext uri="{FF2B5EF4-FFF2-40B4-BE49-F238E27FC236}">
              <a16:creationId xmlns:a16="http://schemas.microsoft.com/office/drawing/2014/main" id="{868B86D5-35A8-45C1-8E51-CD2E4304B8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6" name="CuadroTexto 8">
          <a:extLst>
            <a:ext uri="{FF2B5EF4-FFF2-40B4-BE49-F238E27FC236}">
              <a16:creationId xmlns:a16="http://schemas.microsoft.com/office/drawing/2014/main" id="{9EC7AB87-9141-4000-AE7C-773D8B6F6B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7" name="CuadroTexto 9">
          <a:extLst>
            <a:ext uri="{FF2B5EF4-FFF2-40B4-BE49-F238E27FC236}">
              <a16:creationId xmlns:a16="http://schemas.microsoft.com/office/drawing/2014/main" id="{D2548A92-E216-4082-8EAF-34DF1580A1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8" name="CuadroTexto 3">
          <a:extLst>
            <a:ext uri="{FF2B5EF4-FFF2-40B4-BE49-F238E27FC236}">
              <a16:creationId xmlns:a16="http://schemas.microsoft.com/office/drawing/2014/main" id="{0808F6D4-0705-4E43-9F96-CD6E813AB5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9" name="CuadroTexto 458">
          <a:extLst>
            <a:ext uri="{FF2B5EF4-FFF2-40B4-BE49-F238E27FC236}">
              <a16:creationId xmlns:a16="http://schemas.microsoft.com/office/drawing/2014/main" id="{275FAA6E-A677-434B-9087-C077E2EAF9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0" name="CuadroTexto 459">
          <a:extLst>
            <a:ext uri="{FF2B5EF4-FFF2-40B4-BE49-F238E27FC236}">
              <a16:creationId xmlns:a16="http://schemas.microsoft.com/office/drawing/2014/main" id="{0698F2C5-D5E2-4D85-B334-3E57647149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1" name="CuadroTexto 460">
          <a:extLst>
            <a:ext uri="{FF2B5EF4-FFF2-40B4-BE49-F238E27FC236}">
              <a16:creationId xmlns:a16="http://schemas.microsoft.com/office/drawing/2014/main" id="{A11958E3-7D10-4D65-872A-92852C28C6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2" name="CuadroTexto 8">
          <a:extLst>
            <a:ext uri="{FF2B5EF4-FFF2-40B4-BE49-F238E27FC236}">
              <a16:creationId xmlns:a16="http://schemas.microsoft.com/office/drawing/2014/main" id="{4417228D-5484-4F1B-9A4A-D1D68BF6DF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3" name="CuadroTexto 9">
          <a:extLst>
            <a:ext uri="{FF2B5EF4-FFF2-40B4-BE49-F238E27FC236}">
              <a16:creationId xmlns:a16="http://schemas.microsoft.com/office/drawing/2014/main" id="{055A92CC-1AC7-4F90-B50F-6465ECDCA2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4" name="CuadroTexto 8">
          <a:extLst>
            <a:ext uri="{FF2B5EF4-FFF2-40B4-BE49-F238E27FC236}">
              <a16:creationId xmlns:a16="http://schemas.microsoft.com/office/drawing/2014/main" id="{B8B18E76-69BA-487A-8958-0ABE8040A2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5" name="CuadroTexto 9">
          <a:extLst>
            <a:ext uri="{FF2B5EF4-FFF2-40B4-BE49-F238E27FC236}">
              <a16:creationId xmlns:a16="http://schemas.microsoft.com/office/drawing/2014/main" id="{A72CD5A8-6DB8-476F-9110-009C671E69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6" name="CuadroTexto 8">
          <a:extLst>
            <a:ext uri="{FF2B5EF4-FFF2-40B4-BE49-F238E27FC236}">
              <a16:creationId xmlns:a16="http://schemas.microsoft.com/office/drawing/2014/main" id="{2D940934-5900-4C9D-B8A1-8EEF81FD31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7" name="CuadroTexto 9">
          <a:extLst>
            <a:ext uri="{FF2B5EF4-FFF2-40B4-BE49-F238E27FC236}">
              <a16:creationId xmlns:a16="http://schemas.microsoft.com/office/drawing/2014/main" id="{49080B7A-499B-45B3-868C-E6017F3C7A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8" name="CuadroTexto 467">
          <a:extLst>
            <a:ext uri="{FF2B5EF4-FFF2-40B4-BE49-F238E27FC236}">
              <a16:creationId xmlns:a16="http://schemas.microsoft.com/office/drawing/2014/main" id="{BB9F60F5-42E3-42F5-BAB7-2BC2F650E9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9" name="CuadroTexto 468">
          <a:extLst>
            <a:ext uri="{FF2B5EF4-FFF2-40B4-BE49-F238E27FC236}">
              <a16:creationId xmlns:a16="http://schemas.microsoft.com/office/drawing/2014/main" id="{9DBCCF55-3B49-412E-8116-6496510CBB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0" name="CuadroTexto 3">
          <a:extLst>
            <a:ext uri="{FF2B5EF4-FFF2-40B4-BE49-F238E27FC236}">
              <a16:creationId xmlns:a16="http://schemas.microsoft.com/office/drawing/2014/main" id="{1AC7221A-9E4E-4299-9EF9-3CD6B256DB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1" name="CuadroTexto 7">
          <a:extLst>
            <a:ext uri="{FF2B5EF4-FFF2-40B4-BE49-F238E27FC236}">
              <a16:creationId xmlns:a16="http://schemas.microsoft.com/office/drawing/2014/main" id="{1AE1584F-3A20-46BE-A650-EB3C6D1F3B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2" name="CuadroTexto 8">
          <a:extLst>
            <a:ext uri="{FF2B5EF4-FFF2-40B4-BE49-F238E27FC236}">
              <a16:creationId xmlns:a16="http://schemas.microsoft.com/office/drawing/2014/main" id="{DFCA0BDA-8FA7-4A78-A400-58F6BADABF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3" name="CuadroTexto 9">
          <a:extLst>
            <a:ext uri="{FF2B5EF4-FFF2-40B4-BE49-F238E27FC236}">
              <a16:creationId xmlns:a16="http://schemas.microsoft.com/office/drawing/2014/main" id="{E31F606F-3812-4448-A33C-B2B1699C53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4" name="CuadroTexto 3">
          <a:extLst>
            <a:ext uri="{FF2B5EF4-FFF2-40B4-BE49-F238E27FC236}">
              <a16:creationId xmlns:a16="http://schemas.microsoft.com/office/drawing/2014/main" id="{82300C54-B554-4C96-AEDB-BD77AD155E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5" name="CuadroTexto 474">
          <a:extLst>
            <a:ext uri="{FF2B5EF4-FFF2-40B4-BE49-F238E27FC236}">
              <a16:creationId xmlns:a16="http://schemas.microsoft.com/office/drawing/2014/main" id="{D6166809-10B0-4B8A-9BBD-2F3D3517A8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6" name="CuadroTexto 475">
          <a:extLst>
            <a:ext uri="{FF2B5EF4-FFF2-40B4-BE49-F238E27FC236}">
              <a16:creationId xmlns:a16="http://schemas.microsoft.com/office/drawing/2014/main" id="{1042D7B4-32D2-44BC-BB28-F8CEE46396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7" name="CuadroTexto 476">
          <a:extLst>
            <a:ext uri="{FF2B5EF4-FFF2-40B4-BE49-F238E27FC236}">
              <a16:creationId xmlns:a16="http://schemas.microsoft.com/office/drawing/2014/main" id="{1B3E51AE-363D-4E38-A933-87249B5F06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8" name="CuadroTexto 8">
          <a:extLst>
            <a:ext uri="{FF2B5EF4-FFF2-40B4-BE49-F238E27FC236}">
              <a16:creationId xmlns:a16="http://schemas.microsoft.com/office/drawing/2014/main" id="{D24F2DDD-78DE-4F3D-901E-832574EC61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9" name="CuadroTexto 9">
          <a:extLst>
            <a:ext uri="{FF2B5EF4-FFF2-40B4-BE49-F238E27FC236}">
              <a16:creationId xmlns:a16="http://schemas.microsoft.com/office/drawing/2014/main" id="{03645885-F536-46B4-BD4D-BE1D91060F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0" name="CuadroTexto 479">
          <a:extLst>
            <a:ext uri="{FF2B5EF4-FFF2-40B4-BE49-F238E27FC236}">
              <a16:creationId xmlns:a16="http://schemas.microsoft.com/office/drawing/2014/main" id="{34A32066-41EE-4A0C-AE1F-5DB9E20F05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1" name="CuadroTexto 480">
          <a:extLst>
            <a:ext uri="{FF2B5EF4-FFF2-40B4-BE49-F238E27FC236}">
              <a16:creationId xmlns:a16="http://schemas.microsoft.com/office/drawing/2014/main" id="{88C218F1-98A2-476C-846B-0FFF5948CA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2" name="CuadroTexto 8">
          <a:extLst>
            <a:ext uri="{FF2B5EF4-FFF2-40B4-BE49-F238E27FC236}">
              <a16:creationId xmlns:a16="http://schemas.microsoft.com/office/drawing/2014/main" id="{C3F0ABEA-B243-4CE7-99AE-B594E17336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3" name="CuadroTexto 9">
          <a:extLst>
            <a:ext uri="{FF2B5EF4-FFF2-40B4-BE49-F238E27FC236}">
              <a16:creationId xmlns:a16="http://schemas.microsoft.com/office/drawing/2014/main" id="{BD2565DA-7F8E-45CE-AC91-89084C5260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4" name="CuadroTexto 483">
          <a:extLst>
            <a:ext uri="{FF2B5EF4-FFF2-40B4-BE49-F238E27FC236}">
              <a16:creationId xmlns:a16="http://schemas.microsoft.com/office/drawing/2014/main" id="{DD87B0B4-C83C-420A-8AD5-83A446463C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5" name="CuadroTexto 484">
          <a:extLst>
            <a:ext uri="{FF2B5EF4-FFF2-40B4-BE49-F238E27FC236}">
              <a16:creationId xmlns:a16="http://schemas.microsoft.com/office/drawing/2014/main" id="{A3988808-EF30-45A5-B99D-15CF559341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6" name="CuadroTexto 9">
          <a:extLst>
            <a:ext uri="{FF2B5EF4-FFF2-40B4-BE49-F238E27FC236}">
              <a16:creationId xmlns:a16="http://schemas.microsoft.com/office/drawing/2014/main" id="{17F07314-E31E-4F2E-89AE-03D2B4AAC1F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7" name="CuadroTexto 486">
          <a:extLst>
            <a:ext uri="{FF2B5EF4-FFF2-40B4-BE49-F238E27FC236}">
              <a16:creationId xmlns:a16="http://schemas.microsoft.com/office/drawing/2014/main" id="{05A9FD97-41B2-4035-9DB7-71BD9229D7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8" name="CuadroTexto 9">
          <a:extLst>
            <a:ext uri="{FF2B5EF4-FFF2-40B4-BE49-F238E27FC236}">
              <a16:creationId xmlns:a16="http://schemas.microsoft.com/office/drawing/2014/main" id="{10AF66BF-F59E-4A19-953D-2CEA34F809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9" name="CuadroTexto 9">
          <a:extLst>
            <a:ext uri="{FF2B5EF4-FFF2-40B4-BE49-F238E27FC236}">
              <a16:creationId xmlns:a16="http://schemas.microsoft.com/office/drawing/2014/main" id="{BEA92CC8-5777-4158-92BA-AC1E1FD163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0" name="CuadroTexto 9">
          <a:extLst>
            <a:ext uri="{FF2B5EF4-FFF2-40B4-BE49-F238E27FC236}">
              <a16:creationId xmlns:a16="http://schemas.microsoft.com/office/drawing/2014/main" id="{9EF8ADFB-1F68-47F0-914F-86E1A66B8B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1" name="CuadroTexto 490">
          <a:extLst>
            <a:ext uri="{FF2B5EF4-FFF2-40B4-BE49-F238E27FC236}">
              <a16:creationId xmlns:a16="http://schemas.microsoft.com/office/drawing/2014/main" id="{431571D7-F185-4E5A-97AE-EDF516E5FA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2" name="CuadroTexto 9">
          <a:extLst>
            <a:ext uri="{FF2B5EF4-FFF2-40B4-BE49-F238E27FC236}">
              <a16:creationId xmlns:a16="http://schemas.microsoft.com/office/drawing/2014/main" id="{02B98BF8-00AF-4CA7-948B-68AD295D41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3" name="CuadroTexto 492">
          <a:extLst>
            <a:ext uri="{FF2B5EF4-FFF2-40B4-BE49-F238E27FC236}">
              <a16:creationId xmlns:a16="http://schemas.microsoft.com/office/drawing/2014/main" id="{EB08C535-2AD7-4F56-B5D8-096E7E1D5D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4" name="CuadroTexto 8">
          <a:extLst>
            <a:ext uri="{FF2B5EF4-FFF2-40B4-BE49-F238E27FC236}">
              <a16:creationId xmlns:a16="http://schemas.microsoft.com/office/drawing/2014/main" id="{E9AF8612-5D03-430D-938F-98DB115F55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5" name="CuadroTexto 9">
          <a:extLst>
            <a:ext uri="{FF2B5EF4-FFF2-40B4-BE49-F238E27FC236}">
              <a16:creationId xmlns:a16="http://schemas.microsoft.com/office/drawing/2014/main" id="{B30F6E2F-5339-4A89-9177-2A3E0F12C8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6" name="CuadroTexto 495">
          <a:extLst>
            <a:ext uri="{FF2B5EF4-FFF2-40B4-BE49-F238E27FC236}">
              <a16:creationId xmlns:a16="http://schemas.microsoft.com/office/drawing/2014/main" id="{F3FAC0A9-C16B-4F3E-A0D8-589B7D74CC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7" name="CuadroTexto 496">
          <a:extLst>
            <a:ext uri="{FF2B5EF4-FFF2-40B4-BE49-F238E27FC236}">
              <a16:creationId xmlns:a16="http://schemas.microsoft.com/office/drawing/2014/main" id="{CEEFAD05-F641-42AB-8D83-6C274C71E4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8" name="CuadroTexto 8">
          <a:extLst>
            <a:ext uri="{FF2B5EF4-FFF2-40B4-BE49-F238E27FC236}">
              <a16:creationId xmlns:a16="http://schemas.microsoft.com/office/drawing/2014/main" id="{B42136FC-2D98-4EBF-85AF-8B5F6CFA73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9" name="CuadroTexto 9">
          <a:extLst>
            <a:ext uri="{FF2B5EF4-FFF2-40B4-BE49-F238E27FC236}">
              <a16:creationId xmlns:a16="http://schemas.microsoft.com/office/drawing/2014/main" id="{00FCB04B-C680-4DF9-A8B4-09863B0282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0" name="CuadroTexto 499">
          <a:extLst>
            <a:ext uri="{FF2B5EF4-FFF2-40B4-BE49-F238E27FC236}">
              <a16:creationId xmlns:a16="http://schemas.microsoft.com/office/drawing/2014/main" id="{D6EB7C62-266F-4C99-8388-005D844646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1" name="CuadroTexto 500">
          <a:extLst>
            <a:ext uri="{FF2B5EF4-FFF2-40B4-BE49-F238E27FC236}">
              <a16:creationId xmlns:a16="http://schemas.microsoft.com/office/drawing/2014/main" id="{480990B6-B9FF-42DB-B15F-34276063CD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CCFF"/>
  </sheetPr>
  <dimension ref="A1:L280"/>
  <sheetViews>
    <sheetView tabSelected="1" zoomScale="82" zoomScaleNormal="82" workbookViewId="0">
      <selection activeCell="A7" sqref="A7"/>
    </sheetView>
  </sheetViews>
  <sheetFormatPr baseColWidth="10" defaultColWidth="26.42578125" defaultRowHeight="15.75" x14ac:dyDescent="0.25"/>
  <cols>
    <col min="1" max="1" width="50.28515625" style="6" customWidth="1"/>
    <col min="2" max="2" width="41.28515625" style="6" customWidth="1"/>
    <col min="3" max="3" width="18.7109375" style="5" customWidth="1"/>
    <col min="4" max="4" width="19.5703125" style="5" customWidth="1"/>
    <col min="5" max="5" width="27.28515625" style="4" customWidth="1"/>
    <col min="6" max="6" width="20.5703125" style="3" customWidth="1"/>
    <col min="7" max="7" width="26.140625" style="2" customWidth="1"/>
    <col min="8" max="8" width="24" style="2" customWidth="1"/>
    <col min="9" max="9" width="16.85546875" style="1" customWidth="1"/>
  </cols>
  <sheetData>
    <row r="1" spans="1:12" ht="20.25" x14ac:dyDescent="0.3">
      <c r="A1" s="107" t="s">
        <v>621</v>
      </c>
      <c r="B1" s="108"/>
      <c r="C1" s="108"/>
      <c r="D1" s="108"/>
      <c r="E1" s="108"/>
      <c r="F1" s="108"/>
      <c r="G1" s="108"/>
      <c r="H1" s="108"/>
      <c r="I1" s="108"/>
    </row>
    <row r="2" spans="1:12" ht="21" x14ac:dyDescent="0.35">
      <c r="A2" s="109" t="s">
        <v>620</v>
      </c>
      <c r="B2" s="80"/>
      <c r="C2" s="80"/>
      <c r="D2" s="80"/>
      <c r="E2" s="80"/>
      <c r="F2" s="80"/>
      <c r="G2" s="80"/>
      <c r="H2" s="80"/>
      <c r="I2" s="80"/>
    </row>
    <row r="3" spans="1:12" ht="20.25" customHeight="1" x14ac:dyDescent="0.3">
      <c r="A3" s="81" t="s">
        <v>652</v>
      </c>
      <c r="B3" s="82"/>
      <c r="C3" s="82"/>
      <c r="D3" s="82"/>
      <c r="E3" s="82"/>
      <c r="F3" s="82"/>
      <c r="G3" s="82"/>
      <c r="H3" s="82"/>
      <c r="I3" s="82"/>
    </row>
    <row r="4" spans="1:12" ht="21" x14ac:dyDescent="0.35">
      <c r="A4" s="76"/>
      <c r="B4" s="74"/>
      <c r="C4" s="74"/>
      <c r="D4" s="74"/>
      <c r="E4" s="74"/>
      <c r="F4" s="75"/>
      <c r="G4" s="74"/>
      <c r="H4" s="74"/>
      <c r="I4" s="73"/>
    </row>
    <row r="5" spans="1:12" s="68" customFormat="1" ht="24.75" customHeight="1" x14ac:dyDescent="0.35">
      <c r="A5" s="110" t="s">
        <v>619</v>
      </c>
      <c r="B5" s="111"/>
      <c r="C5" s="111"/>
      <c r="D5" s="111"/>
      <c r="E5" s="111"/>
      <c r="F5" s="111"/>
      <c r="G5" s="111"/>
      <c r="H5" s="111"/>
      <c r="I5" s="111"/>
    </row>
    <row r="6" spans="1:12" s="68" customFormat="1" ht="27" customHeight="1" x14ac:dyDescent="0.35">
      <c r="A6" s="72"/>
      <c r="B6" s="71" t="s">
        <v>618</v>
      </c>
      <c r="C6" s="109"/>
      <c r="D6" s="80"/>
      <c r="E6" s="80"/>
      <c r="F6" s="80"/>
      <c r="G6" s="80"/>
      <c r="H6" s="80"/>
      <c r="I6" s="80"/>
    </row>
    <row r="7" spans="1:12" s="68" customFormat="1" ht="27.75" customHeight="1" thickBot="1" x14ac:dyDescent="0.4">
      <c r="A7" s="70"/>
      <c r="B7" s="69" t="s">
        <v>617</v>
      </c>
      <c r="C7" s="83"/>
      <c r="D7" s="84"/>
      <c r="E7" s="84"/>
      <c r="F7" s="84"/>
      <c r="G7" s="84"/>
      <c r="H7" s="84"/>
      <c r="I7" s="84"/>
    </row>
    <row r="8" spans="1:12" s="68" customFormat="1" ht="26.25" customHeight="1" x14ac:dyDescent="0.35">
      <c r="A8" s="97" t="s">
        <v>616</v>
      </c>
      <c r="B8" s="99" t="s">
        <v>615</v>
      </c>
      <c r="C8" s="101" t="s">
        <v>614</v>
      </c>
      <c r="D8" s="103" t="s">
        <v>613</v>
      </c>
      <c r="E8" s="105" t="s">
        <v>612</v>
      </c>
      <c r="F8" s="105" t="s">
        <v>611</v>
      </c>
      <c r="G8" s="87" t="s">
        <v>610</v>
      </c>
      <c r="H8" s="89" t="s">
        <v>609</v>
      </c>
      <c r="I8" s="91" t="s">
        <v>608</v>
      </c>
    </row>
    <row r="9" spans="1:12" s="68" customFormat="1" ht="4.5" customHeight="1" thickBot="1" x14ac:dyDescent="0.4">
      <c r="A9" s="98"/>
      <c r="B9" s="100"/>
      <c r="C9" s="102"/>
      <c r="D9" s="104"/>
      <c r="E9" s="106"/>
      <c r="F9" s="106"/>
      <c r="G9" s="88"/>
      <c r="H9" s="90"/>
      <c r="I9" s="92"/>
    </row>
    <row r="10" spans="1:12" s="52" customFormat="1" ht="34.5" customHeight="1" x14ac:dyDescent="0.35">
      <c r="A10" s="55" t="s">
        <v>600</v>
      </c>
      <c r="B10" s="55" t="s">
        <v>599</v>
      </c>
      <c r="C10" s="23" t="s">
        <v>607</v>
      </c>
      <c r="D10" s="14">
        <v>43853</v>
      </c>
      <c r="E10" s="54">
        <v>121072.5</v>
      </c>
      <c r="F10" s="14">
        <v>43974</v>
      </c>
      <c r="G10" s="56"/>
      <c r="H10" s="54">
        <f>+E10-G10</f>
        <v>121072.5</v>
      </c>
      <c r="I10" s="53" t="s">
        <v>435</v>
      </c>
      <c r="J10" s="78"/>
      <c r="K10" s="78"/>
      <c r="L10" s="78">
        <f>+E10-H10</f>
        <v>0</v>
      </c>
    </row>
    <row r="11" spans="1:12" s="52" customFormat="1" ht="21.75" customHeight="1" x14ac:dyDescent="0.35">
      <c r="A11" s="93" t="s">
        <v>606</v>
      </c>
      <c r="B11" s="93" t="s">
        <v>605</v>
      </c>
      <c r="C11" s="94" t="s">
        <v>604</v>
      </c>
      <c r="D11" s="95">
        <v>43861</v>
      </c>
      <c r="E11" s="96">
        <v>107932500</v>
      </c>
      <c r="F11" s="41"/>
      <c r="G11" s="65">
        <v>10000000</v>
      </c>
      <c r="H11" s="65">
        <v>0</v>
      </c>
      <c r="I11" s="53"/>
      <c r="L11" s="78">
        <f t="shared" ref="L11:L74" si="0">+E11-H11</f>
        <v>107932500</v>
      </c>
    </row>
    <row r="12" spans="1:12" s="52" customFormat="1" ht="42.75" customHeight="1" x14ac:dyDescent="0.35">
      <c r="A12" s="93"/>
      <c r="B12" s="93"/>
      <c r="C12" s="94"/>
      <c r="D12" s="95"/>
      <c r="E12" s="96"/>
      <c r="F12" s="50">
        <v>43982</v>
      </c>
      <c r="G12" s="65">
        <v>10000000</v>
      </c>
      <c r="H12" s="64">
        <v>47932500</v>
      </c>
      <c r="I12" s="53" t="s">
        <v>435</v>
      </c>
      <c r="L12" s="78">
        <f t="shared" si="0"/>
        <v>-47932500</v>
      </c>
    </row>
    <row r="13" spans="1:12" s="52" customFormat="1" ht="42.75" customHeight="1" x14ac:dyDescent="0.35">
      <c r="A13" s="67"/>
      <c r="B13" s="67"/>
      <c r="C13" s="46"/>
      <c r="D13" s="50"/>
      <c r="E13" s="66"/>
      <c r="F13" s="41"/>
      <c r="G13" s="65">
        <v>20000000</v>
      </c>
      <c r="H13" s="64"/>
      <c r="I13" s="53"/>
      <c r="L13" s="78">
        <f t="shared" si="0"/>
        <v>0</v>
      </c>
    </row>
    <row r="14" spans="1:12" s="52" customFormat="1" ht="21.75" customHeight="1" x14ac:dyDescent="0.35">
      <c r="A14" s="67"/>
      <c r="B14" s="67"/>
      <c r="C14" s="46"/>
      <c r="D14" s="50"/>
      <c r="E14" s="66"/>
      <c r="F14" s="41"/>
      <c r="G14" s="65">
        <v>20000000</v>
      </c>
      <c r="H14" s="64"/>
      <c r="I14" s="53"/>
      <c r="L14" s="78">
        <f t="shared" si="0"/>
        <v>0</v>
      </c>
    </row>
    <row r="15" spans="1:12" s="52" customFormat="1" ht="21.95" customHeight="1" x14ac:dyDescent="0.35">
      <c r="A15" s="55" t="s">
        <v>603</v>
      </c>
      <c r="B15" s="55" t="s">
        <v>602</v>
      </c>
      <c r="C15" s="23" t="s">
        <v>601</v>
      </c>
      <c r="D15" s="14">
        <v>43818</v>
      </c>
      <c r="E15" s="54">
        <v>3934727.04</v>
      </c>
      <c r="F15" s="14">
        <v>43940</v>
      </c>
      <c r="G15" s="56"/>
      <c r="H15" s="54">
        <f>+E15-G15</f>
        <v>3934727.04</v>
      </c>
      <c r="I15" s="53" t="s">
        <v>435</v>
      </c>
      <c r="L15" s="78">
        <f t="shared" si="0"/>
        <v>0</v>
      </c>
    </row>
    <row r="16" spans="1:12" s="52" customFormat="1" ht="50.25" customHeight="1" x14ac:dyDescent="0.35">
      <c r="A16" s="55" t="s">
        <v>600</v>
      </c>
      <c r="B16" s="55" t="s">
        <v>599</v>
      </c>
      <c r="C16" s="23" t="s">
        <v>598</v>
      </c>
      <c r="D16" s="14">
        <v>43826</v>
      </c>
      <c r="E16" s="54">
        <v>64483.45</v>
      </c>
      <c r="F16" s="14">
        <v>43948</v>
      </c>
      <c r="G16" s="56"/>
      <c r="H16" s="54">
        <f>+E16</f>
        <v>64483.45</v>
      </c>
      <c r="I16" s="53" t="s">
        <v>435</v>
      </c>
      <c r="L16" s="78">
        <f t="shared" si="0"/>
        <v>0</v>
      </c>
    </row>
    <row r="17" spans="1:12" s="52" customFormat="1" ht="21.95" customHeight="1" x14ac:dyDescent="0.35">
      <c r="A17" s="55" t="s">
        <v>597</v>
      </c>
      <c r="B17" s="55" t="s">
        <v>596</v>
      </c>
      <c r="C17" s="23" t="s">
        <v>595</v>
      </c>
      <c r="D17" s="14">
        <v>43781</v>
      </c>
      <c r="E17" s="54">
        <v>12540000</v>
      </c>
      <c r="F17" s="14">
        <v>43902</v>
      </c>
      <c r="G17" s="56"/>
      <c r="H17" s="54">
        <f>+E17</f>
        <v>12540000</v>
      </c>
      <c r="I17" s="53" t="s">
        <v>435</v>
      </c>
      <c r="L17" s="78">
        <f t="shared" si="0"/>
        <v>0</v>
      </c>
    </row>
    <row r="18" spans="1:12" s="52" customFormat="1" ht="21.95" customHeight="1" x14ac:dyDescent="0.35">
      <c r="A18" s="63" t="s">
        <v>592</v>
      </c>
      <c r="B18" s="63" t="s">
        <v>594</v>
      </c>
      <c r="C18" s="62" t="s">
        <v>593</v>
      </c>
      <c r="D18" s="61">
        <v>44008</v>
      </c>
      <c r="E18" s="60">
        <v>31999500</v>
      </c>
      <c r="F18" s="61">
        <v>44130</v>
      </c>
      <c r="G18" s="60">
        <v>31999500</v>
      </c>
      <c r="H18" s="60">
        <v>0</v>
      </c>
      <c r="I18" s="59" t="s">
        <v>37</v>
      </c>
      <c r="J18" s="52" t="s">
        <v>590</v>
      </c>
      <c r="L18" s="78">
        <f t="shared" si="0"/>
        <v>31999500</v>
      </c>
    </row>
    <row r="19" spans="1:12" s="52" customFormat="1" ht="21.95" customHeight="1" x14ac:dyDescent="0.35">
      <c r="A19" s="63" t="s">
        <v>592</v>
      </c>
      <c r="B19" s="63" t="s">
        <v>591</v>
      </c>
      <c r="C19" s="62" t="s">
        <v>170</v>
      </c>
      <c r="D19" s="61">
        <v>44008</v>
      </c>
      <c r="E19" s="60">
        <v>17300000</v>
      </c>
      <c r="F19" s="61">
        <v>44130</v>
      </c>
      <c r="G19" s="60">
        <v>17300000</v>
      </c>
      <c r="H19" s="60">
        <v>0</v>
      </c>
      <c r="I19" s="59" t="s">
        <v>37</v>
      </c>
      <c r="J19" s="52" t="s">
        <v>590</v>
      </c>
      <c r="L19" s="78">
        <f t="shared" si="0"/>
        <v>17300000</v>
      </c>
    </row>
    <row r="20" spans="1:12" s="52" customFormat="1" ht="21.95" customHeight="1" x14ac:dyDescent="0.35">
      <c r="A20" s="55" t="s">
        <v>589</v>
      </c>
      <c r="B20" s="55" t="s">
        <v>5</v>
      </c>
      <c r="C20" s="23" t="s">
        <v>588</v>
      </c>
      <c r="D20" s="14">
        <v>44034</v>
      </c>
      <c r="E20" s="54">
        <v>354000</v>
      </c>
      <c r="F20" s="14">
        <v>44157</v>
      </c>
      <c r="G20" s="56"/>
      <c r="H20" s="54">
        <f>+E20-G20</f>
        <v>354000</v>
      </c>
      <c r="I20" s="53" t="s">
        <v>435</v>
      </c>
      <c r="L20" s="78">
        <f t="shared" si="0"/>
        <v>0</v>
      </c>
    </row>
    <row r="21" spans="1:12" s="52" customFormat="1" ht="21.95" customHeight="1" x14ac:dyDescent="0.35">
      <c r="A21" s="55" t="s">
        <v>587</v>
      </c>
      <c r="B21" s="55" t="s">
        <v>5</v>
      </c>
      <c r="C21" s="23" t="s">
        <v>586</v>
      </c>
      <c r="D21" s="14">
        <v>44036</v>
      </c>
      <c r="E21" s="54">
        <v>259600</v>
      </c>
      <c r="F21" s="14">
        <v>44159</v>
      </c>
      <c r="G21" s="56"/>
      <c r="H21" s="54">
        <f>+E21</f>
        <v>259600</v>
      </c>
      <c r="I21" s="53" t="s">
        <v>435</v>
      </c>
      <c r="L21" s="78">
        <f t="shared" si="0"/>
        <v>0</v>
      </c>
    </row>
    <row r="22" spans="1:12" s="52" customFormat="1" ht="21.95" customHeight="1" x14ac:dyDescent="0.35">
      <c r="A22" s="55" t="s">
        <v>585</v>
      </c>
      <c r="B22" s="55" t="s">
        <v>5</v>
      </c>
      <c r="C22" s="23" t="s">
        <v>584</v>
      </c>
      <c r="D22" s="14">
        <v>44027</v>
      </c>
      <c r="E22" s="54">
        <v>177000</v>
      </c>
      <c r="F22" s="14">
        <v>44150</v>
      </c>
      <c r="G22" s="56"/>
      <c r="H22" s="54">
        <f>+E22</f>
        <v>177000</v>
      </c>
      <c r="I22" s="53" t="s">
        <v>435</v>
      </c>
      <c r="L22" s="78">
        <f t="shared" si="0"/>
        <v>0</v>
      </c>
    </row>
    <row r="23" spans="1:12" s="52" customFormat="1" ht="21.95" customHeight="1" x14ac:dyDescent="0.35">
      <c r="A23" s="55" t="s">
        <v>583</v>
      </c>
      <c r="B23" s="55" t="s">
        <v>5</v>
      </c>
      <c r="C23" s="23" t="s">
        <v>582</v>
      </c>
      <c r="D23" s="14">
        <v>44035</v>
      </c>
      <c r="E23" s="54">
        <v>708000</v>
      </c>
      <c r="F23" s="14">
        <v>44150</v>
      </c>
      <c r="G23" s="56"/>
      <c r="H23" s="54">
        <f>+E23</f>
        <v>708000</v>
      </c>
      <c r="I23" s="53" t="s">
        <v>435</v>
      </c>
      <c r="L23" s="78">
        <f t="shared" si="0"/>
        <v>0</v>
      </c>
    </row>
    <row r="24" spans="1:12" s="52" customFormat="1" ht="21.95" customHeight="1" x14ac:dyDescent="0.35">
      <c r="A24" s="39" t="s">
        <v>581</v>
      </c>
      <c r="B24" s="39" t="s">
        <v>5</v>
      </c>
      <c r="C24" s="29" t="s">
        <v>580</v>
      </c>
      <c r="D24" s="49">
        <v>44034</v>
      </c>
      <c r="E24" s="58">
        <v>7965000</v>
      </c>
      <c r="F24" s="49">
        <v>44157</v>
      </c>
      <c r="G24" s="58">
        <v>7965000</v>
      </c>
      <c r="H24" s="58">
        <v>0</v>
      </c>
      <c r="I24" s="57" t="s">
        <v>37</v>
      </c>
      <c r="J24" s="52" t="s">
        <v>579</v>
      </c>
      <c r="L24" s="78">
        <f t="shared" si="0"/>
        <v>7965000</v>
      </c>
    </row>
    <row r="25" spans="1:12" s="52" customFormat="1" ht="21.95" customHeight="1" x14ac:dyDescent="0.35">
      <c r="A25" s="55" t="s">
        <v>578</v>
      </c>
      <c r="B25" s="55" t="s">
        <v>5</v>
      </c>
      <c r="C25" s="23" t="s">
        <v>577</v>
      </c>
      <c r="D25" s="14">
        <v>44034</v>
      </c>
      <c r="E25" s="54">
        <v>1500000</v>
      </c>
      <c r="F25" s="14">
        <v>44157</v>
      </c>
      <c r="G25" s="56"/>
      <c r="H25" s="54">
        <f>+E25</f>
        <v>1500000</v>
      </c>
      <c r="I25" s="53" t="s">
        <v>435</v>
      </c>
      <c r="L25" s="78">
        <f t="shared" si="0"/>
        <v>0</v>
      </c>
    </row>
    <row r="26" spans="1:12" s="52" customFormat="1" ht="21.95" customHeight="1" x14ac:dyDescent="0.35">
      <c r="A26" s="55" t="s">
        <v>576</v>
      </c>
      <c r="B26" s="55" t="s">
        <v>5</v>
      </c>
      <c r="C26" s="23" t="s">
        <v>575</v>
      </c>
      <c r="D26" s="14">
        <v>44035</v>
      </c>
      <c r="E26" s="54">
        <v>1062000</v>
      </c>
      <c r="F26" s="14">
        <v>44158</v>
      </c>
      <c r="G26" s="56"/>
      <c r="H26" s="54">
        <f>+E26</f>
        <v>1062000</v>
      </c>
      <c r="I26" s="53" t="s">
        <v>435</v>
      </c>
      <c r="L26" s="78">
        <f t="shared" si="0"/>
        <v>0</v>
      </c>
    </row>
    <row r="27" spans="1:12" s="52" customFormat="1" ht="21.95" customHeight="1" x14ac:dyDescent="0.35">
      <c r="A27" s="55" t="s">
        <v>574</v>
      </c>
      <c r="B27" s="55" t="s">
        <v>5</v>
      </c>
      <c r="C27" s="23" t="s">
        <v>573</v>
      </c>
      <c r="D27" s="14">
        <v>44044</v>
      </c>
      <c r="E27" s="54">
        <v>180000</v>
      </c>
      <c r="F27" s="14">
        <v>44166</v>
      </c>
      <c r="G27" s="56"/>
      <c r="H27" s="54">
        <f t="shared" ref="H27:H32" si="1">+E27-G27</f>
        <v>180000</v>
      </c>
      <c r="I27" s="53" t="s">
        <v>435</v>
      </c>
      <c r="L27" s="78">
        <f t="shared" si="0"/>
        <v>0</v>
      </c>
    </row>
    <row r="28" spans="1:12" s="52" customFormat="1" ht="31.5" customHeight="1" x14ac:dyDescent="0.35">
      <c r="A28" s="55" t="s">
        <v>572</v>
      </c>
      <c r="B28" s="55" t="s">
        <v>31</v>
      </c>
      <c r="C28" s="23" t="s">
        <v>462</v>
      </c>
      <c r="D28" s="14">
        <v>44120</v>
      </c>
      <c r="E28" s="54">
        <v>26904</v>
      </c>
      <c r="F28" s="14">
        <v>44243</v>
      </c>
      <c r="G28" s="54"/>
      <c r="H28" s="54">
        <f t="shared" si="1"/>
        <v>26904</v>
      </c>
      <c r="I28" s="53" t="s">
        <v>435</v>
      </c>
      <c r="L28" s="78">
        <f t="shared" si="0"/>
        <v>0</v>
      </c>
    </row>
    <row r="29" spans="1:12" s="52" customFormat="1" ht="31.5" customHeight="1" x14ac:dyDescent="0.35">
      <c r="A29" s="55" t="s">
        <v>571</v>
      </c>
      <c r="B29" s="55" t="s">
        <v>31</v>
      </c>
      <c r="C29" s="23" t="s">
        <v>372</v>
      </c>
      <c r="D29" s="14">
        <v>44153</v>
      </c>
      <c r="E29" s="54">
        <v>59000</v>
      </c>
      <c r="F29" s="14">
        <v>44273</v>
      </c>
      <c r="G29" s="54"/>
      <c r="H29" s="54">
        <f t="shared" si="1"/>
        <v>59000</v>
      </c>
      <c r="I29" s="53" t="s">
        <v>435</v>
      </c>
      <c r="L29" s="78">
        <f t="shared" si="0"/>
        <v>0</v>
      </c>
    </row>
    <row r="30" spans="1:12" s="52" customFormat="1" ht="31.5" customHeight="1" x14ac:dyDescent="0.35">
      <c r="A30" s="55" t="s">
        <v>537</v>
      </c>
      <c r="B30" s="55" t="s">
        <v>536</v>
      </c>
      <c r="C30" s="23" t="s">
        <v>570</v>
      </c>
      <c r="D30" s="14">
        <v>44197</v>
      </c>
      <c r="E30" s="54">
        <v>990431.53</v>
      </c>
      <c r="F30" s="14">
        <v>44317</v>
      </c>
      <c r="G30" s="54"/>
      <c r="H30" s="54">
        <f t="shared" si="1"/>
        <v>990431.53</v>
      </c>
      <c r="I30" s="53" t="s">
        <v>435</v>
      </c>
      <c r="L30" s="78">
        <f t="shared" si="0"/>
        <v>0</v>
      </c>
    </row>
    <row r="31" spans="1:12" s="52" customFormat="1" ht="31.5" customHeight="1" x14ac:dyDescent="0.35">
      <c r="A31" s="55" t="s">
        <v>537</v>
      </c>
      <c r="B31" s="55" t="s">
        <v>569</v>
      </c>
      <c r="C31" s="23" t="s">
        <v>568</v>
      </c>
      <c r="D31" s="14">
        <v>44197</v>
      </c>
      <c r="E31" s="54">
        <v>1258798.32</v>
      </c>
      <c r="F31" s="14">
        <v>44317</v>
      </c>
      <c r="G31" s="54"/>
      <c r="H31" s="54">
        <f t="shared" si="1"/>
        <v>1258798.32</v>
      </c>
      <c r="I31" s="53" t="s">
        <v>435</v>
      </c>
      <c r="L31" s="78">
        <f t="shared" si="0"/>
        <v>0</v>
      </c>
    </row>
    <row r="32" spans="1:12" s="52" customFormat="1" ht="31.5" customHeight="1" x14ac:dyDescent="0.35">
      <c r="A32" s="55" t="s">
        <v>537</v>
      </c>
      <c r="B32" s="55" t="s">
        <v>567</v>
      </c>
      <c r="C32" s="23" t="s">
        <v>306</v>
      </c>
      <c r="D32" s="14">
        <v>44197</v>
      </c>
      <c r="E32" s="54">
        <v>66987.179999999993</v>
      </c>
      <c r="F32" s="14">
        <v>44317</v>
      </c>
      <c r="G32" s="54"/>
      <c r="H32" s="54">
        <f t="shared" si="1"/>
        <v>66987.179999999993</v>
      </c>
      <c r="I32" s="53" t="s">
        <v>435</v>
      </c>
      <c r="L32" s="78">
        <f t="shared" si="0"/>
        <v>0</v>
      </c>
    </row>
    <row r="33" spans="1:12" s="52" customFormat="1" ht="31.5" customHeight="1" x14ac:dyDescent="0.35">
      <c r="A33" s="55" t="s">
        <v>566</v>
      </c>
      <c r="B33" s="55" t="s">
        <v>565</v>
      </c>
      <c r="C33" s="23" t="s">
        <v>564</v>
      </c>
      <c r="D33" s="14">
        <v>44294</v>
      </c>
      <c r="E33" s="54">
        <v>583278.54</v>
      </c>
      <c r="F33" s="14">
        <v>44416</v>
      </c>
      <c r="G33" s="54"/>
      <c r="H33" s="54">
        <f t="shared" ref="H33:H41" si="2">+E33</f>
        <v>583278.54</v>
      </c>
      <c r="I33" s="53" t="s">
        <v>435</v>
      </c>
      <c r="L33" s="78">
        <f t="shared" si="0"/>
        <v>0</v>
      </c>
    </row>
    <row r="34" spans="1:12" s="52" customFormat="1" ht="31.5" customHeight="1" x14ac:dyDescent="0.35">
      <c r="A34" s="55" t="s">
        <v>537</v>
      </c>
      <c r="B34" s="55" t="s">
        <v>536</v>
      </c>
      <c r="C34" s="23" t="s">
        <v>563</v>
      </c>
      <c r="D34" s="14">
        <v>44287</v>
      </c>
      <c r="E34" s="54">
        <v>66414.64</v>
      </c>
      <c r="F34" s="14">
        <v>44409</v>
      </c>
      <c r="G34" s="54"/>
      <c r="H34" s="54">
        <f t="shared" si="2"/>
        <v>66414.64</v>
      </c>
      <c r="I34" s="53" t="s">
        <v>435</v>
      </c>
      <c r="L34" s="78">
        <f t="shared" si="0"/>
        <v>0</v>
      </c>
    </row>
    <row r="35" spans="1:12" s="52" customFormat="1" ht="31.5" customHeight="1" x14ac:dyDescent="0.35">
      <c r="A35" s="55" t="s">
        <v>524</v>
      </c>
      <c r="B35" s="55" t="s">
        <v>545</v>
      </c>
      <c r="C35" s="23" t="s">
        <v>562</v>
      </c>
      <c r="D35" s="14">
        <v>44211</v>
      </c>
      <c r="E35" s="54">
        <v>9332435</v>
      </c>
      <c r="F35" s="14">
        <v>44331</v>
      </c>
      <c r="G35" s="54"/>
      <c r="H35" s="54">
        <f t="shared" si="2"/>
        <v>9332435</v>
      </c>
      <c r="I35" s="53" t="s">
        <v>435</v>
      </c>
      <c r="L35" s="78">
        <f t="shared" si="0"/>
        <v>0</v>
      </c>
    </row>
    <row r="36" spans="1:12" s="52" customFormat="1" ht="31.5" customHeight="1" x14ac:dyDescent="0.35">
      <c r="A36" s="55" t="s">
        <v>524</v>
      </c>
      <c r="B36" s="55" t="s">
        <v>545</v>
      </c>
      <c r="C36" s="23" t="s">
        <v>561</v>
      </c>
      <c r="D36" s="14">
        <v>44267</v>
      </c>
      <c r="E36" s="54">
        <v>4131355</v>
      </c>
      <c r="F36" s="14">
        <v>44389</v>
      </c>
      <c r="G36" s="54"/>
      <c r="H36" s="54">
        <f t="shared" si="2"/>
        <v>4131355</v>
      </c>
      <c r="I36" s="53" t="s">
        <v>435</v>
      </c>
      <c r="L36" s="78">
        <f t="shared" si="0"/>
        <v>0</v>
      </c>
    </row>
    <row r="37" spans="1:12" s="52" customFormat="1" ht="31.5" customHeight="1" x14ac:dyDescent="0.35">
      <c r="A37" s="55" t="s">
        <v>537</v>
      </c>
      <c r="B37" s="55" t="s">
        <v>536</v>
      </c>
      <c r="C37" s="23" t="s">
        <v>560</v>
      </c>
      <c r="D37" s="14">
        <v>44287</v>
      </c>
      <c r="E37" s="54">
        <f>22404*58</f>
        <v>1299432</v>
      </c>
      <c r="F37" s="14">
        <v>44409</v>
      </c>
      <c r="G37" s="54"/>
      <c r="H37" s="54">
        <f t="shared" si="2"/>
        <v>1299432</v>
      </c>
      <c r="I37" s="53" t="s">
        <v>435</v>
      </c>
      <c r="L37" s="78">
        <f t="shared" si="0"/>
        <v>0</v>
      </c>
    </row>
    <row r="38" spans="1:12" s="52" customFormat="1" ht="31.5" customHeight="1" x14ac:dyDescent="0.35">
      <c r="A38" s="55" t="s">
        <v>537</v>
      </c>
      <c r="B38" s="55" t="s">
        <v>536</v>
      </c>
      <c r="C38" s="23" t="s">
        <v>559</v>
      </c>
      <c r="D38" s="14">
        <v>44285</v>
      </c>
      <c r="E38" s="54">
        <f>832*58</f>
        <v>48256</v>
      </c>
      <c r="F38" s="14">
        <v>44407</v>
      </c>
      <c r="G38" s="54"/>
      <c r="H38" s="54">
        <f t="shared" si="2"/>
        <v>48256</v>
      </c>
      <c r="I38" s="53" t="s">
        <v>435</v>
      </c>
      <c r="L38" s="78">
        <f t="shared" si="0"/>
        <v>0</v>
      </c>
    </row>
    <row r="39" spans="1:12" s="52" customFormat="1" ht="31.5" customHeight="1" x14ac:dyDescent="0.35">
      <c r="A39" s="55" t="s">
        <v>558</v>
      </c>
      <c r="B39" s="55" t="s">
        <v>5</v>
      </c>
      <c r="C39" s="23" t="s">
        <v>557</v>
      </c>
      <c r="D39" s="21">
        <v>44266</v>
      </c>
      <c r="E39" s="54">
        <v>151158</v>
      </c>
      <c r="F39" s="14">
        <v>44388</v>
      </c>
      <c r="G39" s="54"/>
      <c r="H39" s="54">
        <f t="shared" si="2"/>
        <v>151158</v>
      </c>
      <c r="I39" s="53" t="s">
        <v>435</v>
      </c>
      <c r="L39" s="78">
        <f t="shared" si="0"/>
        <v>0</v>
      </c>
    </row>
    <row r="40" spans="1:12" s="52" customFormat="1" ht="31.5" customHeight="1" x14ac:dyDescent="0.35">
      <c r="A40" s="55" t="s">
        <v>556</v>
      </c>
      <c r="B40" s="55" t="s">
        <v>418</v>
      </c>
      <c r="C40" s="23" t="s">
        <v>555</v>
      </c>
      <c r="D40" s="21">
        <v>44343</v>
      </c>
      <c r="E40" s="54">
        <v>29500</v>
      </c>
      <c r="F40" s="14">
        <v>44466</v>
      </c>
      <c r="G40" s="54"/>
      <c r="H40" s="54">
        <f t="shared" si="2"/>
        <v>29500</v>
      </c>
      <c r="I40" s="53" t="s">
        <v>435</v>
      </c>
      <c r="L40" s="78">
        <f t="shared" si="0"/>
        <v>0</v>
      </c>
    </row>
    <row r="41" spans="1:12" s="52" customFormat="1" ht="31.5" customHeight="1" x14ac:dyDescent="0.35">
      <c r="A41" s="55" t="s">
        <v>554</v>
      </c>
      <c r="B41" s="55" t="s">
        <v>553</v>
      </c>
      <c r="C41" s="23" t="s">
        <v>552</v>
      </c>
      <c r="D41" s="21">
        <v>44378</v>
      </c>
      <c r="E41" s="54">
        <v>188800</v>
      </c>
      <c r="F41" s="14">
        <v>44501</v>
      </c>
      <c r="G41" s="54"/>
      <c r="H41" s="54">
        <f t="shared" si="2"/>
        <v>188800</v>
      </c>
      <c r="I41" s="53" t="s">
        <v>435</v>
      </c>
      <c r="L41" s="78">
        <f t="shared" si="0"/>
        <v>0</v>
      </c>
    </row>
    <row r="42" spans="1:12" s="52" customFormat="1" ht="31.5" customHeight="1" x14ac:dyDescent="0.35">
      <c r="A42" s="55" t="s">
        <v>551</v>
      </c>
      <c r="B42" s="55" t="s">
        <v>418</v>
      </c>
      <c r="C42" s="23" t="s">
        <v>541</v>
      </c>
      <c r="D42" s="21">
        <v>44344</v>
      </c>
      <c r="E42" s="54">
        <v>64900</v>
      </c>
      <c r="F42" s="14">
        <v>44467</v>
      </c>
      <c r="G42" s="54"/>
      <c r="H42" s="54">
        <f t="shared" ref="H42:H56" si="3">+E42-G42</f>
        <v>64900</v>
      </c>
      <c r="I42" s="53" t="s">
        <v>435</v>
      </c>
      <c r="L42" s="78">
        <f t="shared" si="0"/>
        <v>0</v>
      </c>
    </row>
    <row r="43" spans="1:12" s="52" customFormat="1" ht="31.5" customHeight="1" x14ac:dyDescent="0.35">
      <c r="A43" s="55" t="s">
        <v>550</v>
      </c>
      <c r="B43" s="55" t="s">
        <v>5</v>
      </c>
      <c r="C43" s="23" t="s">
        <v>549</v>
      </c>
      <c r="D43" s="21">
        <v>44302</v>
      </c>
      <c r="E43" s="54">
        <v>157998.6</v>
      </c>
      <c r="F43" s="14">
        <v>44424</v>
      </c>
      <c r="G43" s="54"/>
      <c r="H43" s="54">
        <f t="shared" si="3"/>
        <v>157998.6</v>
      </c>
      <c r="I43" s="53" t="s">
        <v>435</v>
      </c>
      <c r="L43" s="78">
        <f t="shared" si="0"/>
        <v>0</v>
      </c>
    </row>
    <row r="44" spans="1:12" s="52" customFormat="1" ht="31.5" customHeight="1" x14ac:dyDescent="0.35">
      <c r="A44" s="55" t="s">
        <v>537</v>
      </c>
      <c r="B44" s="55" t="s">
        <v>548</v>
      </c>
      <c r="C44" s="23" t="s">
        <v>547</v>
      </c>
      <c r="D44" s="21">
        <v>44347</v>
      </c>
      <c r="E44" s="54">
        <v>66414.64</v>
      </c>
      <c r="F44" s="1" t="s">
        <v>546</v>
      </c>
      <c r="G44" s="54"/>
      <c r="H44" s="54">
        <f t="shared" si="3"/>
        <v>66414.64</v>
      </c>
      <c r="I44" s="53" t="s">
        <v>435</v>
      </c>
      <c r="L44" s="78">
        <f t="shared" si="0"/>
        <v>0</v>
      </c>
    </row>
    <row r="45" spans="1:12" s="52" customFormat="1" ht="31.5" customHeight="1" x14ac:dyDescent="0.35">
      <c r="A45" s="55" t="s">
        <v>524</v>
      </c>
      <c r="B45" s="55" t="s">
        <v>545</v>
      </c>
      <c r="C45" s="23" t="s">
        <v>544</v>
      </c>
      <c r="D45" s="21">
        <v>44298</v>
      </c>
      <c r="E45" s="54">
        <v>6449990</v>
      </c>
      <c r="F45" s="14">
        <v>44420</v>
      </c>
      <c r="G45" s="54"/>
      <c r="H45" s="54">
        <f t="shared" si="3"/>
        <v>6449990</v>
      </c>
      <c r="I45" s="53" t="s">
        <v>435</v>
      </c>
      <c r="L45" s="78">
        <f t="shared" si="0"/>
        <v>0</v>
      </c>
    </row>
    <row r="46" spans="1:12" s="52" customFormat="1" ht="31.5" customHeight="1" x14ac:dyDescent="0.35">
      <c r="A46" s="55" t="s">
        <v>543</v>
      </c>
      <c r="B46" s="55" t="s">
        <v>31</v>
      </c>
      <c r="C46" s="23" t="s">
        <v>295</v>
      </c>
      <c r="D46" s="21">
        <v>44354</v>
      </c>
      <c r="E46" s="54">
        <v>88500</v>
      </c>
      <c r="F46" s="14">
        <v>44476</v>
      </c>
      <c r="G46" s="54"/>
      <c r="H46" s="54">
        <f t="shared" si="3"/>
        <v>88500</v>
      </c>
      <c r="I46" s="53" t="s">
        <v>435</v>
      </c>
      <c r="L46" s="78">
        <f t="shared" si="0"/>
        <v>0</v>
      </c>
    </row>
    <row r="47" spans="1:12" s="52" customFormat="1" ht="31.5" customHeight="1" x14ac:dyDescent="0.35">
      <c r="A47" s="55" t="s">
        <v>542</v>
      </c>
      <c r="B47" s="55" t="s">
        <v>31</v>
      </c>
      <c r="C47" s="23" t="s">
        <v>541</v>
      </c>
      <c r="D47" s="21">
        <v>44427</v>
      </c>
      <c r="E47" s="54">
        <v>35400</v>
      </c>
      <c r="F47" s="14">
        <v>44549</v>
      </c>
      <c r="G47" s="54"/>
      <c r="H47" s="54">
        <f t="shared" si="3"/>
        <v>35400</v>
      </c>
      <c r="I47" s="53" t="s">
        <v>0</v>
      </c>
      <c r="L47" s="78">
        <f t="shared" si="0"/>
        <v>0</v>
      </c>
    </row>
    <row r="48" spans="1:12" s="52" customFormat="1" ht="31.5" customHeight="1" x14ac:dyDescent="0.35">
      <c r="A48" s="55" t="s">
        <v>540</v>
      </c>
      <c r="B48" s="55" t="s">
        <v>31</v>
      </c>
      <c r="C48" s="23" t="s">
        <v>539</v>
      </c>
      <c r="D48" s="21">
        <v>44391</v>
      </c>
      <c r="E48" s="54">
        <v>17700</v>
      </c>
      <c r="F48" s="14">
        <v>44514</v>
      </c>
      <c r="G48" s="54"/>
      <c r="H48" s="54">
        <f t="shared" si="3"/>
        <v>17700</v>
      </c>
      <c r="I48" s="53" t="s">
        <v>435</v>
      </c>
      <c r="L48" s="78">
        <f t="shared" si="0"/>
        <v>0</v>
      </c>
    </row>
    <row r="49" spans="1:12" ht="21" x14ac:dyDescent="0.35">
      <c r="A49" s="6" t="s">
        <v>537</v>
      </c>
      <c r="B49" s="8" t="s">
        <v>536</v>
      </c>
      <c r="C49" s="23" t="s">
        <v>538</v>
      </c>
      <c r="D49" s="22">
        <v>44409</v>
      </c>
      <c r="E49" s="20">
        <v>66758.16</v>
      </c>
      <c r="F49" s="21">
        <v>44531</v>
      </c>
      <c r="H49" s="20">
        <f t="shared" si="3"/>
        <v>66758.16</v>
      </c>
      <c r="I49" s="1" t="s">
        <v>435</v>
      </c>
      <c r="L49" s="78">
        <f t="shared" si="0"/>
        <v>0</v>
      </c>
    </row>
    <row r="50" spans="1:12" ht="21" x14ac:dyDescent="0.35">
      <c r="A50" s="6" t="s">
        <v>537</v>
      </c>
      <c r="B50" s="8" t="s">
        <v>536</v>
      </c>
      <c r="C50" s="23" t="s">
        <v>535</v>
      </c>
      <c r="D50" s="22">
        <v>44440</v>
      </c>
      <c r="E50" s="20">
        <v>66414.64</v>
      </c>
      <c r="F50" s="21">
        <v>44562</v>
      </c>
      <c r="H50" s="20">
        <f t="shared" si="3"/>
        <v>66414.64</v>
      </c>
      <c r="I50" s="1" t="s">
        <v>0</v>
      </c>
      <c r="L50" s="78">
        <f t="shared" si="0"/>
        <v>0</v>
      </c>
    </row>
    <row r="51" spans="1:12" ht="21" x14ac:dyDescent="0.35">
      <c r="A51" s="6" t="s">
        <v>534</v>
      </c>
      <c r="B51" s="8" t="s">
        <v>5</v>
      </c>
      <c r="C51" s="23" t="s">
        <v>533</v>
      </c>
      <c r="D51" s="22">
        <v>44469</v>
      </c>
      <c r="E51" s="51">
        <v>29500</v>
      </c>
      <c r="F51" s="14">
        <v>44591</v>
      </c>
      <c r="H51" s="51">
        <f t="shared" si="3"/>
        <v>29500</v>
      </c>
      <c r="I51" s="1" t="s">
        <v>0</v>
      </c>
      <c r="L51" s="78">
        <f t="shared" si="0"/>
        <v>0</v>
      </c>
    </row>
    <row r="52" spans="1:12" ht="21" x14ac:dyDescent="0.35">
      <c r="A52" s="6" t="s">
        <v>532</v>
      </c>
      <c r="B52" s="8" t="s">
        <v>5</v>
      </c>
      <c r="C52" s="23" t="s">
        <v>531</v>
      </c>
      <c r="D52" s="22">
        <v>44490</v>
      </c>
      <c r="E52" s="20">
        <v>3200550.58</v>
      </c>
      <c r="F52" s="14">
        <v>44613</v>
      </c>
      <c r="H52" s="20">
        <f t="shared" si="3"/>
        <v>3200550.58</v>
      </c>
      <c r="I52" s="1" t="s">
        <v>0</v>
      </c>
      <c r="L52" s="78">
        <f t="shared" si="0"/>
        <v>0</v>
      </c>
    </row>
    <row r="53" spans="1:12" ht="21" x14ac:dyDescent="0.35">
      <c r="A53" s="6" t="s">
        <v>530</v>
      </c>
      <c r="B53" s="8" t="s">
        <v>31</v>
      </c>
      <c r="C53" s="23" t="s">
        <v>529</v>
      </c>
      <c r="D53" s="22">
        <v>44265</v>
      </c>
      <c r="E53" s="20">
        <v>106200</v>
      </c>
      <c r="F53" s="14">
        <v>44387</v>
      </c>
      <c r="H53" s="20">
        <f t="shared" si="3"/>
        <v>106200</v>
      </c>
      <c r="I53" s="1" t="s">
        <v>0</v>
      </c>
      <c r="L53" s="78">
        <f t="shared" si="0"/>
        <v>0</v>
      </c>
    </row>
    <row r="54" spans="1:12" ht="21" x14ac:dyDescent="0.35">
      <c r="A54" s="6" t="s">
        <v>528</v>
      </c>
      <c r="B54" s="8" t="s">
        <v>5</v>
      </c>
      <c r="C54" s="23" t="s">
        <v>7</v>
      </c>
      <c r="D54" s="22">
        <v>44508</v>
      </c>
      <c r="E54" s="20">
        <v>400000</v>
      </c>
      <c r="F54" s="14">
        <v>44628</v>
      </c>
      <c r="H54" s="20">
        <f t="shared" si="3"/>
        <v>400000</v>
      </c>
      <c r="I54" s="1" t="s">
        <v>0</v>
      </c>
      <c r="L54" s="78">
        <f t="shared" si="0"/>
        <v>0</v>
      </c>
    </row>
    <row r="55" spans="1:12" ht="64.5" x14ac:dyDescent="0.35">
      <c r="A55" s="48" t="s">
        <v>527</v>
      </c>
      <c r="B55" s="47" t="s">
        <v>526</v>
      </c>
      <c r="C55" s="46" t="s">
        <v>525</v>
      </c>
      <c r="D55" s="45">
        <v>44497</v>
      </c>
      <c r="E55" s="42">
        <v>1159305.1599999999</v>
      </c>
      <c r="F55" s="50">
        <v>44620</v>
      </c>
      <c r="G55" s="43">
        <v>231861.03</v>
      </c>
      <c r="H55" s="42">
        <f t="shared" si="3"/>
        <v>927444.12999999989</v>
      </c>
      <c r="I55" s="41" t="s">
        <v>0</v>
      </c>
      <c r="L55" s="78">
        <f t="shared" si="0"/>
        <v>231861.03000000003</v>
      </c>
    </row>
    <row r="56" spans="1:12" ht="21" x14ac:dyDescent="0.35">
      <c r="A56" s="6" t="s">
        <v>524</v>
      </c>
      <c r="B56" s="8" t="s">
        <v>523</v>
      </c>
      <c r="C56" s="23" t="s">
        <v>522</v>
      </c>
      <c r="D56" s="22">
        <v>44500</v>
      </c>
      <c r="E56" s="20">
        <v>4839700</v>
      </c>
      <c r="F56" s="14">
        <v>44620</v>
      </c>
      <c r="H56" s="20">
        <f t="shared" si="3"/>
        <v>4839700</v>
      </c>
      <c r="I56" s="1" t="s">
        <v>0</v>
      </c>
      <c r="L56" s="78">
        <f t="shared" si="0"/>
        <v>0</v>
      </c>
    </row>
    <row r="57" spans="1:12" ht="48.75" x14ac:dyDescent="0.35">
      <c r="A57" s="31" t="s">
        <v>473</v>
      </c>
      <c r="B57" s="30" t="s">
        <v>521</v>
      </c>
      <c r="C57" s="29" t="s">
        <v>520</v>
      </c>
      <c r="D57" s="28">
        <v>44523</v>
      </c>
      <c r="E57" s="26">
        <v>590000</v>
      </c>
      <c r="F57" s="49">
        <v>44643</v>
      </c>
      <c r="G57" s="26">
        <v>590000</v>
      </c>
      <c r="H57" s="26">
        <v>0</v>
      </c>
      <c r="I57" s="25" t="s">
        <v>37</v>
      </c>
      <c r="J57" t="s">
        <v>121</v>
      </c>
      <c r="L57" s="78">
        <f t="shared" si="0"/>
        <v>590000</v>
      </c>
    </row>
    <row r="58" spans="1:12" ht="21" x14ac:dyDescent="0.35">
      <c r="A58" s="31" t="s">
        <v>519</v>
      </c>
      <c r="B58" s="30" t="s">
        <v>5</v>
      </c>
      <c r="C58" s="29" t="s">
        <v>518</v>
      </c>
      <c r="D58" s="28">
        <v>44523</v>
      </c>
      <c r="E58" s="26">
        <v>40000</v>
      </c>
      <c r="F58" s="49">
        <v>44643</v>
      </c>
      <c r="G58" s="26">
        <v>40000</v>
      </c>
      <c r="H58" s="26">
        <v>0</v>
      </c>
      <c r="I58" s="25" t="s">
        <v>37</v>
      </c>
      <c r="J58" t="s">
        <v>517</v>
      </c>
      <c r="L58" s="78">
        <f t="shared" si="0"/>
        <v>40000</v>
      </c>
    </row>
    <row r="59" spans="1:12" ht="21" x14ac:dyDescent="0.35">
      <c r="A59" s="31" t="s">
        <v>516</v>
      </c>
      <c r="B59" s="30" t="s">
        <v>31</v>
      </c>
      <c r="C59" s="29" t="s">
        <v>515</v>
      </c>
      <c r="D59" s="28">
        <v>44517</v>
      </c>
      <c r="E59" s="26">
        <v>106200</v>
      </c>
      <c r="F59" s="49">
        <v>44637</v>
      </c>
      <c r="G59" s="26">
        <v>106200</v>
      </c>
      <c r="H59" s="26">
        <f t="shared" ref="H59:H69" si="4">+E59-G59</f>
        <v>0</v>
      </c>
      <c r="I59" s="25" t="s">
        <v>37</v>
      </c>
      <c r="J59" t="s">
        <v>514</v>
      </c>
      <c r="L59" s="78">
        <f t="shared" si="0"/>
        <v>106200</v>
      </c>
    </row>
    <row r="60" spans="1:12" ht="21" x14ac:dyDescent="0.35">
      <c r="A60" s="31" t="s">
        <v>513</v>
      </c>
      <c r="B60" s="30" t="s">
        <v>5</v>
      </c>
      <c r="C60" s="29" t="s">
        <v>126</v>
      </c>
      <c r="D60" s="28">
        <v>44532</v>
      </c>
      <c r="E60" s="26">
        <v>60000</v>
      </c>
      <c r="F60" s="27">
        <v>44653</v>
      </c>
      <c r="G60" s="26">
        <v>60000</v>
      </c>
      <c r="H60" s="26">
        <f t="shared" si="4"/>
        <v>0</v>
      </c>
      <c r="I60" s="25" t="s">
        <v>37</v>
      </c>
      <c r="J60" s="40"/>
      <c r="L60" s="78">
        <f t="shared" si="0"/>
        <v>60000</v>
      </c>
    </row>
    <row r="61" spans="1:12" ht="21" x14ac:dyDescent="0.35">
      <c r="A61" s="31" t="s">
        <v>407</v>
      </c>
      <c r="B61" s="30" t="s">
        <v>512</v>
      </c>
      <c r="C61" s="29" t="s">
        <v>511</v>
      </c>
      <c r="D61" s="28">
        <v>44462</v>
      </c>
      <c r="E61" s="26">
        <v>30498000</v>
      </c>
      <c r="F61" s="27">
        <v>44584</v>
      </c>
      <c r="G61" s="26">
        <v>30498000</v>
      </c>
      <c r="H61" s="26">
        <f t="shared" si="4"/>
        <v>0</v>
      </c>
      <c r="I61" s="25" t="s">
        <v>37</v>
      </c>
      <c r="J61" t="s">
        <v>646</v>
      </c>
      <c r="L61" s="78">
        <f t="shared" si="0"/>
        <v>30498000</v>
      </c>
    </row>
    <row r="62" spans="1:12" ht="33" x14ac:dyDescent="0.35">
      <c r="A62" s="31" t="s">
        <v>254</v>
      </c>
      <c r="B62" s="30" t="s">
        <v>510</v>
      </c>
      <c r="C62" s="29" t="s">
        <v>509</v>
      </c>
      <c r="D62" s="28">
        <v>44529</v>
      </c>
      <c r="E62" s="26">
        <v>1173828.9099999999</v>
      </c>
      <c r="F62" s="27">
        <v>44649</v>
      </c>
      <c r="G62" s="26">
        <v>1173828.9099999999</v>
      </c>
      <c r="H62" s="26">
        <f t="shared" si="4"/>
        <v>0</v>
      </c>
      <c r="I62" s="25" t="s">
        <v>37</v>
      </c>
      <c r="J62" t="s">
        <v>251</v>
      </c>
      <c r="L62" s="78">
        <f t="shared" si="0"/>
        <v>1173828.9099999999</v>
      </c>
    </row>
    <row r="63" spans="1:12" ht="33" x14ac:dyDescent="0.35">
      <c r="A63" s="6" t="s">
        <v>508</v>
      </c>
      <c r="B63" s="8" t="s">
        <v>507</v>
      </c>
      <c r="C63" s="23" t="s">
        <v>506</v>
      </c>
      <c r="D63" s="22">
        <v>44469</v>
      </c>
      <c r="E63" s="20">
        <v>52215000</v>
      </c>
      <c r="F63" s="21">
        <v>44591</v>
      </c>
      <c r="G63" s="20"/>
      <c r="H63" s="20">
        <f t="shared" si="4"/>
        <v>52215000</v>
      </c>
      <c r="I63" s="1" t="s">
        <v>0</v>
      </c>
      <c r="L63" s="78">
        <f t="shared" si="0"/>
        <v>0</v>
      </c>
    </row>
    <row r="64" spans="1:12" ht="48.75" x14ac:dyDescent="0.35">
      <c r="A64" s="48" t="s">
        <v>505</v>
      </c>
      <c r="B64" s="47" t="s">
        <v>504</v>
      </c>
      <c r="C64" s="46" t="s">
        <v>503</v>
      </c>
      <c r="D64" s="45">
        <v>44540</v>
      </c>
      <c r="E64" s="42">
        <v>11021288.5</v>
      </c>
      <c r="F64" s="44">
        <v>44661</v>
      </c>
      <c r="G64" s="43">
        <v>7468785.71</v>
      </c>
      <c r="H64" s="42">
        <f t="shared" si="4"/>
        <v>3552502.79</v>
      </c>
      <c r="I64" s="41" t="s">
        <v>0</v>
      </c>
      <c r="L64" s="78">
        <f t="shared" si="0"/>
        <v>7468785.71</v>
      </c>
    </row>
    <row r="65" spans="1:12" ht="64.5" x14ac:dyDescent="0.35">
      <c r="A65" s="6" t="s">
        <v>250</v>
      </c>
      <c r="B65" s="8" t="s">
        <v>502</v>
      </c>
      <c r="C65" s="23" t="s">
        <v>501</v>
      </c>
      <c r="D65" s="22">
        <v>44540</v>
      </c>
      <c r="E65" s="20">
        <v>9053200</v>
      </c>
      <c r="F65" s="21">
        <v>44661</v>
      </c>
      <c r="H65" s="20">
        <f t="shared" si="4"/>
        <v>9053200</v>
      </c>
      <c r="I65" s="1" t="s">
        <v>0</v>
      </c>
      <c r="L65" s="78">
        <f t="shared" si="0"/>
        <v>0</v>
      </c>
    </row>
    <row r="66" spans="1:12" ht="33" x14ac:dyDescent="0.35">
      <c r="A66" s="31" t="s">
        <v>500</v>
      </c>
      <c r="B66" s="30" t="s">
        <v>2</v>
      </c>
      <c r="C66" s="29" t="s">
        <v>499</v>
      </c>
      <c r="D66" s="28">
        <v>44533</v>
      </c>
      <c r="E66" s="26">
        <v>252000</v>
      </c>
      <c r="F66" s="27">
        <v>44654</v>
      </c>
      <c r="G66" s="26">
        <v>252000</v>
      </c>
      <c r="H66" s="26">
        <f t="shared" si="4"/>
        <v>0</v>
      </c>
      <c r="I66" s="25" t="s">
        <v>37</v>
      </c>
      <c r="J66" s="40"/>
      <c r="L66" s="78">
        <f t="shared" si="0"/>
        <v>252000</v>
      </c>
    </row>
    <row r="67" spans="1:12" ht="21" x14ac:dyDescent="0.35">
      <c r="A67" s="6" t="s">
        <v>438</v>
      </c>
      <c r="B67" s="8" t="s">
        <v>498</v>
      </c>
      <c r="C67" s="23" t="s">
        <v>497</v>
      </c>
      <c r="D67" s="22">
        <v>44510</v>
      </c>
      <c r="E67" s="20">
        <v>904334.3</v>
      </c>
      <c r="F67" s="21">
        <v>44630</v>
      </c>
      <c r="H67" s="20">
        <f t="shared" si="4"/>
        <v>904334.3</v>
      </c>
      <c r="I67" s="1" t="s">
        <v>0</v>
      </c>
      <c r="L67" s="78">
        <f t="shared" si="0"/>
        <v>0</v>
      </c>
    </row>
    <row r="68" spans="1:12" ht="21" x14ac:dyDescent="0.35">
      <c r="A68" s="31" t="s">
        <v>496</v>
      </c>
      <c r="B68" s="30" t="s">
        <v>495</v>
      </c>
      <c r="C68" s="29" t="s">
        <v>494</v>
      </c>
      <c r="D68" s="28">
        <v>44537</v>
      </c>
      <c r="E68" s="26">
        <v>3356160</v>
      </c>
      <c r="F68" s="27">
        <v>44658</v>
      </c>
      <c r="G68" s="26">
        <v>3356160</v>
      </c>
      <c r="H68" s="26">
        <f t="shared" si="4"/>
        <v>0</v>
      </c>
      <c r="I68" s="25" t="s">
        <v>37</v>
      </c>
      <c r="J68" t="s">
        <v>493</v>
      </c>
      <c r="L68" s="78">
        <f t="shared" si="0"/>
        <v>3356160</v>
      </c>
    </row>
    <row r="69" spans="1:12" ht="21" x14ac:dyDescent="0.35">
      <c r="A69" s="6" t="s">
        <v>492</v>
      </c>
      <c r="B69" s="8" t="s">
        <v>491</v>
      </c>
      <c r="C69" s="23" t="s">
        <v>490</v>
      </c>
      <c r="D69" s="22">
        <v>44557</v>
      </c>
      <c r="E69" s="20">
        <v>125640.5</v>
      </c>
      <c r="F69" s="21">
        <v>44678</v>
      </c>
      <c r="H69" s="20">
        <f t="shared" si="4"/>
        <v>125640.5</v>
      </c>
      <c r="I69" s="1" t="s">
        <v>0</v>
      </c>
      <c r="L69" s="78">
        <f t="shared" si="0"/>
        <v>0</v>
      </c>
    </row>
    <row r="70" spans="1:12" ht="33" x14ac:dyDescent="0.35">
      <c r="A70" s="31" t="s">
        <v>489</v>
      </c>
      <c r="B70" s="30" t="s">
        <v>488</v>
      </c>
      <c r="C70" s="29" t="s">
        <v>487</v>
      </c>
      <c r="D70" s="28">
        <v>44551</v>
      </c>
      <c r="E70" s="26">
        <v>1343853.62</v>
      </c>
      <c r="F70" s="27">
        <v>44672</v>
      </c>
      <c r="G70" s="26">
        <v>1343853.62</v>
      </c>
      <c r="H70" s="26">
        <v>0</v>
      </c>
      <c r="I70" s="25" t="s">
        <v>37</v>
      </c>
      <c r="J70" t="s">
        <v>486</v>
      </c>
      <c r="L70" s="78">
        <f t="shared" si="0"/>
        <v>1343853.62</v>
      </c>
    </row>
    <row r="71" spans="1:12" ht="21" x14ac:dyDescent="0.35">
      <c r="A71" s="31" t="s">
        <v>373</v>
      </c>
      <c r="B71" s="30" t="s">
        <v>5</v>
      </c>
      <c r="C71" s="29" t="s">
        <v>485</v>
      </c>
      <c r="D71" s="28">
        <v>44486</v>
      </c>
      <c r="E71" s="26">
        <v>23600</v>
      </c>
      <c r="F71" s="27">
        <v>44609</v>
      </c>
      <c r="G71" s="26">
        <v>23600</v>
      </c>
      <c r="H71" s="26">
        <f t="shared" ref="H71:H105" si="5">+E71-G71</f>
        <v>0</v>
      </c>
      <c r="I71" s="25" t="s">
        <v>37</v>
      </c>
      <c r="J71" t="s">
        <v>484</v>
      </c>
      <c r="L71" s="78">
        <f t="shared" si="0"/>
        <v>23600</v>
      </c>
    </row>
    <row r="72" spans="1:12" ht="21" x14ac:dyDescent="0.35">
      <c r="A72" s="6" t="s">
        <v>29</v>
      </c>
      <c r="B72" s="8" t="s">
        <v>5</v>
      </c>
      <c r="C72" s="23" t="s">
        <v>483</v>
      </c>
      <c r="D72" s="22">
        <v>44523</v>
      </c>
      <c r="E72" s="20">
        <v>109150</v>
      </c>
      <c r="F72" s="21">
        <v>44643</v>
      </c>
      <c r="G72" s="20"/>
      <c r="H72" s="20">
        <f t="shared" si="5"/>
        <v>109150</v>
      </c>
      <c r="I72" s="1" t="s">
        <v>0</v>
      </c>
      <c r="L72" s="78">
        <f t="shared" si="0"/>
        <v>0</v>
      </c>
    </row>
    <row r="73" spans="1:12" ht="21" x14ac:dyDescent="0.35">
      <c r="A73" s="31" t="s">
        <v>482</v>
      </c>
      <c r="B73" s="30" t="s">
        <v>5</v>
      </c>
      <c r="C73" s="29" t="s">
        <v>481</v>
      </c>
      <c r="D73" s="28">
        <v>44446</v>
      </c>
      <c r="E73" s="26">
        <v>23600</v>
      </c>
      <c r="F73" s="27">
        <v>44568</v>
      </c>
      <c r="G73" s="26">
        <v>23600</v>
      </c>
      <c r="H73" s="26">
        <f t="shared" si="5"/>
        <v>0</v>
      </c>
      <c r="I73" s="25" t="s">
        <v>37</v>
      </c>
      <c r="J73" t="s">
        <v>480</v>
      </c>
      <c r="L73" s="78">
        <f t="shared" si="0"/>
        <v>23600</v>
      </c>
    </row>
    <row r="74" spans="1:12" ht="21" x14ac:dyDescent="0.35">
      <c r="A74" s="6" t="s">
        <v>479</v>
      </c>
      <c r="B74" s="8" t="s">
        <v>5</v>
      </c>
      <c r="C74" s="23" t="s">
        <v>478</v>
      </c>
      <c r="D74" s="22">
        <v>44529</v>
      </c>
      <c r="E74" s="20">
        <v>29500</v>
      </c>
      <c r="F74" s="21">
        <v>44649</v>
      </c>
      <c r="G74" s="20"/>
      <c r="H74" s="20">
        <f t="shared" si="5"/>
        <v>29500</v>
      </c>
      <c r="I74" s="1" t="s">
        <v>0</v>
      </c>
      <c r="L74" s="78">
        <f t="shared" si="0"/>
        <v>0</v>
      </c>
    </row>
    <row r="75" spans="1:12" ht="21" x14ac:dyDescent="0.35">
      <c r="A75" s="6" t="s">
        <v>477</v>
      </c>
      <c r="B75" s="8" t="s">
        <v>5</v>
      </c>
      <c r="C75" s="23" t="s">
        <v>476</v>
      </c>
      <c r="D75" s="22">
        <v>44531</v>
      </c>
      <c r="E75" s="20">
        <v>40000</v>
      </c>
      <c r="F75" s="21">
        <v>44652</v>
      </c>
      <c r="G75" s="20"/>
      <c r="H75" s="20">
        <f t="shared" si="5"/>
        <v>40000</v>
      </c>
      <c r="I75" s="1" t="s">
        <v>0</v>
      </c>
      <c r="L75" s="78">
        <f t="shared" ref="L75:L138" si="6">+E75-H75</f>
        <v>0</v>
      </c>
    </row>
    <row r="76" spans="1:12" ht="33" x14ac:dyDescent="0.35">
      <c r="A76" s="6" t="s">
        <v>475</v>
      </c>
      <c r="B76" s="8" t="s">
        <v>5</v>
      </c>
      <c r="C76" s="23" t="s">
        <v>474</v>
      </c>
      <c r="D76" s="22">
        <v>44529</v>
      </c>
      <c r="E76" s="20">
        <v>75000</v>
      </c>
      <c r="F76" s="21">
        <v>44649</v>
      </c>
      <c r="G76" s="20"/>
      <c r="H76" s="20">
        <f t="shared" si="5"/>
        <v>75000</v>
      </c>
      <c r="I76" s="1" t="s">
        <v>0</v>
      </c>
      <c r="L76" s="78">
        <f t="shared" si="6"/>
        <v>0</v>
      </c>
    </row>
    <row r="77" spans="1:12" ht="21" x14ac:dyDescent="0.35">
      <c r="A77" s="31" t="s">
        <v>473</v>
      </c>
      <c r="B77" s="30" t="s">
        <v>5</v>
      </c>
      <c r="C77" s="29" t="s">
        <v>472</v>
      </c>
      <c r="D77" s="28">
        <v>44480</v>
      </c>
      <c r="E77" s="26">
        <v>590000</v>
      </c>
      <c r="F77" s="27">
        <v>44572</v>
      </c>
      <c r="G77" s="26">
        <v>590000</v>
      </c>
      <c r="H77" s="26">
        <f t="shared" si="5"/>
        <v>0</v>
      </c>
      <c r="I77" s="25" t="s">
        <v>37</v>
      </c>
      <c r="J77" t="s">
        <v>471</v>
      </c>
      <c r="L77" s="78">
        <f t="shared" si="6"/>
        <v>590000</v>
      </c>
    </row>
    <row r="78" spans="1:12" ht="21" x14ac:dyDescent="0.35">
      <c r="A78" s="6" t="s">
        <v>29</v>
      </c>
      <c r="B78" s="8" t="s">
        <v>5</v>
      </c>
      <c r="C78" s="23" t="s">
        <v>470</v>
      </c>
      <c r="D78" s="22">
        <v>44476</v>
      </c>
      <c r="E78" s="20">
        <v>272875</v>
      </c>
      <c r="F78" s="21">
        <v>44568</v>
      </c>
      <c r="G78" s="20"/>
      <c r="H78" s="20">
        <f t="shared" si="5"/>
        <v>272875</v>
      </c>
      <c r="I78" s="1" t="s">
        <v>0</v>
      </c>
      <c r="L78" s="78">
        <f t="shared" si="6"/>
        <v>0</v>
      </c>
    </row>
    <row r="79" spans="1:12" ht="21" x14ac:dyDescent="0.35">
      <c r="A79" s="31" t="s">
        <v>469</v>
      </c>
      <c r="B79" s="30" t="s">
        <v>5</v>
      </c>
      <c r="C79" s="29" t="s">
        <v>468</v>
      </c>
      <c r="D79" s="28">
        <v>44530</v>
      </c>
      <c r="E79" s="26">
        <v>35400</v>
      </c>
      <c r="F79" s="27">
        <v>44650</v>
      </c>
      <c r="G79" s="26">
        <v>35400</v>
      </c>
      <c r="H79" s="26">
        <f t="shared" si="5"/>
        <v>0</v>
      </c>
      <c r="I79" s="25" t="s">
        <v>37</v>
      </c>
      <c r="J79" t="s">
        <v>467</v>
      </c>
      <c r="L79" s="78">
        <f t="shared" si="6"/>
        <v>35400</v>
      </c>
    </row>
    <row r="80" spans="1:12" ht="21" x14ac:dyDescent="0.35">
      <c r="A80" s="6" t="s">
        <v>466</v>
      </c>
      <c r="B80" s="8" t="s">
        <v>5</v>
      </c>
      <c r="C80" s="23" t="s">
        <v>465</v>
      </c>
      <c r="D80" s="22">
        <v>44525</v>
      </c>
      <c r="E80" s="20">
        <v>590000</v>
      </c>
      <c r="F80" s="21">
        <v>44645</v>
      </c>
      <c r="G80" s="20"/>
      <c r="H80" s="20">
        <f t="shared" si="5"/>
        <v>590000</v>
      </c>
      <c r="I80" s="1" t="s">
        <v>0</v>
      </c>
      <c r="L80" s="78">
        <f t="shared" si="6"/>
        <v>0</v>
      </c>
    </row>
    <row r="81" spans="1:12" ht="21" x14ac:dyDescent="0.35">
      <c r="A81" s="31" t="s">
        <v>464</v>
      </c>
      <c r="B81" s="30" t="s">
        <v>463</v>
      </c>
      <c r="C81" s="29" t="s">
        <v>462</v>
      </c>
      <c r="D81" s="28">
        <v>44531</v>
      </c>
      <c r="E81" s="26">
        <v>807160.12</v>
      </c>
      <c r="F81" s="27">
        <v>44652</v>
      </c>
      <c r="G81" s="26">
        <v>807160.12</v>
      </c>
      <c r="H81" s="26">
        <f t="shared" si="5"/>
        <v>0</v>
      </c>
      <c r="I81" s="25" t="s">
        <v>37</v>
      </c>
      <c r="J81" t="s">
        <v>461</v>
      </c>
      <c r="L81" s="78">
        <f t="shared" si="6"/>
        <v>807160.12</v>
      </c>
    </row>
    <row r="82" spans="1:12" ht="21" x14ac:dyDescent="0.35">
      <c r="A82" s="6" t="s">
        <v>29</v>
      </c>
      <c r="B82" s="8" t="s">
        <v>5</v>
      </c>
      <c r="C82" s="23" t="s">
        <v>460</v>
      </c>
      <c r="D82" s="22">
        <v>44524</v>
      </c>
      <c r="E82" s="20">
        <v>109150</v>
      </c>
      <c r="F82" s="21">
        <v>44644</v>
      </c>
      <c r="G82" s="20"/>
      <c r="H82" s="20">
        <f t="shared" si="5"/>
        <v>109150</v>
      </c>
      <c r="I82" s="1" t="s">
        <v>0</v>
      </c>
      <c r="L82" s="78">
        <f t="shared" si="6"/>
        <v>0</v>
      </c>
    </row>
    <row r="83" spans="1:12" ht="21" x14ac:dyDescent="0.35">
      <c r="A83" s="31" t="s">
        <v>459</v>
      </c>
      <c r="B83" s="30" t="s">
        <v>458</v>
      </c>
      <c r="C83" s="29" t="s">
        <v>457</v>
      </c>
      <c r="D83" s="28">
        <v>44284</v>
      </c>
      <c r="E83" s="26">
        <v>31954.799999999999</v>
      </c>
      <c r="F83" s="27">
        <v>44406</v>
      </c>
      <c r="G83" s="26">
        <v>31954.799999999999</v>
      </c>
      <c r="H83" s="26">
        <f t="shared" si="5"/>
        <v>0</v>
      </c>
      <c r="I83" s="25" t="s">
        <v>37</v>
      </c>
      <c r="J83" t="s">
        <v>456</v>
      </c>
      <c r="L83" s="78">
        <f t="shared" si="6"/>
        <v>31954.799999999999</v>
      </c>
    </row>
    <row r="84" spans="1:12" ht="21" x14ac:dyDescent="0.35">
      <c r="A84" s="6" t="s">
        <v>29</v>
      </c>
      <c r="B84" s="8" t="s">
        <v>5</v>
      </c>
      <c r="C84" s="23" t="s">
        <v>455</v>
      </c>
      <c r="D84" s="22">
        <v>44523</v>
      </c>
      <c r="E84" s="20">
        <v>109150</v>
      </c>
      <c r="F84" s="21">
        <v>44643</v>
      </c>
      <c r="G84" s="20"/>
      <c r="H84" s="20">
        <f t="shared" si="5"/>
        <v>109150</v>
      </c>
      <c r="I84" s="1" t="s">
        <v>0</v>
      </c>
      <c r="L84" s="78">
        <f t="shared" si="6"/>
        <v>0</v>
      </c>
    </row>
    <row r="85" spans="1:12" ht="33" x14ac:dyDescent="0.35">
      <c r="A85" s="31" t="s">
        <v>454</v>
      </c>
      <c r="B85" s="30" t="s">
        <v>5</v>
      </c>
      <c r="C85" s="29" t="s">
        <v>453</v>
      </c>
      <c r="D85" s="28">
        <v>44526</v>
      </c>
      <c r="E85" s="26">
        <v>88500</v>
      </c>
      <c r="F85" s="27">
        <v>44646</v>
      </c>
      <c r="G85" s="26">
        <v>88500</v>
      </c>
      <c r="H85" s="26">
        <f t="shared" si="5"/>
        <v>0</v>
      </c>
      <c r="I85" s="25" t="s">
        <v>37</v>
      </c>
      <c r="J85" t="s">
        <v>452</v>
      </c>
      <c r="L85" s="78">
        <f t="shared" si="6"/>
        <v>88500</v>
      </c>
    </row>
    <row r="86" spans="1:12" ht="21" x14ac:dyDescent="0.35">
      <c r="A86" s="31" t="s">
        <v>451</v>
      </c>
      <c r="B86" s="30" t="s">
        <v>5</v>
      </c>
      <c r="C86" s="29" t="s">
        <v>450</v>
      </c>
      <c r="D86" s="28">
        <v>44531</v>
      </c>
      <c r="E86" s="26">
        <v>59000</v>
      </c>
      <c r="F86" s="27">
        <v>44652</v>
      </c>
      <c r="G86" s="26">
        <v>59000</v>
      </c>
      <c r="H86" s="26">
        <f t="shared" si="5"/>
        <v>0</v>
      </c>
      <c r="I86" s="25" t="s">
        <v>37</v>
      </c>
      <c r="J86" t="s">
        <v>449</v>
      </c>
      <c r="L86" s="78">
        <f t="shared" si="6"/>
        <v>59000</v>
      </c>
    </row>
    <row r="87" spans="1:12" ht="21" x14ac:dyDescent="0.35">
      <c r="A87" s="6" t="s">
        <v>448</v>
      </c>
      <c r="B87" s="8" t="s">
        <v>5</v>
      </c>
      <c r="C87" s="23" t="s">
        <v>447</v>
      </c>
      <c r="D87" s="22">
        <v>44530</v>
      </c>
      <c r="E87" s="20">
        <v>177000</v>
      </c>
      <c r="F87" s="21">
        <v>44650</v>
      </c>
      <c r="G87" s="20"/>
      <c r="H87" s="20">
        <f t="shared" si="5"/>
        <v>177000</v>
      </c>
      <c r="I87" s="1" t="s">
        <v>0</v>
      </c>
      <c r="L87" s="78">
        <f t="shared" si="6"/>
        <v>0</v>
      </c>
    </row>
    <row r="88" spans="1:12" ht="33" x14ac:dyDescent="0.35">
      <c r="A88" s="31" t="s">
        <v>446</v>
      </c>
      <c r="B88" s="30" t="s">
        <v>5</v>
      </c>
      <c r="C88" s="29" t="s">
        <v>445</v>
      </c>
      <c r="D88" s="28">
        <v>44523</v>
      </c>
      <c r="E88" s="26">
        <v>70800</v>
      </c>
      <c r="F88" s="27">
        <v>44643</v>
      </c>
      <c r="G88" s="26">
        <v>70800</v>
      </c>
      <c r="H88" s="26">
        <f t="shared" si="5"/>
        <v>0</v>
      </c>
      <c r="I88" s="25" t="s">
        <v>37</v>
      </c>
      <c r="J88" t="s">
        <v>444</v>
      </c>
      <c r="L88" s="78">
        <f t="shared" si="6"/>
        <v>70800</v>
      </c>
    </row>
    <row r="89" spans="1:12" ht="21" x14ac:dyDescent="0.35">
      <c r="A89" s="6" t="s">
        <v>443</v>
      </c>
      <c r="B89" s="8" t="s">
        <v>5</v>
      </c>
      <c r="C89" s="23" t="s">
        <v>442</v>
      </c>
      <c r="D89" s="22">
        <v>44530</v>
      </c>
      <c r="E89" s="20">
        <v>23600</v>
      </c>
      <c r="F89" s="21">
        <v>44650</v>
      </c>
      <c r="G89" s="20"/>
      <c r="H89" s="20">
        <f t="shared" si="5"/>
        <v>23600</v>
      </c>
      <c r="I89" s="1" t="s">
        <v>0</v>
      </c>
      <c r="L89" s="78">
        <f t="shared" si="6"/>
        <v>0</v>
      </c>
    </row>
    <row r="90" spans="1:12" ht="21" x14ac:dyDescent="0.35">
      <c r="A90" s="79" t="s">
        <v>441</v>
      </c>
      <c r="B90" s="30" t="s">
        <v>5</v>
      </c>
      <c r="C90" s="29" t="s">
        <v>440</v>
      </c>
      <c r="D90" s="28">
        <v>44561</v>
      </c>
      <c r="E90" s="26">
        <v>23600</v>
      </c>
      <c r="F90" s="27">
        <v>44651</v>
      </c>
      <c r="G90" s="26">
        <v>23600</v>
      </c>
      <c r="H90" s="26">
        <f t="shared" si="5"/>
        <v>0</v>
      </c>
      <c r="I90" s="25" t="s">
        <v>37</v>
      </c>
      <c r="J90" t="s">
        <v>439</v>
      </c>
      <c r="L90" s="78">
        <f t="shared" si="6"/>
        <v>23600</v>
      </c>
    </row>
    <row r="91" spans="1:12" ht="21" x14ac:dyDescent="0.35">
      <c r="A91" s="6" t="s">
        <v>438</v>
      </c>
      <c r="B91" s="8" t="s">
        <v>437</v>
      </c>
      <c r="C91" s="23" t="s">
        <v>436</v>
      </c>
      <c r="D91" s="22">
        <v>44341</v>
      </c>
      <c r="E91" s="20">
        <v>1296070.7</v>
      </c>
      <c r="F91" s="21">
        <v>44494</v>
      </c>
      <c r="G91" s="20"/>
      <c r="H91" s="20">
        <f t="shared" si="5"/>
        <v>1296070.7</v>
      </c>
      <c r="I91" s="1" t="s">
        <v>435</v>
      </c>
      <c r="L91" s="78">
        <f t="shared" si="6"/>
        <v>0</v>
      </c>
    </row>
    <row r="92" spans="1:12" ht="21" x14ac:dyDescent="0.35">
      <c r="A92" s="31" t="s">
        <v>434</v>
      </c>
      <c r="B92" s="30" t="s">
        <v>2</v>
      </c>
      <c r="C92" s="29" t="s">
        <v>433</v>
      </c>
      <c r="D92" s="28">
        <v>44489</v>
      </c>
      <c r="E92" s="26">
        <v>81700</v>
      </c>
      <c r="F92" s="27">
        <v>44612</v>
      </c>
      <c r="G92" s="26">
        <v>81700</v>
      </c>
      <c r="H92" s="26">
        <f t="shared" si="5"/>
        <v>0</v>
      </c>
      <c r="I92" s="25" t="s">
        <v>37</v>
      </c>
      <c r="J92" s="40"/>
      <c r="L92" s="78">
        <f t="shared" si="6"/>
        <v>81700</v>
      </c>
    </row>
    <row r="93" spans="1:12" ht="33" x14ac:dyDescent="0.35">
      <c r="A93" s="31" t="s">
        <v>432</v>
      </c>
      <c r="B93" s="30" t="s">
        <v>431</v>
      </c>
      <c r="C93" s="29" t="s">
        <v>430</v>
      </c>
      <c r="D93" s="28">
        <v>44399</v>
      </c>
      <c r="E93" s="26">
        <v>585946.98</v>
      </c>
      <c r="F93" s="27">
        <v>44522</v>
      </c>
      <c r="G93" s="26">
        <v>585946.98</v>
      </c>
      <c r="H93" s="26">
        <f t="shared" si="5"/>
        <v>0</v>
      </c>
      <c r="I93" s="25" t="s">
        <v>37</v>
      </c>
      <c r="J93" t="s">
        <v>429</v>
      </c>
      <c r="L93" s="78">
        <f t="shared" si="6"/>
        <v>585946.98</v>
      </c>
    </row>
    <row r="94" spans="1:12" ht="21" x14ac:dyDescent="0.35">
      <c r="A94" s="6" t="s">
        <v>428</v>
      </c>
      <c r="B94" s="8" t="s">
        <v>427</v>
      </c>
      <c r="C94" s="23" t="s">
        <v>426</v>
      </c>
      <c r="D94" s="22">
        <v>44546</v>
      </c>
      <c r="E94" s="20">
        <v>469050</v>
      </c>
      <c r="F94" s="21">
        <v>44667</v>
      </c>
      <c r="G94" s="20"/>
      <c r="H94" s="20">
        <f t="shared" si="5"/>
        <v>469050</v>
      </c>
      <c r="I94" s="1" t="s">
        <v>0</v>
      </c>
      <c r="L94" s="78">
        <f t="shared" si="6"/>
        <v>0</v>
      </c>
    </row>
    <row r="95" spans="1:12" ht="33" x14ac:dyDescent="0.35">
      <c r="A95" s="31" t="s">
        <v>425</v>
      </c>
      <c r="B95" s="30" t="s">
        <v>5</v>
      </c>
      <c r="C95" s="29" t="s">
        <v>424</v>
      </c>
      <c r="D95" s="28">
        <v>44558</v>
      </c>
      <c r="E95" s="26">
        <v>35400</v>
      </c>
      <c r="F95" s="27">
        <v>44679</v>
      </c>
      <c r="G95" s="26">
        <v>35400</v>
      </c>
      <c r="H95" s="26">
        <f t="shared" si="5"/>
        <v>0</v>
      </c>
      <c r="I95" s="25" t="s">
        <v>37</v>
      </c>
      <c r="J95" t="s">
        <v>423</v>
      </c>
      <c r="L95" s="78">
        <f t="shared" si="6"/>
        <v>35400</v>
      </c>
    </row>
    <row r="96" spans="1:12" ht="21" x14ac:dyDescent="0.35">
      <c r="A96" s="6" t="s">
        <v>422</v>
      </c>
      <c r="B96" s="8" t="s">
        <v>421</v>
      </c>
      <c r="C96" s="23" t="s">
        <v>420</v>
      </c>
      <c r="D96" s="22">
        <v>44558</v>
      </c>
      <c r="E96" s="20">
        <v>932554</v>
      </c>
      <c r="F96" s="21">
        <v>44679</v>
      </c>
      <c r="G96" s="20"/>
      <c r="H96" s="20">
        <f t="shared" si="5"/>
        <v>932554</v>
      </c>
      <c r="I96" s="1" t="s">
        <v>0</v>
      </c>
      <c r="L96" s="78">
        <f t="shared" si="6"/>
        <v>0</v>
      </c>
    </row>
    <row r="97" spans="1:12" ht="21" x14ac:dyDescent="0.35">
      <c r="A97" s="31" t="s">
        <v>419</v>
      </c>
      <c r="B97" s="30" t="s">
        <v>418</v>
      </c>
      <c r="C97" s="29" t="s">
        <v>349</v>
      </c>
      <c r="D97" s="28">
        <v>44543</v>
      </c>
      <c r="E97" s="26">
        <v>35400</v>
      </c>
      <c r="F97" s="27">
        <v>44664</v>
      </c>
      <c r="G97" s="26">
        <v>35400</v>
      </c>
      <c r="H97" s="26">
        <f t="shared" si="5"/>
        <v>0</v>
      </c>
      <c r="I97" s="25" t="s">
        <v>37</v>
      </c>
      <c r="J97" t="s">
        <v>417</v>
      </c>
      <c r="L97" s="78">
        <f t="shared" si="6"/>
        <v>35400</v>
      </c>
    </row>
    <row r="98" spans="1:12" ht="21" x14ac:dyDescent="0.35">
      <c r="A98" s="6" t="s">
        <v>29</v>
      </c>
      <c r="B98" s="8" t="s">
        <v>5</v>
      </c>
      <c r="C98" s="23" t="s">
        <v>416</v>
      </c>
      <c r="D98" s="22">
        <v>44543</v>
      </c>
      <c r="E98" s="20">
        <v>109150</v>
      </c>
      <c r="F98" s="21">
        <v>44664</v>
      </c>
      <c r="G98" s="20"/>
      <c r="H98" s="20">
        <f t="shared" si="5"/>
        <v>109150</v>
      </c>
      <c r="I98" s="1" t="s">
        <v>0</v>
      </c>
      <c r="L98" s="78">
        <f t="shared" si="6"/>
        <v>0</v>
      </c>
    </row>
    <row r="99" spans="1:12" ht="33" x14ac:dyDescent="0.35">
      <c r="A99" s="31" t="s">
        <v>415</v>
      </c>
      <c r="B99" s="30" t="s">
        <v>5</v>
      </c>
      <c r="C99" s="29" t="s">
        <v>414</v>
      </c>
      <c r="D99" s="28">
        <v>44438</v>
      </c>
      <c r="E99" s="26">
        <v>106200</v>
      </c>
      <c r="F99" s="27">
        <v>44560</v>
      </c>
      <c r="G99" s="26">
        <v>106200</v>
      </c>
      <c r="H99" s="26">
        <f t="shared" si="5"/>
        <v>0</v>
      </c>
      <c r="I99" s="25" t="s">
        <v>37</v>
      </c>
      <c r="J99" t="s">
        <v>413</v>
      </c>
      <c r="L99" s="78">
        <f t="shared" si="6"/>
        <v>106200</v>
      </c>
    </row>
    <row r="100" spans="1:12" ht="33" x14ac:dyDescent="0.35">
      <c r="A100" s="6" t="s">
        <v>412</v>
      </c>
      <c r="B100" s="8" t="s">
        <v>5</v>
      </c>
      <c r="C100" s="23" t="s">
        <v>411</v>
      </c>
      <c r="D100" s="22">
        <v>44543</v>
      </c>
      <c r="E100" s="20">
        <v>531000</v>
      </c>
      <c r="F100" s="21">
        <v>44664</v>
      </c>
      <c r="G100" s="20"/>
      <c r="H100" s="20">
        <f t="shared" si="5"/>
        <v>531000</v>
      </c>
      <c r="I100" s="1" t="s">
        <v>0</v>
      </c>
      <c r="L100" s="78">
        <f t="shared" si="6"/>
        <v>0</v>
      </c>
    </row>
    <row r="101" spans="1:12" ht="33" x14ac:dyDescent="0.35">
      <c r="A101" s="31" t="s">
        <v>410</v>
      </c>
      <c r="B101" s="30" t="s">
        <v>5</v>
      </c>
      <c r="C101" s="29" t="s">
        <v>409</v>
      </c>
      <c r="D101" s="28">
        <v>44552</v>
      </c>
      <c r="E101" s="26">
        <v>35400</v>
      </c>
      <c r="F101" s="27">
        <v>44673</v>
      </c>
      <c r="G101" s="26">
        <v>35400</v>
      </c>
      <c r="H101" s="26">
        <f t="shared" si="5"/>
        <v>0</v>
      </c>
      <c r="I101" s="25" t="s">
        <v>37</v>
      </c>
      <c r="J101" t="s">
        <v>408</v>
      </c>
      <c r="L101" s="78">
        <f t="shared" si="6"/>
        <v>35400</v>
      </c>
    </row>
    <row r="102" spans="1:12" ht="21" x14ac:dyDescent="0.35">
      <c r="A102" s="6" t="s">
        <v>407</v>
      </c>
      <c r="B102" s="8" t="s">
        <v>406</v>
      </c>
      <c r="C102" s="23" t="s">
        <v>405</v>
      </c>
      <c r="D102" s="22">
        <v>44494</v>
      </c>
      <c r="E102" s="20">
        <v>636592.93000000005</v>
      </c>
      <c r="F102" s="21">
        <v>44617</v>
      </c>
      <c r="G102" s="20"/>
      <c r="H102" s="20">
        <f t="shared" si="5"/>
        <v>636592.93000000005</v>
      </c>
      <c r="I102" s="1" t="s">
        <v>0</v>
      </c>
      <c r="L102" s="78">
        <f t="shared" si="6"/>
        <v>0</v>
      </c>
    </row>
    <row r="103" spans="1:12" ht="21" x14ac:dyDescent="0.35">
      <c r="A103" s="31" t="s">
        <v>404</v>
      </c>
      <c r="B103" s="30" t="s">
        <v>403</v>
      </c>
      <c r="C103" s="29" t="s">
        <v>57</v>
      </c>
      <c r="D103" s="28">
        <v>44504</v>
      </c>
      <c r="E103" s="26">
        <v>15375430.4</v>
      </c>
      <c r="F103" s="27">
        <v>44624</v>
      </c>
      <c r="G103" s="26">
        <v>15375430.4</v>
      </c>
      <c r="H103" s="26">
        <f t="shared" si="5"/>
        <v>0</v>
      </c>
      <c r="I103" s="25" t="s">
        <v>37</v>
      </c>
      <c r="J103" t="s">
        <v>402</v>
      </c>
      <c r="L103" s="78">
        <f t="shared" si="6"/>
        <v>15375430.4</v>
      </c>
    </row>
    <row r="104" spans="1:12" ht="33" x14ac:dyDescent="0.35">
      <c r="A104" s="31" t="s">
        <v>401</v>
      </c>
      <c r="B104" s="30" t="s">
        <v>400</v>
      </c>
      <c r="C104" s="29" t="s">
        <v>399</v>
      </c>
      <c r="D104" s="28">
        <v>44537</v>
      </c>
      <c r="E104" s="26">
        <v>944000</v>
      </c>
      <c r="F104" s="27">
        <v>44658</v>
      </c>
      <c r="G104" s="26">
        <v>944000</v>
      </c>
      <c r="H104" s="26">
        <f t="shared" si="5"/>
        <v>0</v>
      </c>
      <c r="I104" s="25" t="s">
        <v>37</v>
      </c>
      <c r="J104" s="40"/>
      <c r="L104" s="78">
        <f t="shared" si="6"/>
        <v>944000</v>
      </c>
    </row>
    <row r="105" spans="1:12" ht="21" x14ac:dyDescent="0.35">
      <c r="A105" s="31" t="s">
        <v>398</v>
      </c>
      <c r="B105" s="30" t="s">
        <v>5</v>
      </c>
      <c r="C105" s="29" t="s">
        <v>9</v>
      </c>
      <c r="D105" s="28">
        <v>44536</v>
      </c>
      <c r="E105" s="26">
        <v>29500</v>
      </c>
      <c r="F105" s="27">
        <v>44657</v>
      </c>
      <c r="G105" s="26">
        <v>29500</v>
      </c>
      <c r="H105" s="26">
        <f t="shared" si="5"/>
        <v>0</v>
      </c>
      <c r="I105" s="25" t="s">
        <v>37</v>
      </c>
      <c r="J105" t="s">
        <v>397</v>
      </c>
      <c r="L105" s="78">
        <f t="shared" si="6"/>
        <v>29500</v>
      </c>
    </row>
    <row r="106" spans="1:12" ht="21" x14ac:dyDescent="0.35">
      <c r="L106" s="78">
        <f t="shared" si="6"/>
        <v>0</v>
      </c>
    </row>
    <row r="107" spans="1:12" ht="33" x14ac:dyDescent="0.35">
      <c r="A107" s="31" t="s">
        <v>396</v>
      </c>
      <c r="B107" s="30" t="s">
        <v>341</v>
      </c>
      <c r="C107" s="29" t="s">
        <v>395</v>
      </c>
      <c r="D107" s="28">
        <v>44508</v>
      </c>
      <c r="E107" s="26">
        <v>86000</v>
      </c>
      <c r="F107" s="27">
        <v>44628</v>
      </c>
      <c r="G107" s="26">
        <v>86000</v>
      </c>
      <c r="H107" s="26">
        <f t="shared" ref="H107:H127" si="7">+E107-G107</f>
        <v>0</v>
      </c>
      <c r="I107" s="25" t="s">
        <v>37</v>
      </c>
      <c r="J107" s="34"/>
      <c r="L107" s="78">
        <f t="shared" si="6"/>
        <v>86000</v>
      </c>
    </row>
    <row r="108" spans="1:12" ht="33" x14ac:dyDescent="0.35">
      <c r="A108" s="31" t="s">
        <v>394</v>
      </c>
      <c r="B108" s="30" t="s">
        <v>5</v>
      </c>
      <c r="C108" s="29" t="s">
        <v>393</v>
      </c>
      <c r="D108" s="28">
        <v>44540</v>
      </c>
      <c r="E108" s="26">
        <v>100000</v>
      </c>
      <c r="F108" s="27">
        <v>44661</v>
      </c>
      <c r="G108" s="26">
        <v>100000</v>
      </c>
      <c r="H108" s="26">
        <f t="shared" si="7"/>
        <v>0</v>
      </c>
      <c r="I108" s="25" t="s">
        <v>37</v>
      </c>
      <c r="J108" s="19" t="s">
        <v>392</v>
      </c>
      <c r="L108" s="78">
        <f t="shared" si="6"/>
        <v>100000</v>
      </c>
    </row>
    <row r="109" spans="1:12" ht="33" x14ac:dyDescent="0.35">
      <c r="A109" s="31" t="s">
        <v>391</v>
      </c>
      <c r="B109" s="30" t="s">
        <v>5</v>
      </c>
      <c r="C109" s="29" t="s">
        <v>390</v>
      </c>
      <c r="D109" s="28">
        <v>44532</v>
      </c>
      <c r="E109" s="26">
        <v>70800</v>
      </c>
      <c r="F109" s="27">
        <v>44653</v>
      </c>
      <c r="G109" s="26">
        <v>70800</v>
      </c>
      <c r="H109" s="26">
        <f t="shared" si="7"/>
        <v>0</v>
      </c>
      <c r="I109" s="25" t="s">
        <v>37</v>
      </c>
      <c r="J109" s="19" t="s">
        <v>389</v>
      </c>
      <c r="L109" s="78">
        <f t="shared" si="6"/>
        <v>70800</v>
      </c>
    </row>
    <row r="110" spans="1:12" ht="33" x14ac:dyDescent="0.35">
      <c r="A110" s="31" t="s">
        <v>338</v>
      </c>
      <c r="B110" s="30" t="s">
        <v>5</v>
      </c>
      <c r="C110" s="29" t="s">
        <v>388</v>
      </c>
      <c r="D110" s="28">
        <v>44530</v>
      </c>
      <c r="E110" s="26">
        <v>118000</v>
      </c>
      <c r="F110" s="27">
        <v>44650</v>
      </c>
      <c r="G110" s="26">
        <v>118000</v>
      </c>
      <c r="H110" s="26">
        <f t="shared" si="7"/>
        <v>0</v>
      </c>
      <c r="I110" s="25" t="s">
        <v>37</v>
      </c>
      <c r="J110" s="19" t="s">
        <v>387</v>
      </c>
      <c r="L110" s="78">
        <f t="shared" si="6"/>
        <v>118000</v>
      </c>
    </row>
    <row r="111" spans="1:12" ht="21" x14ac:dyDescent="0.35">
      <c r="A111" s="6" t="s">
        <v>40</v>
      </c>
      <c r="B111" s="8" t="s">
        <v>386</v>
      </c>
      <c r="C111" s="23" t="s">
        <v>385</v>
      </c>
      <c r="D111" s="22">
        <v>44592</v>
      </c>
      <c r="E111" s="20">
        <v>246000</v>
      </c>
      <c r="F111" s="21">
        <v>44712</v>
      </c>
      <c r="G111" s="20"/>
      <c r="H111" s="20">
        <f t="shared" si="7"/>
        <v>246000</v>
      </c>
      <c r="I111" s="1" t="s">
        <v>0</v>
      </c>
      <c r="J111" s="19"/>
      <c r="L111" s="78">
        <f t="shared" si="6"/>
        <v>0</v>
      </c>
    </row>
    <row r="112" spans="1:12" ht="48.75" x14ac:dyDescent="0.35">
      <c r="A112" s="31" t="s">
        <v>383</v>
      </c>
      <c r="B112" s="30" t="s">
        <v>382</v>
      </c>
      <c r="C112" s="29" t="s">
        <v>384</v>
      </c>
      <c r="D112" s="28">
        <v>44523</v>
      </c>
      <c r="E112" s="26">
        <v>96897.71</v>
      </c>
      <c r="F112" s="27">
        <v>44643</v>
      </c>
      <c r="G112" s="26">
        <v>96897.71</v>
      </c>
      <c r="H112" s="26">
        <f t="shared" si="7"/>
        <v>0</v>
      </c>
      <c r="I112" s="25" t="s">
        <v>37</v>
      </c>
      <c r="J112" s="34"/>
      <c r="L112" s="78">
        <f t="shared" si="6"/>
        <v>96897.71</v>
      </c>
    </row>
    <row r="113" spans="1:12" ht="143.25" x14ac:dyDescent="0.35">
      <c r="A113" s="31" t="s">
        <v>383</v>
      </c>
      <c r="B113" s="30" t="s">
        <v>382</v>
      </c>
      <c r="C113" s="29" t="s">
        <v>381</v>
      </c>
      <c r="D113" s="28">
        <v>44494</v>
      </c>
      <c r="E113" s="26">
        <v>275774.88</v>
      </c>
      <c r="F113" s="27">
        <v>44617</v>
      </c>
      <c r="G113" s="26">
        <v>275774.88</v>
      </c>
      <c r="H113" s="26">
        <f t="shared" si="7"/>
        <v>0</v>
      </c>
      <c r="I113" s="25" t="s">
        <v>37</v>
      </c>
      <c r="J113" s="19" t="s">
        <v>380</v>
      </c>
      <c r="L113" s="78">
        <f t="shared" si="6"/>
        <v>275774.88</v>
      </c>
    </row>
    <row r="114" spans="1:12" ht="33" x14ac:dyDescent="0.35">
      <c r="A114" s="31" t="s">
        <v>379</v>
      </c>
      <c r="B114" s="30" t="s">
        <v>5</v>
      </c>
      <c r="C114" s="29" t="s">
        <v>378</v>
      </c>
      <c r="D114" s="28">
        <v>44532</v>
      </c>
      <c r="E114" s="26">
        <v>53100</v>
      </c>
      <c r="F114" s="27">
        <v>44653</v>
      </c>
      <c r="G114" s="26">
        <v>53100</v>
      </c>
      <c r="H114" s="26">
        <f t="shared" si="7"/>
        <v>0</v>
      </c>
      <c r="I114" s="25" t="s">
        <v>37</v>
      </c>
      <c r="J114" s="19" t="s">
        <v>377</v>
      </c>
      <c r="L114" s="78">
        <f t="shared" si="6"/>
        <v>53100</v>
      </c>
    </row>
    <row r="115" spans="1:12" ht="33" x14ac:dyDescent="0.35">
      <c r="A115" s="31" t="s">
        <v>376</v>
      </c>
      <c r="B115" s="30" t="s">
        <v>5</v>
      </c>
      <c r="C115" s="29" t="s">
        <v>375</v>
      </c>
      <c r="D115" s="28">
        <v>44537</v>
      </c>
      <c r="E115" s="26">
        <v>212400</v>
      </c>
      <c r="F115" s="27">
        <v>44658</v>
      </c>
      <c r="G115" s="26">
        <v>212400</v>
      </c>
      <c r="H115" s="26">
        <f t="shared" si="7"/>
        <v>0</v>
      </c>
      <c r="I115" s="25" t="s">
        <v>37</v>
      </c>
      <c r="J115" s="19" t="s">
        <v>374</v>
      </c>
      <c r="L115" s="78">
        <f t="shared" si="6"/>
        <v>212400</v>
      </c>
    </row>
    <row r="116" spans="1:12" ht="21" x14ac:dyDescent="0.35">
      <c r="A116" s="31" t="s">
        <v>373</v>
      </c>
      <c r="B116" s="30" t="s">
        <v>5</v>
      </c>
      <c r="C116" s="29" t="s">
        <v>372</v>
      </c>
      <c r="D116" s="28">
        <v>44543</v>
      </c>
      <c r="E116" s="26">
        <v>11800</v>
      </c>
      <c r="F116" s="27">
        <v>44664</v>
      </c>
      <c r="G116" s="26">
        <v>11800</v>
      </c>
      <c r="H116" s="26">
        <f t="shared" si="7"/>
        <v>0</v>
      </c>
      <c r="I116" s="25" t="s">
        <v>37</v>
      </c>
      <c r="J116" s="19" t="s">
        <v>371</v>
      </c>
      <c r="L116" s="78">
        <f t="shared" si="6"/>
        <v>11800</v>
      </c>
    </row>
    <row r="117" spans="1:12" ht="33" x14ac:dyDescent="0.35">
      <c r="A117" s="31" t="s">
        <v>370</v>
      </c>
      <c r="B117" s="30" t="s">
        <v>5</v>
      </c>
      <c r="C117" s="29" t="s">
        <v>369</v>
      </c>
      <c r="D117" s="28">
        <v>44572</v>
      </c>
      <c r="E117" s="26">
        <v>300000</v>
      </c>
      <c r="F117" s="27">
        <v>44692</v>
      </c>
      <c r="G117" s="26">
        <v>300000</v>
      </c>
      <c r="H117" s="26">
        <f t="shared" si="7"/>
        <v>0</v>
      </c>
      <c r="I117" s="25" t="s">
        <v>37</v>
      </c>
      <c r="J117" s="19" t="s">
        <v>368</v>
      </c>
      <c r="L117" s="78">
        <f t="shared" si="6"/>
        <v>300000</v>
      </c>
    </row>
    <row r="118" spans="1:12" ht="21" x14ac:dyDescent="0.35">
      <c r="A118" s="6" t="s">
        <v>29</v>
      </c>
      <c r="B118" s="8" t="s">
        <v>5</v>
      </c>
      <c r="C118" s="23" t="s">
        <v>367</v>
      </c>
      <c r="D118" s="22">
        <v>44539</v>
      </c>
      <c r="E118" s="20">
        <v>109150</v>
      </c>
      <c r="F118" s="21">
        <v>44660</v>
      </c>
      <c r="G118" s="20"/>
      <c r="H118" s="20">
        <f t="shared" si="7"/>
        <v>109150</v>
      </c>
      <c r="I118" s="1" t="s">
        <v>0</v>
      </c>
      <c r="J118" s="19"/>
      <c r="L118" s="78">
        <f t="shared" si="6"/>
        <v>0</v>
      </c>
    </row>
    <row r="119" spans="1:12" ht="21" x14ac:dyDescent="0.35">
      <c r="A119" s="6" t="s">
        <v>29</v>
      </c>
      <c r="B119" s="8" t="s">
        <v>5</v>
      </c>
      <c r="C119" s="23" t="s">
        <v>366</v>
      </c>
      <c r="D119" s="22">
        <v>44543</v>
      </c>
      <c r="E119" s="20">
        <v>109150</v>
      </c>
      <c r="F119" s="21">
        <v>44664</v>
      </c>
      <c r="G119" s="20"/>
      <c r="H119" s="20">
        <f t="shared" si="7"/>
        <v>109150</v>
      </c>
      <c r="I119" s="1" t="s">
        <v>0</v>
      </c>
      <c r="J119" s="19"/>
      <c r="L119" s="78">
        <f t="shared" si="6"/>
        <v>0</v>
      </c>
    </row>
    <row r="120" spans="1:12" ht="21" x14ac:dyDescent="0.35">
      <c r="A120" s="31" t="s">
        <v>365</v>
      </c>
      <c r="B120" s="30" t="s">
        <v>5</v>
      </c>
      <c r="C120" s="29" t="s">
        <v>364</v>
      </c>
      <c r="D120" s="28">
        <v>44515</v>
      </c>
      <c r="E120" s="26">
        <v>29500</v>
      </c>
      <c r="F120" s="27">
        <v>44635</v>
      </c>
      <c r="G120" s="26">
        <v>29500</v>
      </c>
      <c r="H120" s="26">
        <f t="shared" si="7"/>
        <v>0</v>
      </c>
      <c r="I120" s="25" t="s">
        <v>363</v>
      </c>
      <c r="J120" s="19" t="s">
        <v>362</v>
      </c>
      <c r="L120" s="78">
        <f t="shared" si="6"/>
        <v>29500</v>
      </c>
    </row>
    <row r="121" spans="1:12" ht="33" x14ac:dyDescent="0.35">
      <c r="A121" s="31" t="s">
        <v>361</v>
      </c>
      <c r="B121" s="30" t="s">
        <v>5</v>
      </c>
      <c r="C121" s="29" t="s">
        <v>360</v>
      </c>
      <c r="D121" s="28">
        <v>44511</v>
      </c>
      <c r="E121" s="26">
        <v>354000</v>
      </c>
      <c r="F121" s="27">
        <v>44631</v>
      </c>
      <c r="G121" s="26">
        <v>354000</v>
      </c>
      <c r="H121" s="26">
        <f t="shared" si="7"/>
        <v>0</v>
      </c>
      <c r="I121" s="25" t="s">
        <v>37</v>
      </c>
      <c r="J121" s="19" t="s">
        <v>359</v>
      </c>
      <c r="L121" s="78">
        <f t="shared" si="6"/>
        <v>354000</v>
      </c>
    </row>
    <row r="122" spans="1:12" ht="33" x14ac:dyDescent="0.35">
      <c r="A122" s="31" t="s">
        <v>358</v>
      </c>
      <c r="B122" s="30" t="s">
        <v>5</v>
      </c>
      <c r="C122" s="29" t="s">
        <v>357</v>
      </c>
      <c r="D122" s="28">
        <v>44530</v>
      </c>
      <c r="E122" s="26">
        <v>80000</v>
      </c>
      <c r="F122" s="27">
        <v>44650</v>
      </c>
      <c r="G122" s="26">
        <v>80000</v>
      </c>
      <c r="H122" s="26">
        <f t="shared" si="7"/>
        <v>0</v>
      </c>
      <c r="I122" s="25" t="s">
        <v>37</v>
      </c>
      <c r="J122" s="19" t="s">
        <v>356</v>
      </c>
      <c r="L122" s="78">
        <f t="shared" si="6"/>
        <v>80000</v>
      </c>
    </row>
    <row r="123" spans="1:12" ht="33" x14ac:dyDescent="0.35">
      <c r="A123" s="31" t="s">
        <v>355</v>
      </c>
      <c r="B123" s="30" t="s">
        <v>5</v>
      </c>
      <c r="C123" s="29" t="s">
        <v>354</v>
      </c>
      <c r="D123" s="28">
        <v>44543</v>
      </c>
      <c r="E123" s="26">
        <v>354000</v>
      </c>
      <c r="F123" s="27">
        <v>44664</v>
      </c>
      <c r="G123" s="26">
        <v>354000</v>
      </c>
      <c r="H123" s="26">
        <f t="shared" si="7"/>
        <v>0</v>
      </c>
      <c r="I123" s="25" t="s">
        <v>37</v>
      </c>
      <c r="J123" s="19" t="s">
        <v>353</v>
      </c>
      <c r="L123" s="78">
        <f t="shared" si="6"/>
        <v>354000</v>
      </c>
    </row>
    <row r="124" spans="1:12" ht="33" x14ac:dyDescent="0.35">
      <c r="A124" s="31" t="s">
        <v>352</v>
      </c>
      <c r="B124" s="30" t="s">
        <v>5</v>
      </c>
      <c r="C124" s="29" t="s">
        <v>351</v>
      </c>
      <c r="D124" s="28">
        <v>44543</v>
      </c>
      <c r="E124" s="26">
        <v>70800</v>
      </c>
      <c r="F124" s="27">
        <v>44664</v>
      </c>
      <c r="G124" s="26">
        <v>70800</v>
      </c>
      <c r="H124" s="26">
        <f t="shared" si="7"/>
        <v>0</v>
      </c>
      <c r="I124" s="25" t="s">
        <v>37</v>
      </c>
      <c r="J124" s="19" t="s">
        <v>350</v>
      </c>
      <c r="L124" s="78">
        <f t="shared" si="6"/>
        <v>70800</v>
      </c>
    </row>
    <row r="125" spans="1:12" ht="21" x14ac:dyDescent="0.35">
      <c r="A125" s="31" t="s">
        <v>141</v>
      </c>
      <c r="B125" s="30" t="s">
        <v>5</v>
      </c>
      <c r="C125" s="29" t="s">
        <v>349</v>
      </c>
      <c r="D125" s="28">
        <v>44559</v>
      </c>
      <c r="E125" s="26">
        <v>29500</v>
      </c>
      <c r="F125" s="27">
        <v>44680</v>
      </c>
      <c r="G125" s="26">
        <v>29500</v>
      </c>
      <c r="H125" s="26">
        <f t="shared" si="7"/>
        <v>0</v>
      </c>
      <c r="I125" s="25" t="s">
        <v>37</v>
      </c>
      <c r="J125" s="19" t="s">
        <v>334</v>
      </c>
      <c r="L125" s="78">
        <f t="shared" si="6"/>
        <v>29500</v>
      </c>
    </row>
    <row r="126" spans="1:12" ht="33" x14ac:dyDescent="0.35">
      <c r="A126" s="6" t="s">
        <v>250</v>
      </c>
      <c r="B126" s="8" t="s">
        <v>98</v>
      </c>
      <c r="C126" s="23" t="s">
        <v>348</v>
      </c>
      <c r="D126" s="22">
        <v>44531</v>
      </c>
      <c r="E126" s="20">
        <v>4614600</v>
      </c>
      <c r="F126" s="21">
        <v>44652</v>
      </c>
      <c r="G126" s="20"/>
      <c r="H126" s="20">
        <f t="shared" si="7"/>
        <v>4614600</v>
      </c>
      <c r="I126" s="1" t="s">
        <v>0</v>
      </c>
      <c r="J126" s="19"/>
      <c r="L126" s="78">
        <f t="shared" si="6"/>
        <v>0</v>
      </c>
    </row>
    <row r="127" spans="1:12" ht="33" x14ac:dyDescent="0.35">
      <c r="A127" s="31" t="s">
        <v>347</v>
      </c>
      <c r="B127" s="30" t="s">
        <v>5</v>
      </c>
      <c r="C127" s="29" t="s">
        <v>346</v>
      </c>
      <c r="D127" s="28">
        <v>44561</v>
      </c>
      <c r="E127" s="26">
        <v>141600</v>
      </c>
      <c r="F127" s="27">
        <v>44681</v>
      </c>
      <c r="G127" s="26">
        <v>141600</v>
      </c>
      <c r="H127" s="26">
        <f t="shared" si="7"/>
        <v>0</v>
      </c>
      <c r="I127" s="25" t="s">
        <v>37</v>
      </c>
      <c r="J127" s="19" t="s">
        <v>345</v>
      </c>
      <c r="L127" s="78">
        <f t="shared" si="6"/>
        <v>141600</v>
      </c>
    </row>
    <row r="128" spans="1:12" ht="21" x14ac:dyDescent="0.35">
      <c r="A128" s="31" t="s">
        <v>285</v>
      </c>
      <c r="B128" s="30" t="s">
        <v>5</v>
      </c>
      <c r="C128" s="29" t="s">
        <v>344</v>
      </c>
      <c r="D128" s="28">
        <v>44539</v>
      </c>
      <c r="E128" s="26">
        <v>59000</v>
      </c>
      <c r="F128" s="27">
        <v>44660</v>
      </c>
      <c r="G128" s="26">
        <v>59000</v>
      </c>
      <c r="H128" s="26">
        <v>0</v>
      </c>
      <c r="I128" s="25" t="s">
        <v>37</v>
      </c>
      <c r="J128" s="19" t="s">
        <v>343</v>
      </c>
      <c r="L128" s="78">
        <f t="shared" si="6"/>
        <v>59000</v>
      </c>
    </row>
    <row r="129" spans="1:12" ht="33" x14ac:dyDescent="0.35">
      <c r="A129" s="6" t="s">
        <v>342</v>
      </c>
      <c r="B129" s="8" t="s">
        <v>341</v>
      </c>
      <c r="C129" s="23" t="s">
        <v>340</v>
      </c>
      <c r="D129" s="22">
        <v>44543</v>
      </c>
      <c r="E129" s="20">
        <v>481169.07</v>
      </c>
      <c r="F129" s="21">
        <v>44664</v>
      </c>
      <c r="G129" s="20"/>
      <c r="H129" s="20">
        <f t="shared" ref="H129:H164" si="8">+E129-G129</f>
        <v>481169.07</v>
      </c>
      <c r="I129" s="1" t="s">
        <v>0</v>
      </c>
      <c r="J129" s="19"/>
      <c r="L129" s="78">
        <f t="shared" si="6"/>
        <v>0</v>
      </c>
    </row>
    <row r="130" spans="1:12" ht="21" x14ac:dyDescent="0.35">
      <c r="A130" s="30" t="s">
        <v>123</v>
      </c>
      <c r="B130" s="31" t="s">
        <v>5</v>
      </c>
      <c r="C130" s="29" t="s">
        <v>339</v>
      </c>
      <c r="D130" s="28">
        <v>44574</v>
      </c>
      <c r="E130" s="26">
        <v>590000</v>
      </c>
      <c r="F130" s="27">
        <v>44694</v>
      </c>
      <c r="G130" s="26">
        <v>590000</v>
      </c>
      <c r="H130" s="26">
        <f t="shared" si="8"/>
        <v>0</v>
      </c>
      <c r="I130" s="25" t="s">
        <v>37</v>
      </c>
      <c r="J130" s="19" t="s">
        <v>121</v>
      </c>
      <c r="L130" s="78">
        <f t="shared" si="6"/>
        <v>590000</v>
      </c>
    </row>
    <row r="131" spans="1:12" ht="21" x14ac:dyDescent="0.35">
      <c r="A131" s="31" t="s">
        <v>338</v>
      </c>
      <c r="B131" s="30" t="s">
        <v>5</v>
      </c>
      <c r="C131" s="29" t="s">
        <v>337</v>
      </c>
      <c r="D131" s="28">
        <v>44592</v>
      </c>
      <c r="E131" s="26">
        <v>59000</v>
      </c>
      <c r="F131" s="27">
        <v>44712</v>
      </c>
      <c r="G131" s="26">
        <v>59000</v>
      </c>
      <c r="H131" s="26">
        <f t="shared" si="8"/>
        <v>0</v>
      </c>
      <c r="I131" s="25" t="s">
        <v>37</v>
      </c>
      <c r="J131" s="19" t="s">
        <v>336</v>
      </c>
      <c r="L131" s="78">
        <f t="shared" si="6"/>
        <v>59000</v>
      </c>
    </row>
    <row r="132" spans="1:12" ht="21" x14ac:dyDescent="0.35">
      <c r="A132" s="31" t="s">
        <v>141</v>
      </c>
      <c r="B132" s="30" t="s">
        <v>5</v>
      </c>
      <c r="C132" s="29" t="s">
        <v>335</v>
      </c>
      <c r="D132" s="28">
        <v>44587</v>
      </c>
      <c r="E132" s="26">
        <v>29500</v>
      </c>
      <c r="F132" s="27">
        <v>44707</v>
      </c>
      <c r="G132" s="26">
        <v>29500</v>
      </c>
      <c r="H132" s="26">
        <f t="shared" si="8"/>
        <v>0</v>
      </c>
      <c r="I132" s="25" t="s">
        <v>37</v>
      </c>
      <c r="J132" s="19" t="s">
        <v>334</v>
      </c>
      <c r="L132" s="78">
        <f t="shared" si="6"/>
        <v>29500</v>
      </c>
    </row>
    <row r="133" spans="1:12" ht="33" x14ac:dyDescent="0.35">
      <c r="A133" s="6" t="s">
        <v>333</v>
      </c>
      <c r="B133" s="8" t="s">
        <v>5</v>
      </c>
      <c r="C133" s="23" t="s">
        <v>332</v>
      </c>
      <c r="D133" s="22">
        <v>44594</v>
      </c>
      <c r="E133" s="20">
        <v>1642560</v>
      </c>
      <c r="F133" s="21">
        <v>44707</v>
      </c>
      <c r="G133" s="20"/>
      <c r="H133" s="20">
        <f t="shared" si="8"/>
        <v>1642560</v>
      </c>
      <c r="I133" s="1" t="s">
        <v>0</v>
      </c>
      <c r="J133" s="19"/>
      <c r="L133" s="78">
        <f t="shared" si="6"/>
        <v>0</v>
      </c>
    </row>
    <row r="134" spans="1:12" ht="21" x14ac:dyDescent="0.35">
      <c r="A134" s="31" t="s">
        <v>331</v>
      </c>
      <c r="B134" s="30" t="s">
        <v>5</v>
      </c>
      <c r="C134" s="29" t="s">
        <v>330</v>
      </c>
      <c r="D134" s="28">
        <v>44593</v>
      </c>
      <c r="E134" s="26">
        <v>400000</v>
      </c>
      <c r="F134" s="27">
        <v>44713</v>
      </c>
      <c r="G134" s="26">
        <v>400000</v>
      </c>
      <c r="H134" s="26">
        <f t="shared" si="8"/>
        <v>0</v>
      </c>
      <c r="I134" s="25" t="s">
        <v>37</v>
      </c>
      <c r="J134" s="19" t="s">
        <v>329</v>
      </c>
      <c r="L134" s="78">
        <f t="shared" si="6"/>
        <v>400000</v>
      </c>
    </row>
    <row r="135" spans="1:12" ht="21" x14ac:dyDescent="0.35">
      <c r="A135" s="31" t="s">
        <v>328</v>
      </c>
      <c r="B135" s="30" t="s">
        <v>5</v>
      </c>
      <c r="C135" s="29" t="s">
        <v>327</v>
      </c>
      <c r="D135" s="28">
        <v>44557</v>
      </c>
      <c r="E135" s="26">
        <v>60000</v>
      </c>
      <c r="F135" s="27">
        <v>44678</v>
      </c>
      <c r="G135" s="26">
        <v>60000</v>
      </c>
      <c r="H135" s="26">
        <f t="shared" si="8"/>
        <v>0</v>
      </c>
      <c r="I135" s="25" t="s">
        <v>37</v>
      </c>
      <c r="J135" s="19" t="s">
        <v>326</v>
      </c>
      <c r="L135" s="78">
        <f t="shared" si="6"/>
        <v>60000</v>
      </c>
    </row>
    <row r="136" spans="1:12" ht="21" x14ac:dyDescent="0.35">
      <c r="A136" s="31" t="s">
        <v>325</v>
      </c>
      <c r="B136" s="30" t="s">
        <v>5</v>
      </c>
      <c r="C136" s="29" t="s">
        <v>324</v>
      </c>
      <c r="D136" s="28">
        <v>44580</v>
      </c>
      <c r="E136" s="26">
        <v>250000</v>
      </c>
      <c r="F136" s="27">
        <v>44700</v>
      </c>
      <c r="G136" s="26">
        <v>250000</v>
      </c>
      <c r="H136" s="26">
        <f t="shared" si="8"/>
        <v>0</v>
      </c>
      <c r="I136" s="25" t="s">
        <v>37</v>
      </c>
      <c r="J136" s="19" t="s">
        <v>323</v>
      </c>
      <c r="L136" s="78">
        <f t="shared" si="6"/>
        <v>250000</v>
      </c>
    </row>
    <row r="137" spans="1:12" ht="21" x14ac:dyDescent="0.35">
      <c r="A137" s="31" t="s">
        <v>317</v>
      </c>
      <c r="B137" s="30" t="s">
        <v>5</v>
      </c>
      <c r="C137" s="29" t="s">
        <v>322</v>
      </c>
      <c r="D137" s="28">
        <v>44507</v>
      </c>
      <c r="E137" s="26">
        <v>200000</v>
      </c>
      <c r="F137" s="27">
        <v>44701</v>
      </c>
      <c r="G137" s="26">
        <v>200000</v>
      </c>
      <c r="H137" s="26">
        <f t="shared" si="8"/>
        <v>0</v>
      </c>
      <c r="I137" s="25" t="s">
        <v>37</v>
      </c>
      <c r="J137" s="19" t="s">
        <v>321</v>
      </c>
      <c r="L137" s="78">
        <f t="shared" si="6"/>
        <v>200000</v>
      </c>
    </row>
    <row r="138" spans="1:12" ht="33" x14ac:dyDescent="0.35">
      <c r="A138" s="31" t="s">
        <v>288</v>
      </c>
      <c r="B138" s="30" t="s">
        <v>5</v>
      </c>
      <c r="C138" s="29" t="s">
        <v>320</v>
      </c>
      <c r="D138" s="28">
        <v>44543</v>
      </c>
      <c r="E138" s="26">
        <v>23600</v>
      </c>
      <c r="F138" s="27">
        <v>44664</v>
      </c>
      <c r="G138" s="26">
        <v>23600</v>
      </c>
      <c r="H138" s="26">
        <f t="shared" si="8"/>
        <v>0</v>
      </c>
      <c r="I138" s="25" t="s">
        <v>37</v>
      </c>
      <c r="J138" s="19" t="s">
        <v>319</v>
      </c>
      <c r="L138" s="78">
        <f t="shared" si="6"/>
        <v>23600</v>
      </c>
    </row>
    <row r="139" spans="1:12" ht="21" x14ac:dyDescent="0.35">
      <c r="A139" s="31" t="s">
        <v>19</v>
      </c>
      <c r="B139" s="30" t="s">
        <v>5</v>
      </c>
      <c r="C139" s="29" t="s">
        <v>227</v>
      </c>
      <c r="D139" s="28">
        <v>44573</v>
      </c>
      <c r="E139" s="26">
        <v>295000</v>
      </c>
      <c r="F139" s="27">
        <v>44693</v>
      </c>
      <c r="G139" s="26">
        <v>295000</v>
      </c>
      <c r="H139" s="26">
        <f t="shared" si="8"/>
        <v>0</v>
      </c>
      <c r="I139" s="25" t="s">
        <v>37</v>
      </c>
      <c r="J139" s="19" t="s">
        <v>318</v>
      </c>
      <c r="L139" s="78">
        <f t="shared" ref="L139:L202" si="9">+E139-H139</f>
        <v>295000</v>
      </c>
    </row>
    <row r="140" spans="1:12" ht="21" x14ac:dyDescent="0.35">
      <c r="A140" s="31" t="s">
        <v>317</v>
      </c>
      <c r="B140" s="30" t="s">
        <v>5</v>
      </c>
      <c r="C140" s="29" t="s">
        <v>316</v>
      </c>
      <c r="D140" s="28">
        <v>44569</v>
      </c>
      <c r="E140" s="26">
        <v>100000</v>
      </c>
      <c r="F140" s="27">
        <v>44689</v>
      </c>
      <c r="G140" s="26">
        <v>100000</v>
      </c>
      <c r="H140" s="26">
        <f t="shared" si="8"/>
        <v>0</v>
      </c>
      <c r="I140" s="25" t="s">
        <v>37</v>
      </c>
      <c r="J140" s="19" t="s">
        <v>315</v>
      </c>
      <c r="L140" s="78">
        <f t="shared" si="9"/>
        <v>100000</v>
      </c>
    </row>
    <row r="141" spans="1:12" ht="33" x14ac:dyDescent="0.35">
      <c r="A141" s="31" t="s">
        <v>22</v>
      </c>
      <c r="B141" s="30" t="s">
        <v>5</v>
      </c>
      <c r="C141" s="29" t="s">
        <v>314</v>
      </c>
      <c r="D141" s="28">
        <v>44565</v>
      </c>
      <c r="E141" s="26">
        <v>206500</v>
      </c>
      <c r="F141" s="27">
        <v>44685</v>
      </c>
      <c r="G141" s="26">
        <v>206500</v>
      </c>
      <c r="H141" s="26">
        <f t="shared" si="8"/>
        <v>0</v>
      </c>
      <c r="I141" s="25" t="s">
        <v>37</v>
      </c>
      <c r="J141" s="19" t="s">
        <v>313</v>
      </c>
      <c r="L141" s="78">
        <f t="shared" si="9"/>
        <v>206500</v>
      </c>
    </row>
    <row r="142" spans="1:12" ht="21" x14ac:dyDescent="0.35">
      <c r="A142" s="31" t="s">
        <v>105</v>
      </c>
      <c r="B142" s="30" t="s">
        <v>312</v>
      </c>
      <c r="C142" s="29" t="s">
        <v>311</v>
      </c>
      <c r="D142" s="28">
        <v>44574</v>
      </c>
      <c r="E142" s="26">
        <v>1462836.27</v>
      </c>
      <c r="F142" s="27">
        <v>44694</v>
      </c>
      <c r="G142" s="26">
        <v>1462836.27</v>
      </c>
      <c r="H142" s="26">
        <f t="shared" si="8"/>
        <v>0</v>
      </c>
      <c r="I142" s="25" t="s">
        <v>37</v>
      </c>
      <c r="J142" s="33" t="s">
        <v>310</v>
      </c>
      <c r="L142" s="78">
        <f t="shared" si="9"/>
        <v>1462836.27</v>
      </c>
    </row>
    <row r="143" spans="1:12" ht="33" x14ac:dyDescent="0.35">
      <c r="A143" s="31" t="s">
        <v>309</v>
      </c>
      <c r="B143" s="30" t="s">
        <v>5</v>
      </c>
      <c r="C143" s="29" t="s">
        <v>308</v>
      </c>
      <c r="D143" s="28">
        <v>44536</v>
      </c>
      <c r="E143" s="26">
        <v>150000</v>
      </c>
      <c r="F143" s="27">
        <v>44708</v>
      </c>
      <c r="G143" s="26">
        <v>150000</v>
      </c>
      <c r="H143" s="26">
        <f t="shared" si="8"/>
        <v>0</v>
      </c>
      <c r="I143" s="25" t="s">
        <v>37</v>
      </c>
      <c r="J143" s="19" t="s">
        <v>307</v>
      </c>
      <c r="L143" s="78">
        <f t="shared" si="9"/>
        <v>150000</v>
      </c>
    </row>
    <row r="144" spans="1:12" ht="21" x14ac:dyDescent="0.35">
      <c r="A144" s="31" t="s">
        <v>263</v>
      </c>
      <c r="B144" s="30" t="s">
        <v>31</v>
      </c>
      <c r="C144" s="29" t="s">
        <v>306</v>
      </c>
      <c r="D144" s="28">
        <v>44573</v>
      </c>
      <c r="E144" s="26">
        <v>29500</v>
      </c>
      <c r="F144" s="27">
        <v>44693</v>
      </c>
      <c r="G144" s="26">
        <v>29500</v>
      </c>
      <c r="H144" s="26">
        <f t="shared" si="8"/>
        <v>0</v>
      </c>
      <c r="I144" s="25" t="s">
        <v>37</v>
      </c>
      <c r="J144" s="19" t="s">
        <v>305</v>
      </c>
      <c r="L144" s="78">
        <f t="shared" si="9"/>
        <v>29500</v>
      </c>
    </row>
    <row r="145" spans="1:12" ht="21" x14ac:dyDescent="0.35">
      <c r="A145" s="31" t="s">
        <v>19</v>
      </c>
      <c r="B145" s="30" t="s">
        <v>5</v>
      </c>
      <c r="C145" s="29" t="s">
        <v>304</v>
      </c>
      <c r="D145" s="28">
        <v>44573</v>
      </c>
      <c r="E145" s="26">
        <v>295000</v>
      </c>
      <c r="F145" s="27">
        <v>44693</v>
      </c>
      <c r="G145" s="26">
        <v>295000</v>
      </c>
      <c r="H145" s="26">
        <f t="shared" si="8"/>
        <v>0</v>
      </c>
      <c r="I145" s="25" t="s">
        <v>37</v>
      </c>
      <c r="J145" s="19" t="s">
        <v>303</v>
      </c>
      <c r="L145" s="78">
        <f t="shared" si="9"/>
        <v>295000</v>
      </c>
    </row>
    <row r="146" spans="1:12" ht="33" x14ac:dyDescent="0.35">
      <c r="A146" s="31" t="s">
        <v>296</v>
      </c>
      <c r="B146" s="30" t="s">
        <v>5</v>
      </c>
      <c r="C146" s="29" t="s">
        <v>302</v>
      </c>
      <c r="D146" s="28">
        <v>44543</v>
      </c>
      <c r="E146" s="26">
        <v>23600</v>
      </c>
      <c r="F146" s="27">
        <v>44664</v>
      </c>
      <c r="G146" s="26">
        <v>23600</v>
      </c>
      <c r="H146" s="26">
        <f t="shared" si="8"/>
        <v>0</v>
      </c>
      <c r="I146" s="25" t="s">
        <v>37</v>
      </c>
      <c r="J146" s="19" t="s">
        <v>301</v>
      </c>
      <c r="L146" s="78">
        <f t="shared" si="9"/>
        <v>23600</v>
      </c>
    </row>
    <row r="147" spans="1:12" ht="21" x14ac:dyDescent="0.35">
      <c r="A147" s="39" t="s">
        <v>55</v>
      </c>
      <c r="B147" s="30" t="s">
        <v>300</v>
      </c>
      <c r="C147" s="29" t="s">
        <v>299</v>
      </c>
      <c r="D147" s="28">
        <v>44580</v>
      </c>
      <c r="E147" s="26">
        <v>1462746.97</v>
      </c>
      <c r="F147" s="27">
        <v>44700</v>
      </c>
      <c r="G147" s="26">
        <v>1462746.97</v>
      </c>
      <c r="H147" s="26">
        <f t="shared" si="8"/>
        <v>0</v>
      </c>
      <c r="I147" s="25" t="s">
        <v>37</v>
      </c>
      <c r="J147" s="19" t="s">
        <v>298</v>
      </c>
      <c r="L147" s="78">
        <f t="shared" si="9"/>
        <v>1462746.97</v>
      </c>
    </row>
    <row r="148" spans="1:12" ht="21" x14ac:dyDescent="0.35">
      <c r="A148" s="31" t="s">
        <v>297</v>
      </c>
      <c r="B148" s="30" t="s">
        <v>5</v>
      </c>
      <c r="C148" s="29" t="s">
        <v>227</v>
      </c>
      <c r="D148" s="28">
        <v>44614</v>
      </c>
      <c r="E148" s="26">
        <v>23600</v>
      </c>
      <c r="F148" s="27">
        <v>44734</v>
      </c>
      <c r="G148" s="26">
        <v>23600</v>
      </c>
      <c r="H148" s="26">
        <f t="shared" si="8"/>
        <v>0</v>
      </c>
      <c r="I148" s="25" t="s">
        <v>37</v>
      </c>
      <c r="J148" s="33" t="s">
        <v>226</v>
      </c>
      <c r="L148" s="78">
        <f t="shared" si="9"/>
        <v>23600</v>
      </c>
    </row>
    <row r="149" spans="1:12" ht="21" x14ac:dyDescent="0.35">
      <c r="A149" s="31" t="s">
        <v>296</v>
      </c>
      <c r="B149" s="30" t="s">
        <v>5</v>
      </c>
      <c r="C149" s="29" t="s">
        <v>295</v>
      </c>
      <c r="D149" s="28">
        <v>44603</v>
      </c>
      <c r="E149" s="26">
        <v>11800</v>
      </c>
      <c r="F149" s="27">
        <v>44723</v>
      </c>
      <c r="G149" s="26">
        <v>11800</v>
      </c>
      <c r="H149" s="26">
        <f t="shared" si="8"/>
        <v>0</v>
      </c>
      <c r="I149" s="25" t="s">
        <v>37</v>
      </c>
      <c r="J149" s="34"/>
      <c r="L149" s="78">
        <f t="shared" si="9"/>
        <v>11800</v>
      </c>
    </row>
    <row r="150" spans="1:12" ht="33" x14ac:dyDescent="0.35">
      <c r="A150" s="31" t="s">
        <v>294</v>
      </c>
      <c r="B150" s="31" t="s">
        <v>5</v>
      </c>
      <c r="C150" s="38" t="s">
        <v>293</v>
      </c>
      <c r="D150" s="37">
        <v>44606</v>
      </c>
      <c r="E150" s="36">
        <v>899999.97</v>
      </c>
      <c r="F150" s="27">
        <v>44726</v>
      </c>
      <c r="G150" s="36">
        <v>899999.97</v>
      </c>
      <c r="H150" s="35">
        <f t="shared" si="8"/>
        <v>0</v>
      </c>
      <c r="I150" s="25" t="s">
        <v>37</v>
      </c>
      <c r="J150" s="19" t="s">
        <v>292</v>
      </c>
      <c r="L150" s="78">
        <f t="shared" si="9"/>
        <v>899999.97</v>
      </c>
    </row>
    <row r="151" spans="1:12" ht="33" x14ac:dyDescent="0.35">
      <c r="A151" s="31" t="s">
        <v>291</v>
      </c>
      <c r="B151" s="30" t="s">
        <v>5</v>
      </c>
      <c r="C151" s="29" t="s">
        <v>290</v>
      </c>
      <c r="D151" s="28">
        <v>44564</v>
      </c>
      <c r="E151" s="26">
        <v>177000</v>
      </c>
      <c r="F151" s="27">
        <v>44684</v>
      </c>
      <c r="G151" s="26">
        <v>177000</v>
      </c>
      <c r="H151" s="26">
        <f t="shared" si="8"/>
        <v>0</v>
      </c>
      <c r="I151" s="25" t="s">
        <v>37</v>
      </c>
      <c r="J151" s="19" t="s">
        <v>289</v>
      </c>
      <c r="L151" s="78">
        <f t="shared" si="9"/>
        <v>177000</v>
      </c>
    </row>
    <row r="152" spans="1:12" ht="21" x14ac:dyDescent="0.35">
      <c r="A152" s="31" t="s">
        <v>288</v>
      </c>
      <c r="B152" s="30" t="s">
        <v>5</v>
      </c>
      <c r="C152" s="29" t="s">
        <v>287</v>
      </c>
      <c r="D152" s="28">
        <v>44603</v>
      </c>
      <c r="E152" s="26">
        <v>11800</v>
      </c>
      <c r="F152" s="27">
        <v>44723</v>
      </c>
      <c r="G152" s="26">
        <v>11800</v>
      </c>
      <c r="H152" s="26">
        <f t="shared" si="8"/>
        <v>0</v>
      </c>
      <c r="I152" s="25" t="s">
        <v>37</v>
      </c>
      <c r="J152" s="19" t="s">
        <v>286</v>
      </c>
      <c r="L152" s="78">
        <f t="shared" si="9"/>
        <v>11800</v>
      </c>
    </row>
    <row r="153" spans="1:12" ht="21" x14ac:dyDescent="0.35">
      <c r="A153" s="31" t="s">
        <v>285</v>
      </c>
      <c r="B153" s="30" t="s">
        <v>5</v>
      </c>
      <c r="C153" s="29" t="s">
        <v>284</v>
      </c>
      <c r="D153" s="28">
        <v>44607</v>
      </c>
      <c r="E153" s="26">
        <v>59000</v>
      </c>
      <c r="F153" s="27">
        <v>44727</v>
      </c>
      <c r="G153" s="26">
        <v>59000</v>
      </c>
      <c r="H153" s="26">
        <f t="shared" si="8"/>
        <v>0</v>
      </c>
      <c r="I153" s="25" t="s">
        <v>37</v>
      </c>
      <c r="J153" s="19" t="s">
        <v>283</v>
      </c>
      <c r="L153" s="78">
        <f t="shared" si="9"/>
        <v>59000</v>
      </c>
    </row>
    <row r="154" spans="1:12" ht="33" x14ac:dyDescent="0.35">
      <c r="A154" s="31" t="s">
        <v>282</v>
      </c>
      <c r="B154" s="30" t="s">
        <v>5</v>
      </c>
      <c r="C154" s="29" t="s">
        <v>281</v>
      </c>
      <c r="D154" s="28">
        <v>44581</v>
      </c>
      <c r="E154" s="26">
        <v>4420280</v>
      </c>
      <c r="F154" s="27">
        <v>44701</v>
      </c>
      <c r="G154" s="26">
        <v>4420280</v>
      </c>
      <c r="H154" s="26">
        <f t="shared" si="8"/>
        <v>0</v>
      </c>
      <c r="I154" s="25" t="s">
        <v>37</v>
      </c>
      <c r="J154" s="19" t="s">
        <v>280</v>
      </c>
      <c r="L154" s="78">
        <f t="shared" si="9"/>
        <v>4420280</v>
      </c>
    </row>
    <row r="155" spans="1:12" ht="21" x14ac:dyDescent="0.35">
      <c r="A155" s="31" t="s">
        <v>279</v>
      </c>
      <c r="B155" s="30" t="s">
        <v>278</v>
      </c>
      <c r="C155" s="29" t="s">
        <v>277</v>
      </c>
      <c r="D155" s="28">
        <v>44587</v>
      </c>
      <c r="E155" s="26">
        <v>135667.79999999999</v>
      </c>
      <c r="F155" s="27">
        <v>44707</v>
      </c>
      <c r="G155" s="26">
        <v>135667.79999999999</v>
      </c>
      <c r="H155" s="26">
        <f t="shared" si="8"/>
        <v>0</v>
      </c>
      <c r="I155" s="25" t="s">
        <v>37</v>
      </c>
      <c r="J155" s="19" t="s">
        <v>276</v>
      </c>
      <c r="L155" s="78">
        <f t="shared" si="9"/>
        <v>135667.79999999999</v>
      </c>
    </row>
    <row r="156" spans="1:12" ht="21" x14ac:dyDescent="0.35">
      <c r="A156" s="31" t="s">
        <v>275</v>
      </c>
      <c r="B156" s="30" t="s">
        <v>5</v>
      </c>
      <c r="C156" s="29" t="s">
        <v>274</v>
      </c>
      <c r="D156" s="28">
        <v>44603</v>
      </c>
      <c r="E156" s="26">
        <v>200000.01</v>
      </c>
      <c r="F156" s="27">
        <v>44723</v>
      </c>
      <c r="G156" s="26">
        <v>200000.01</v>
      </c>
      <c r="H156" s="26">
        <f t="shared" si="8"/>
        <v>0</v>
      </c>
      <c r="I156" s="25" t="s">
        <v>37</v>
      </c>
      <c r="J156" s="19" t="s">
        <v>273</v>
      </c>
      <c r="L156" s="78">
        <f t="shared" si="9"/>
        <v>200000.01</v>
      </c>
    </row>
    <row r="157" spans="1:12" ht="21" x14ac:dyDescent="0.35">
      <c r="A157" s="31" t="s">
        <v>96</v>
      </c>
      <c r="B157" s="30" t="s">
        <v>272</v>
      </c>
      <c r="C157" s="29" t="s">
        <v>271</v>
      </c>
      <c r="D157" s="28">
        <v>44587</v>
      </c>
      <c r="E157" s="26">
        <v>923690.25</v>
      </c>
      <c r="F157" s="27">
        <v>44707</v>
      </c>
      <c r="G157" s="26">
        <v>923690.25</v>
      </c>
      <c r="H157" s="26">
        <f t="shared" si="8"/>
        <v>0</v>
      </c>
      <c r="I157" s="25" t="s">
        <v>37</v>
      </c>
      <c r="J157" s="19" t="s">
        <v>270</v>
      </c>
      <c r="L157" s="78">
        <f t="shared" si="9"/>
        <v>923690.25</v>
      </c>
    </row>
    <row r="158" spans="1:12" ht="21" x14ac:dyDescent="0.35">
      <c r="A158" s="31" t="s">
        <v>269</v>
      </c>
      <c r="B158" s="30" t="s">
        <v>5</v>
      </c>
      <c r="C158" s="29" t="s">
        <v>268</v>
      </c>
      <c r="D158" s="28">
        <v>44594</v>
      </c>
      <c r="E158" s="26">
        <v>147500</v>
      </c>
      <c r="F158" s="27">
        <v>44729</v>
      </c>
      <c r="G158" s="26">
        <v>147500</v>
      </c>
      <c r="H158" s="26">
        <f t="shared" si="8"/>
        <v>0</v>
      </c>
      <c r="I158" s="25" t="s">
        <v>37</v>
      </c>
      <c r="J158" s="19" t="s">
        <v>267</v>
      </c>
      <c r="L158" s="78">
        <f t="shared" si="9"/>
        <v>147500</v>
      </c>
    </row>
    <row r="159" spans="1:12" ht="33" x14ac:dyDescent="0.35">
      <c r="A159" s="31" t="s">
        <v>266</v>
      </c>
      <c r="B159" s="30" t="s">
        <v>98</v>
      </c>
      <c r="C159" s="29" t="s">
        <v>265</v>
      </c>
      <c r="D159" s="28">
        <v>44567</v>
      </c>
      <c r="E159" s="26">
        <v>6538300</v>
      </c>
      <c r="F159" s="27">
        <v>44687</v>
      </c>
      <c r="G159" s="26">
        <v>6538300</v>
      </c>
      <c r="H159" s="26">
        <f t="shared" si="8"/>
        <v>0</v>
      </c>
      <c r="I159" s="25" t="s">
        <v>37</v>
      </c>
      <c r="J159" s="19" t="s">
        <v>264</v>
      </c>
      <c r="L159" s="78">
        <f t="shared" si="9"/>
        <v>6538300</v>
      </c>
    </row>
    <row r="160" spans="1:12" ht="21" x14ac:dyDescent="0.35">
      <c r="A160" s="31" t="s">
        <v>263</v>
      </c>
      <c r="B160" s="30" t="s">
        <v>31</v>
      </c>
      <c r="C160" s="29" t="s">
        <v>262</v>
      </c>
      <c r="D160" s="28">
        <v>44602</v>
      </c>
      <c r="E160" s="26">
        <v>59000</v>
      </c>
      <c r="F160" s="27">
        <v>44722</v>
      </c>
      <c r="G160" s="26">
        <v>59000</v>
      </c>
      <c r="H160" s="26">
        <f t="shared" si="8"/>
        <v>0</v>
      </c>
      <c r="I160" s="25" t="s">
        <v>37</v>
      </c>
      <c r="J160" s="19" t="s">
        <v>261</v>
      </c>
      <c r="L160" s="78">
        <f t="shared" si="9"/>
        <v>59000</v>
      </c>
    </row>
    <row r="161" spans="1:12" ht="21" x14ac:dyDescent="0.35">
      <c r="A161" s="31" t="s">
        <v>259</v>
      </c>
      <c r="B161" s="30" t="s">
        <v>31</v>
      </c>
      <c r="C161" s="29" t="s">
        <v>260</v>
      </c>
      <c r="D161" s="28">
        <v>44608</v>
      </c>
      <c r="E161" s="26">
        <v>29500</v>
      </c>
      <c r="F161" s="27">
        <v>44728</v>
      </c>
      <c r="G161" s="26">
        <v>29500</v>
      </c>
      <c r="H161" s="26">
        <f t="shared" si="8"/>
        <v>0</v>
      </c>
      <c r="I161" s="25" t="s">
        <v>37</v>
      </c>
      <c r="J161" s="19" t="s">
        <v>257</v>
      </c>
      <c r="L161" s="78">
        <f t="shared" si="9"/>
        <v>29500</v>
      </c>
    </row>
    <row r="162" spans="1:12" ht="21" x14ac:dyDescent="0.35">
      <c r="A162" s="31" t="s">
        <v>259</v>
      </c>
      <c r="B162" s="30" t="s">
        <v>31</v>
      </c>
      <c r="C162" s="29" t="s">
        <v>258</v>
      </c>
      <c r="D162" s="28">
        <v>44608</v>
      </c>
      <c r="E162" s="26">
        <v>59000</v>
      </c>
      <c r="F162" s="27">
        <v>44728</v>
      </c>
      <c r="G162" s="26">
        <v>59000</v>
      </c>
      <c r="H162" s="26">
        <f t="shared" si="8"/>
        <v>0</v>
      </c>
      <c r="I162" s="25" t="s">
        <v>37</v>
      </c>
      <c r="J162" s="19" t="s">
        <v>257</v>
      </c>
      <c r="L162" s="78">
        <f t="shared" si="9"/>
        <v>59000</v>
      </c>
    </row>
    <row r="163" spans="1:12" ht="21" x14ac:dyDescent="0.35">
      <c r="A163" s="31" t="s">
        <v>256</v>
      </c>
      <c r="B163" s="30" t="s">
        <v>31</v>
      </c>
      <c r="C163" s="29" t="s">
        <v>255</v>
      </c>
      <c r="D163" s="28">
        <v>44609</v>
      </c>
      <c r="E163" s="26">
        <v>29500</v>
      </c>
      <c r="F163" s="27">
        <v>44729</v>
      </c>
      <c r="G163" s="26">
        <v>29500</v>
      </c>
      <c r="H163" s="26">
        <f t="shared" si="8"/>
        <v>0</v>
      </c>
      <c r="I163" s="25" t="s">
        <v>37</v>
      </c>
      <c r="J163" s="34"/>
      <c r="L163" s="78">
        <f t="shared" si="9"/>
        <v>29500</v>
      </c>
    </row>
    <row r="164" spans="1:12" ht="33" x14ac:dyDescent="0.35">
      <c r="A164" s="31" t="s">
        <v>254</v>
      </c>
      <c r="B164" s="30" t="s">
        <v>253</v>
      </c>
      <c r="C164" s="29" t="s">
        <v>252</v>
      </c>
      <c r="D164" s="28">
        <v>44595</v>
      </c>
      <c r="E164" s="26">
        <v>1093370.06</v>
      </c>
      <c r="F164" s="27">
        <v>44715</v>
      </c>
      <c r="G164" s="26">
        <v>1093370.06</v>
      </c>
      <c r="H164" s="26">
        <f t="shared" si="8"/>
        <v>0</v>
      </c>
      <c r="I164" s="25" t="s">
        <v>37</v>
      </c>
      <c r="J164" s="19" t="s">
        <v>251</v>
      </c>
      <c r="L164" s="78">
        <f t="shared" si="9"/>
        <v>1093370.06</v>
      </c>
    </row>
    <row r="165" spans="1:12" ht="111.75" x14ac:dyDescent="0.35">
      <c r="A165" s="31" t="s">
        <v>250</v>
      </c>
      <c r="B165" s="30" t="s">
        <v>98</v>
      </c>
      <c r="C165" s="29" t="s">
        <v>249</v>
      </c>
      <c r="D165" s="28">
        <v>44528</v>
      </c>
      <c r="E165" s="26">
        <v>27678000</v>
      </c>
      <c r="F165" s="27">
        <v>44648</v>
      </c>
      <c r="G165" s="26">
        <v>27678000</v>
      </c>
      <c r="H165" s="26">
        <v>0</v>
      </c>
      <c r="I165" s="25" t="s">
        <v>37</v>
      </c>
      <c r="J165" s="19" t="s">
        <v>248</v>
      </c>
      <c r="L165" s="78">
        <f t="shared" si="9"/>
        <v>27678000</v>
      </c>
    </row>
    <row r="166" spans="1:12" ht="21" x14ac:dyDescent="0.35">
      <c r="A166" s="31" t="s">
        <v>85</v>
      </c>
      <c r="B166" s="30" t="s">
        <v>5</v>
      </c>
      <c r="C166" s="29" t="s">
        <v>247</v>
      </c>
      <c r="D166" s="28">
        <v>44608</v>
      </c>
      <c r="E166" s="26">
        <v>118264.32000000001</v>
      </c>
      <c r="F166" s="27">
        <v>44728</v>
      </c>
      <c r="G166" s="26">
        <v>118264.32000000001</v>
      </c>
      <c r="H166" s="26">
        <f>+E166-G166</f>
        <v>0</v>
      </c>
      <c r="I166" s="25" t="s">
        <v>37</v>
      </c>
      <c r="J166" s="19" t="s">
        <v>245</v>
      </c>
      <c r="L166" s="78">
        <f t="shared" si="9"/>
        <v>118264.32000000001</v>
      </c>
    </row>
    <row r="167" spans="1:12" ht="21" x14ac:dyDescent="0.35">
      <c r="A167" s="31" t="s">
        <v>85</v>
      </c>
      <c r="B167" s="30" t="s">
        <v>5</v>
      </c>
      <c r="C167" s="29" t="s">
        <v>246</v>
      </c>
      <c r="D167" s="28">
        <v>44608</v>
      </c>
      <c r="E167" s="26">
        <v>118264.32000000001</v>
      </c>
      <c r="F167" s="27">
        <v>44728</v>
      </c>
      <c r="G167" s="26">
        <v>118264.32000000001</v>
      </c>
      <c r="H167" s="26">
        <f>+E167-G167</f>
        <v>0</v>
      </c>
      <c r="I167" s="25" t="s">
        <v>37</v>
      </c>
      <c r="J167" s="19" t="s">
        <v>245</v>
      </c>
      <c r="L167" s="78">
        <f t="shared" si="9"/>
        <v>118264.32000000001</v>
      </c>
    </row>
    <row r="168" spans="1:12" ht="21" x14ac:dyDescent="0.35">
      <c r="A168" s="31" t="s">
        <v>85</v>
      </c>
      <c r="B168" s="30" t="s">
        <v>5</v>
      </c>
      <c r="C168" s="29" t="s">
        <v>244</v>
      </c>
      <c r="D168" s="28">
        <v>44608</v>
      </c>
      <c r="E168" s="26">
        <v>118264.32000000001</v>
      </c>
      <c r="F168" s="27">
        <v>44728</v>
      </c>
      <c r="G168" s="26">
        <v>118264.32000000001</v>
      </c>
      <c r="H168" s="26">
        <f>+E168-G168</f>
        <v>0</v>
      </c>
      <c r="I168" s="25" t="s">
        <v>37</v>
      </c>
      <c r="J168" s="33" t="s">
        <v>243</v>
      </c>
      <c r="L168" s="78">
        <f t="shared" si="9"/>
        <v>118264.32000000001</v>
      </c>
    </row>
    <row r="169" spans="1:12" ht="21" x14ac:dyDescent="0.35">
      <c r="A169" s="31" t="s">
        <v>85</v>
      </c>
      <c r="B169" s="30" t="s">
        <v>5</v>
      </c>
      <c r="C169" s="29" t="s">
        <v>242</v>
      </c>
      <c r="D169" s="28">
        <v>44608</v>
      </c>
      <c r="E169" s="26">
        <v>118264.32000000001</v>
      </c>
      <c r="F169" s="27">
        <v>44728</v>
      </c>
      <c r="G169" s="26">
        <v>118264.32000000001</v>
      </c>
      <c r="H169" s="26">
        <f>+E169-G169</f>
        <v>0</v>
      </c>
      <c r="I169" s="25" t="s">
        <v>37</v>
      </c>
      <c r="J169" s="33" t="s">
        <v>241</v>
      </c>
      <c r="L169" s="78">
        <f t="shared" si="9"/>
        <v>118264.32000000001</v>
      </c>
    </row>
    <row r="170" spans="1:12" ht="21" x14ac:dyDescent="0.35">
      <c r="A170" s="31" t="s">
        <v>85</v>
      </c>
      <c r="B170" s="30" t="s">
        <v>5</v>
      </c>
      <c r="C170" s="29" t="s">
        <v>240</v>
      </c>
      <c r="D170" s="28">
        <v>44608</v>
      </c>
      <c r="E170" s="26">
        <v>112544.81</v>
      </c>
      <c r="F170" s="27">
        <v>44728</v>
      </c>
      <c r="G170" s="26">
        <v>112544.81</v>
      </c>
      <c r="H170" s="26">
        <f>+E170-G170</f>
        <v>0</v>
      </c>
      <c r="I170" s="25" t="s">
        <v>37</v>
      </c>
      <c r="J170" s="33" t="s">
        <v>239</v>
      </c>
      <c r="L170" s="78">
        <f t="shared" si="9"/>
        <v>112544.81</v>
      </c>
    </row>
    <row r="171" spans="1:12" ht="33" x14ac:dyDescent="0.35">
      <c r="A171" s="31" t="s">
        <v>238</v>
      </c>
      <c r="B171" s="30" t="s">
        <v>5</v>
      </c>
      <c r="C171" s="29" t="s">
        <v>237</v>
      </c>
      <c r="D171" s="28">
        <v>44571</v>
      </c>
      <c r="E171" s="26">
        <v>725700</v>
      </c>
      <c r="F171" s="27">
        <v>44691</v>
      </c>
      <c r="G171" s="26">
        <v>725700</v>
      </c>
      <c r="H171" s="26">
        <v>0</v>
      </c>
      <c r="I171" s="25" t="s">
        <v>37</v>
      </c>
      <c r="J171" s="19"/>
      <c r="K171" t="s">
        <v>236</v>
      </c>
      <c r="L171" s="78">
        <f t="shared" si="9"/>
        <v>725700</v>
      </c>
    </row>
    <row r="172" spans="1:12" ht="33" x14ac:dyDescent="0.35">
      <c r="A172" s="31" t="s">
        <v>235</v>
      </c>
      <c r="B172" s="30" t="s">
        <v>5</v>
      </c>
      <c r="C172" s="29" t="s">
        <v>234</v>
      </c>
      <c r="D172" s="28">
        <v>44559</v>
      </c>
      <c r="E172" s="26">
        <v>1132800</v>
      </c>
      <c r="F172" s="27">
        <v>44680</v>
      </c>
      <c r="G172" s="26">
        <v>1132800</v>
      </c>
      <c r="H172" s="26">
        <v>0</v>
      </c>
      <c r="I172" s="25" t="s">
        <v>37</v>
      </c>
      <c r="J172" s="19"/>
      <c r="K172" t="s">
        <v>233</v>
      </c>
      <c r="L172" s="78">
        <f t="shared" si="9"/>
        <v>1132800</v>
      </c>
    </row>
    <row r="173" spans="1:12" ht="21" x14ac:dyDescent="0.35">
      <c r="A173" s="31" t="s">
        <v>232</v>
      </c>
      <c r="B173" s="30" t="s">
        <v>231</v>
      </c>
      <c r="C173" s="29" t="s">
        <v>230</v>
      </c>
      <c r="D173" s="28">
        <v>44616</v>
      </c>
      <c r="E173" s="26">
        <v>12885600</v>
      </c>
      <c r="F173" s="27">
        <v>44736</v>
      </c>
      <c r="G173" s="26">
        <v>12885600</v>
      </c>
      <c r="H173" s="26">
        <v>0</v>
      </c>
      <c r="I173" s="25" t="s">
        <v>37</v>
      </c>
      <c r="J173" s="19"/>
      <c r="K173" t="s">
        <v>229</v>
      </c>
      <c r="L173" s="78">
        <f t="shared" si="9"/>
        <v>12885600</v>
      </c>
    </row>
    <row r="174" spans="1:12" ht="21" x14ac:dyDescent="0.35">
      <c r="A174" s="31" t="s">
        <v>228</v>
      </c>
      <c r="B174" s="30" t="s">
        <v>5</v>
      </c>
      <c r="C174" s="29" t="s">
        <v>227</v>
      </c>
      <c r="D174" s="28">
        <v>44595</v>
      </c>
      <c r="E174" s="26">
        <v>23600</v>
      </c>
      <c r="F174" s="27">
        <v>44715</v>
      </c>
      <c r="G174" s="26">
        <v>23600</v>
      </c>
      <c r="H174" s="26">
        <v>0</v>
      </c>
      <c r="I174" s="25" t="s">
        <v>37</v>
      </c>
      <c r="J174" s="24"/>
      <c r="K174" t="s">
        <v>226</v>
      </c>
      <c r="L174" s="78">
        <f t="shared" si="9"/>
        <v>23600</v>
      </c>
    </row>
    <row r="175" spans="1:12" ht="33" x14ac:dyDescent="0.35">
      <c r="A175" s="31" t="s">
        <v>225</v>
      </c>
      <c r="B175" s="30" t="s">
        <v>224</v>
      </c>
      <c r="C175" s="29" t="s">
        <v>223</v>
      </c>
      <c r="D175" s="28">
        <v>44160</v>
      </c>
      <c r="E175" s="26">
        <v>1620553.29</v>
      </c>
      <c r="F175" s="27">
        <v>44280</v>
      </c>
      <c r="G175" s="26">
        <v>1620553.29</v>
      </c>
      <c r="H175" s="26">
        <v>0</v>
      </c>
      <c r="I175" s="25" t="s">
        <v>37</v>
      </c>
      <c r="J175" s="19"/>
      <c r="K175" t="s">
        <v>222</v>
      </c>
      <c r="L175" s="78">
        <f t="shared" si="9"/>
        <v>1620553.29</v>
      </c>
    </row>
    <row r="176" spans="1:12" ht="21" x14ac:dyDescent="0.35">
      <c r="A176" s="31" t="s">
        <v>88</v>
      </c>
      <c r="B176" s="30" t="s">
        <v>5</v>
      </c>
      <c r="C176" s="29" t="s">
        <v>221</v>
      </c>
      <c r="D176" s="28">
        <v>44622</v>
      </c>
      <c r="E176" s="26">
        <v>85243.199999999997</v>
      </c>
      <c r="F176" s="27">
        <v>44744</v>
      </c>
      <c r="G176" s="26">
        <v>85243.199999999997</v>
      </c>
      <c r="H176" s="26">
        <v>0</v>
      </c>
      <c r="I176" s="25" t="s">
        <v>37</v>
      </c>
      <c r="J176" s="24">
        <v>44623</v>
      </c>
      <c r="K176" t="s">
        <v>219</v>
      </c>
      <c r="L176" s="78">
        <f t="shared" si="9"/>
        <v>85243.199999999997</v>
      </c>
    </row>
    <row r="177" spans="1:12" ht="21" x14ac:dyDescent="0.35">
      <c r="A177" s="31" t="s">
        <v>88</v>
      </c>
      <c r="B177" s="30" t="s">
        <v>5</v>
      </c>
      <c r="C177" s="29" t="s">
        <v>220</v>
      </c>
      <c r="D177" s="28">
        <v>44622</v>
      </c>
      <c r="E177" s="26">
        <v>85243.199999999997</v>
      </c>
      <c r="F177" s="27">
        <v>44744</v>
      </c>
      <c r="G177" s="26">
        <v>85243.199999999997</v>
      </c>
      <c r="H177" s="26">
        <v>0</v>
      </c>
      <c r="I177" s="25" t="s">
        <v>37</v>
      </c>
      <c r="J177" s="24">
        <v>44623</v>
      </c>
      <c r="K177" t="s">
        <v>219</v>
      </c>
      <c r="L177" s="78">
        <f t="shared" si="9"/>
        <v>85243.199999999997</v>
      </c>
    </row>
    <row r="178" spans="1:12" ht="21" x14ac:dyDescent="0.35">
      <c r="A178" s="31" t="s">
        <v>218</v>
      </c>
      <c r="B178" s="30" t="s">
        <v>217</v>
      </c>
      <c r="C178" s="29" t="s">
        <v>216</v>
      </c>
      <c r="D178" s="28">
        <v>44607</v>
      </c>
      <c r="E178" s="26">
        <v>154503.88</v>
      </c>
      <c r="F178" s="27">
        <v>44727</v>
      </c>
      <c r="G178" s="26">
        <v>154503.88</v>
      </c>
      <c r="H178" s="26">
        <v>0</v>
      </c>
      <c r="I178" s="25" t="s">
        <v>0</v>
      </c>
      <c r="J178" s="24">
        <v>44623</v>
      </c>
      <c r="K178" t="s">
        <v>215</v>
      </c>
      <c r="L178" s="78">
        <f t="shared" si="9"/>
        <v>154503.88</v>
      </c>
    </row>
    <row r="179" spans="1:12" ht="21" x14ac:dyDescent="0.35">
      <c r="A179" s="31" t="s">
        <v>214</v>
      </c>
      <c r="B179" s="30" t="s">
        <v>5</v>
      </c>
      <c r="C179" s="29" t="s">
        <v>213</v>
      </c>
      <c r="D179" s="28">
        <v>44575</v>
      </c>
      <c r="E179" s="26">
        <v>639659.59</v>
      </c>
      <c r="F179" s="27">
        <v>44697</v>
      </c>
      <c r="G179" s="26">
        <v>639659.59</v>
      </c>
      <c r="H179" s="26">
        <v>0</v>
      </c>
      <c r="I179" s="25" t="s">
        <v>37</v>
      </c>
      <c r="J179" s="24">
        <v>44623</v>
      </c>
      <c r="K179" t="s">
        <v>212</v>
      </c>
      <c r="L179" s="78">
        <f t="shared" si="9"/>
        <v>639659.59</v>
      </c>
    </row>
    <row r="180" spans="1:12" ht="21" x14ac:dyDescent="0.35">
      <c r="A180" s="31" t="s">
        <v>211</v>
      </c>
      <c r="B180" s="30" t="s">
        <v>5</v>
      </c>
      <c r="C180" s="29" t="s">
        <v>210</v>
      </c>
      <c r="D180" s="28">
        <v>44599</v>
      </c>
      <c r="E180" s="26">
        <v>94400</v>
      </c>
      <c r="F180" s="27">
        <v>44719</v>
      </c>
      <c r="G180" s="26">
        <v>94400</v>
      </c>
      <c r="H180" s="26">
        <v>0</v>
      </c>
      <c r="I180" s="25" t="s">
        <v>37</v>
      </c>
      <c r="J180" s="24">
        <v>44623</v>
      </c>
      <c r="K180" t="s">
        <v>209</v>
      </c>
      <c r="L180" s="78">
        <f t="shared" si="9"/>
        <v>94400</v>
      </c>
    </row>
    <row r="181" spans="1:12" ht="33" x14ac:dyDescent="0.35">
      <c r="A181" s="31" t="s">
        <v>199</v>
      </c>
      <c r="B181" s="30" t="s">
        <v>5</v>
      </c>
      <c r="C181" s="29" t="s">
        <v>208</v>
      </c>
      <c r="D181" s="28">
        <v>44615</v>
      </c>
      <c r="E181" s="26">
        <v>106200</v>
      </c>
      <c r="F181" s="27">
        <v>44719</v>
      </c>
      <c r="G181" s="26">
        <v>106200</v>
      </c>
      <c r="H181" s="26">
        <v>0</v>
      </c>
      <c r="I181" s="25" t="s">
        <v>37</v>
      </c>
      <c r="J181" s="24">
        <v>44623</v>
      </c>
      <c r="K181" t="s">
        <v>207</v>
      </c>
      <c r="L181" s="78">
        <f t="shared" si="9"/>
        <v>106200</v>
      </c>
    </row>
    <row r="182" spans="1:12" ht="33" x14ac:dyDescent="0.35">
      <c r="A182" s="6" t="s">
        <v>206</v>
      </c>
      <c r="B182" s="8" t="s">
        <v>5</v>
      </c>
      <c r="C182" s="23" t="s">
        <v>205</v>
      </c>
      <c r="D182" s="22">
        <v>44560</v>
      </c>
      <c r="E182" s="20">
        <v>3000000</v>
      </c>
      <c r="F182" s="21">
        <v>44681</v>
      </c>
      <c r="G182" s="20"/>
      <c r="H182" s="20">
        <f>+E182</f>
        <v>3000000</v>
      </c>
      <c r="I182" s="1" t="s">
        <v>0</v>
      </c>
      <c r="J182" s="19">
        <v>44622</v>
      </c>
      <c r="L182" s="78">
        <f t="shared" si="9"/>
        <v>0</v>
      </c>
    </row>
    <row r="183" spans="1:12" ht="48.75" x14ac:dyDescent="0.35">
      <c r="A183" s="31" t="s">
        <v>204</v>
      </c>
      <c r="B183" s="30" t="s">
        <v>203</v>
      </c>
      <c r="C183" s="29" t="s">
        <v>202</v>
      </c>
      <c r="D183" s="28" t="s">
        <v>201</v>
      </c>
      <c r="E183" s="26">
        <v>3974999.92</v>
      </c>
      <c r="F183" s="27">
        <v>44643</v>
      </c>
      <c r="G183" s="26">
        <v>3974999.92</v>
      </c>
      <c r="H183" s="26">
        <v>0</v>
      </c>
      <c r="I183" s="25" t="s">
        <v>37</v>
      </c>
      <c r="J183" s="24">
        <v>44622</v>
      </c>
      <c r="K183" t="s">
        <v>200</v>
      </c>
      <c r="L183" s="78">
        <f t="shared" si="9"/>
        <v>3974999.92</v>
      </c>
    </row>
    <row r="184" spans="1:12" ht="21" x14ac:dyDescent="0.35">
      <c r="A184" s="31" t="s">
        <v>199</v>
      </c>
      <c r="B184" s="30" t="s">
        <v>5</v>
      </c>
      <c r="C184" s="29" t="s">
        <v>198</v>
      </c>
      <c r="D184" s="28">
        <v>44616</v>
      </c>
      <c r="E184" s="26">
        <v>600000</v>
      </c>
      <c r="F184" s="27">
        <v>44736</v>
      </c>
      <c r="G184" s="26">
        <v>600000</v>
      </c>
      <c r="H184" s="26">
        <v>0</v>
      </c>
      <c r="I184" s="25" t="s">
        <v>37</v>
      </c>
      <c r="J184" s="24">
        <v>44623</v>
      </c>
      <c r="K184" t="s">
        <v>197</v>
      </c>
      <c r="L184" s="78">
        <f t="shared" si="9"/>
        <v>600000</v>
      </c>
    </row>
    <row r="185" spans="1:12" ht="21" x14ac:dyDescent="0.35">
      <c r="A185" s="30" t="s">
        <v>196</v>
      </c>
      <c r="B185" s="30" t="s">
        <v>5</v>
      </c>
      <c r="C185" s="29" t="s">
        <v>195</v>
      </c>
      <c r="D185" s="28">
        <v>44551</v>
      </c>
      <c r="E185" s="26">
        <v>109150</v>
      </c>
      <c r="F185" s="27">
        <v>44672</v>
      </c>
      <c r="G185" s="26">
        <v>109150</v>
      </c>
      <c r="H185" s="26">
        <v>0</v>
      </c>
      <c r="I185" s="25" t="s">
        <v>37</v>
      </c>
      <c r="J185" s="24">
        <v>44623</v>
      </c>
      <c r="K185" t="s">
        <v>194</v>
      </c>
      <c r="L185" s="78">
        <f t="shared" si="9"/>
        <v>109150</v>
      </c>
    </row>
    <row r="186" spans="1:12" ht="33" x14ac:dyDescent="0.35">
      <c r="A186" s="31" t="s">
        <v>193</v>
      </c>
      <c r="B186" s="30" t="s">
        <v>5</v>
      </c>
      <c r="C186" s="29" t="s">
        <v>192</v>
      </c>
      <c r="D186" s="28">
        <v>44576</v>
      </c>
      <c r="E186" s="26">
        <v>240000</v>
      </c>
      <c r="F186" s="27">
        <v>44696</v>
      </c>
      <c r="G186" s="26">
        <v>240000</v>
      </c>
      <c r="H186" s="26">
        <v>0</v>
      </c>
      <c r="I186" s="25" t="s">
        <v>37</v>
      </c>
      <c r="J186" s="24">
        <v>44623</v>
      </c>
      <c r="K186" t="s">
        <v>191</v>
      </c>
      <c r="L186" s="78">
        <f t="shared" si="9"/>
        <v>240000</v>
      </c>
    </row>
    <row r="187" spans="1:12" ht="21" x14ac:dyDescent="0.35">
      <c r="A187" s="31" t="s">
        <v>190</v>
      </c>
      <c r="B187" s="30" t="s">
        <v>189</v>
      </c>
      <c r="C187" s="29" t="s">
        <v>188</v>
      </c>
      <c r="D187" s="28">
        <v>44592</v>
      </c>
      <c r="E187" s="26">
        <v>824348</v>
      </c>
      <c r="F187" s="27">
        <v>44712</v>
      </c>
      <c r="G187" s="26">
        <v>824348</v>
      </c>
      <c r="H187" s="26">
        <v>0</v>
      </c>
      <c r="I187" s="25" t="s">
        <v>37</v>
      </c>
      <c r="J187" s="24">
        <v>44623</v>
      </c>
      <c r="K187" t="s">
        <v>187</v>
      </c>
      <c r="L187" s="78">
        <f t="shared" si="9"/>
        <v>824348</v>
      </c>
    </row>
    <row r="188" spans="1:12" ht="64.5" x14ac:dyDescent="0.35">
      <c r="A188" s="31" t="s">
        <v>186</v>
      </c>
      <c r="B188" s="30" t="s">
        <v>185</v>
      </c>
      <c r="C188" s="29" t="s">
        <v>184</v>
      </c>
      <c r="D188" s="28">
        <v>44607</v>
      </c>
      <c r="E188" s="26">
        <v>72879.8</v>
      </c>
      <c r="F188" s="27">
        <v>44727</v>
      </c>
      <c r="G188" s="26">
        <v>72879.8</v>
      </c>
      <c r="H188" s="26">
        <v>0</v>
      </c>
      <c r="I188" s="25" t="s">
        <v>37</v>
      </c>
      <c r="J188" s="24">
        <v>44624</v>
      </c>
      <c r="K188" t="s">
        <v>183</v>
      </c>
      <c r="L188" s="78">
        <f t="shared" si="9"/>
        <v>72879.8</v>
      </c>
    </row>
    <row r="189" spans="1:12" ht="33" x14ac:dyDescent="0.35">
      <c r="A189" s="31" t="s">
        <v>182</v>
      </c>
      <c r="B189" s="30" t="s">
        <v>5</v>
      </c>
      <c r="C189" s="29" t="s">
        <v>181</v>
      </c>
      <c r="D189" s="28">
        <v>44578</v>
      </c>
      <c r="E189" s="26">
        <v>872256</v>
      </c>
      <c r="F189" s="27">
        <v>44698</v>
      </c>
      <c r="G189" s="26">
        <v>872256</v>
      </c>
      <c r="H189" s="26">
        <v>0</v>
      </c>
      <c r="I189" s="25" t="s">
        <v>37</v>
      </c>
      <c r="J189" s="24">
        <v>44624</v>
      </c>
      <c r="K189" t="s">
        <v>180</v>
      </c>
      <c r="L189" s="78">
        <f t="shared" si="9"/>
        <v>872256</v>
      </c>
    </row>
    <row r="190" spans="1:12" ht="48.75" x14ac:dyDescent="0.35">
      <c r="A190" s="31" t="s">
        <v>179</v>
      </c>
      <c r="B190" s="30" t="s">
        <v>178</v>
      </c>
      <c r="C190" s="29" t="s">
        <v>177</v>
      </c>
      <c r="D190" s="28">
        <v>44613</v>
      </c>
      <c r="E190" s="26">
        <v>841578.36</v>
      </c>
      <c r="F190" s="27">
        <v>44733</v>
      </c>
      <c r="G190" s="26">
        <f>+E190</f>
        <v>841578.36</v>
      </c>
      <c r="H190" s="26">
        <v>0</v>
      </c>
      <c r="I190" s="25" t="s">
        <v>37</v>
      </c>
      <c r="J190" s="24">
        <v>44624</v>
      </c>
      <c r="K190" t="s">
        <v>176</v>
      </c>
      <c r="L190" s="78">
        <f t="shared" si="9"/>
        <v>841578.36</v>
      </c>
    </row>
    <row r="191" spans="1:12" ht="64.5" x14ac:dyDescent="0.35">
      <c r="A191" s="30" t="s">
        <v>154</v>
      </c>
      <c r="B191" s="30" t="s">
        <v>175</v>
      </c>
      <c r="C191" s="29" t="s">
        <v>174</v>
      </c>
      <c r="D191" s="28">
        <v>44609</v>
      </c>
      <c r="E191" s="26">
        <v>9821550</v>
      </c>
      <c r="F191" s="27">
        <v>44729</v>
      </c>
      <c r="G191" s="26">
        <v>9821550</v>
      </c>
      <c r="H191" s="26">
        <v>0</v>
      </c>
      <c r="I191" s="25" t="s">
        <v>37</v>
      </c>
      <c r="J191" s="24">
        <v>44624</v>
      </c>
      <c r="K191" t="s">
        <v>173</v>
      </c>
      <c r="L191" s="78">
        <f t="shared" si="9"/>
        <v>9821550</v>
      </c>
    </row>
    <row r="192" spans="1:12" ht="33" x14ac:dyDescent="0.35">
      <c r="A192" s="31" t="s">
        <v>172</v>
      </c>
      <c r="B192" s="30" t="s">
        <v>171</v>
      </c>
      <c r="C192" s="29" t="s">
        <v>170</v>
      </c>
      <c r="D192" s="28">
        <v>44603</v>
      </c>
      <c r="E192" s="26">
        <v>885000</v>
      </c>
      <c r="F192" s="27">
        <v>44723</v>
      </c>
      <c r="G192" s="26">
        <v>885000</v>
      </c>
      <c r="H192" s="26">
        <v>0</v>
      </c>
      <c r="I192" s="25" t="s">
        <v>37</v>
      </c>
      <c r="J192" s="24">
        <v>44624</v>
      </c>
      <c r="K192" t="s">
        <v>169</v>
      </c>
      <c r="L192" s="78">
        <f t="shared" si="9"/>
        <v>885000</v>
      </c>
    </row>
    <row r="193" spans="1:12" ht="64.5" x14ac:dyDescent="0.35">
      <c r="A193" s="31" t="s">
        <v>154</v>
      </c>
      <c r="B193" s="30" t="s">
        <v>168</v>
      </c>
      <c r="C193" s="29" t="s">
        <v>167</v>
      </c>
      <c r="D193" s="28">
        <v>44550</v>
      </c>
      <c r="E193" s="26">
        <v>3065250</v>
      </c>
      <c r="F193" s="27">
        <v>44671</v>
      </c>
      <c r="G193" s="26">
        <v>3065250</v>
      </c>
      <c r="H193" s="26">
        <f>+E1958</f>
        <v>0</v>
      </c>
      <c r="I193" s="25" t="s">
        <v>37</v>
      </c>
      <c r="J193" s="24">
        <v>44624</v>
      </c>
      <c r="K193" s="32" t="s">
        <v>166</v>
      </c>
      <c r="L193" s="78">
        <f t="shared" si="9"/>
        <v>3065250</v>
      </c>
    </row>
    <row r="194" spans="1:12" ht="33" x14ac:dyDescent="0.35">
      <c r="A194" s="31" t="s">
        <v>165</v>
      </c>
      <c r="B194" s="30" t="s">
        <v>164</v>
      </c>
      <c r="C194" s="29" t="s">
        <v>163</v>
      </c>
      <c r="D194" s="28">
        <v>44613</v>
      </c>
      <c r="E194" s="26">
        <v>1019491.68</v>
      </c>
      <c r="F194" s="27">
        <v>44733</v>
      </c>
      <c r="G194" s="26">
        <v>1019491.68</v>
      </c>
      <c r="H194" s="26">
        <v>0</v>
      </c>
      <c r="I194" s="25" t="s">
        <v>37</v>
      </c>
      <c r="J194" s="24">
        <v>44624</v>
      </c>
      <c r="K194" t="s">
        <v>162</v>
      </c>
      <c r="L194" s="78">
        <f t="shared" si="9"/>
        <v>1019491.68</v>
      </c>
    </row>
    <row r="195" spans="1:12" ht="33" x14ac:dyDescent="0.35">
      <c r="A195" s="31" t="s">
        <v>161</v>
      </c>
      <c r="B195" s="30" t="s">
        <v>160</v>
      </c>
      <c r="C195" s="29" t="s">
        <v>159</v>
      </c>
      <c r="D195" s="28">
        <v>44588</v>
      </c>
      <c r="E195" s="26">
        <v>364267.5</v>
      </c>
      <c r="F195" s="27">
        <v>44708</v>
      </c>
      <c r="G195" s="26">
        <v>364267.5</v>
      </c>
      <c r="H195" s="26">
        <v>0</v>
      </c>
      <c r="I195" s="25" t="s">
        <v>37</v>
      </c>
      <c r="J195" s="24">
        <v>44624</v>
      </c>
      <c r="K195" t="s">
        <v>158</v>
      </c>
      <c r="L195" s="78">
        <f t="shared" si="9"/>
        <v>364267.5</v>
      </c>
    </row>
    <row r="196" spans="1:12" ht="48.75" x14ac:dyDescent="0.35">
      <c r="A196" s="31" t="s">
        <v>96</v>
      </c>
      <c r="B196" s="30" t="s">
        <v>157</v>
      </c>
      <c r="C196" s="29" t="s">
        <v>156</v>
      </c>
      <c r="D196" s="28">
        <v>44610</v>
      </c>
      <c r="E196" s="26">
        <v>943412.95</v>
      </c>
      <c r="F196" s="27">
        <v>44730</v>
      </c>
      <c r="G196" s="26">
        <v>943412.95</v>
      </c>
      <c r="H196" s="26">
        <v>0</v>
      </c>
      <c r="I196" s="25" t="s">
        <v>37</v>
      </c>
      <c r="J196" s="24">
        <v>44624</v>
      </c>
      <c r="K196" t="s">
        <v>155</v>
      </c>
      <c r="L196" s="78">
        <f t="shared" si="9"/>
        <v>943412.95</v>
      </c>
    </row>
    <row r="197" spans="1:12" ht="64.5" x14ac:dyDescent="0.35">
      <c r="A197" s="31" t="s">
        <v>154</v>
      </c>
      <c r="B197" s="30" t="s">
        <v>153</v>
      </c>
      <c r="C197" s="29" t="s">
        <v>152</v>
      </c>
      <c r="D197" s="28">
        <v>44622</v>
      </c>
      <c r="E197" s="26">
        <v>13557850</v>
      </c>
      <c r="F197" s="27">
        <v>44744</v>
      </c>
      <c r="G197" s="26">
        <v>13557850</v>
      </c>
      <c r="H197" s="26">
        <v>0</v>
      </c>
      <c r="I197" s="25" t="s">
        <v>37</v>
      </c>
      <c r="J197" s="24">
        <v>44624</v>
      </c>
      <c r="K197" t="s">
        <v>151</v>
      </c>
      <c r="L197" s="78">
        <f t="shared" si="9"/>
        <v>13557850</v>
      </c>
    </row>
    <row r="198" spans="1:12" ht="21" x14ac:dyDescent="0.35">
      <c r="A198" s="31" t="s">
        <v>85</v>
      </c>
      <c r="B198" s="30" t="s">
        <v>5</v>
      </c>
      <c r="C198" s="29" t="s">
        <v>150</v>
      </c>
      <c r="D198" s="28">
        <v>44608</v>
      </c>
      <c r="E198" s="26">
        <v>118264.32000000001</v>
      </c>
      <c r="F198" s="27">
        <v>44728</v>
      </c>
      <c r="G198" s="26">
        <v>118264.32000000001</v>
      </c>
      <c r="H198" s="26">
        <v>0</v>
      </c>
      <c r="I198" s="25" t="s">
        <v>37</v>
      </c>
      <c r="J198" s="24">
        <v>44627</v>
      </c>
      <c r="K198" t="s">
        <v>149</v>
      </c>
      <c r="L198" s="78">
        <f t="shared" si="9"/>
        <v>118264.32000000001</v>
      </c>
    </row>
    <row r="199" spans="1:12" ht="21" x14ac:dyDescent="0.35">
      <c r="A199" s="6" t="s">
        <v>148</v>
      </c>
      <c r="B199" s="8" t="s">
        <v>5</v>
      </c>
      <c r="C199" s="23" t="s">
        <v>147</v>
      </c>
      <c r="D199" s="22">
        <v>44621</v>
      </c>
      <c r="E199" s="20">
        <v>118000</v>
      </c>
      <c r="F199" s="21"/>
      <c r="G199" s="20"/>
      <c r="H199" s="20">
        <f>+E199</f>
        <v>118000</v>
      </c>
      <c r="I199" s="1" t="s">
        <v>0</v>
      </c>
      <c r="J199" s="19">
        <v>44627</v>
      </c>
      <c r="L199" s="78">
        <f t="shared" si="9"/>
        <v>0</v>
      </c>
    </row>
    <row r="200" spans="1:12" ht="33" x14ac:dyDescent="0.35">
      <c r="A200" s="6" t="s">
        <v>146</v>
      </c>
      <c r="B200" s="8" t="s">
        <v>5</v>
      </c>
      <c r="C200" s="23" t="s">
        <v>145</v>
      </c>
      <c r="D200" s="22">
        <v>44610</v>
      </c>
      <c r="E200" s="20">
        <v>354000</v>
      </c>
      <c r="F200" s="21">
        <v>44730</v>
      </c>
      <c r="G200" s="20"/>
      <c r="H200" s="20">
        <f>+E200</f>
        <v>354000</v>
      </c>
      <c r="I200" s="1" t="s">
        <v>0</v>
      </c>
      <c r="J200" s="19">
        <v>44627</v>
      </c>
      <c r="L200" s="78">
        <f t="shared" si="9"/>
        <v>0</v>
      </c>
    </row>
    <row r="201" spans="1:12" ht="33" x14ac:dyDescent="0.35">
      <c r="A201" s="31" t="s">
        <v>144</v>
      </c>
      <c r="B201" s="30" t="s">
        <v>5</v>
      </c>
      <c r="C201" s="29" t="s">
        <v>143</v>
      </c>
      <c r="D201" s="28">
        <v>44622</v>
      </c>
      <c r="E201" s="26">
        <v>100000</v>
      </c>
      <c r="F201" s="27">
        <v>44744</v>
      </c>
      <c r="G201" s="26">
        <v>100000</v>
      </c>
      <c r="H201" s="26">
        <v>0</v>
      </c>
      <c r="I201" s="25" t="s">
        <v>37</v>
      </c>
      <c r="J201" s="24">
        <v>44627</v>
      </c>
      <c r="K201" t="s">
        <v>142</v>
      </c>
      <c r="L201" s="78">
        <f t="shared" si="9"/>
        <v>100000</v>
      </c>
    </row>
    <row r="202" spans="1:12" ht="21" x14ac:dyDescent="0.35">
      <c r="A202" s="6" t="s">
        <v>141</v>
      </c>
      <c r="B202" s="8" t="s">
        <v>5</v>
      </c>
      <c r="C202" s="23" t="s">
        <v>140</v>
      </c>
      <c r="D202" s="22">
        <v>44622</v>
      </c>
      <c r="E202" s="20">
        <v>29500</v>
      </c>
      <c r="F202" s="21">
        <v>44744</v>
      </c>
      <c r="G202" s="20"/>
      <c r="H202" s="20">
        <f>+E202</f>
        <v>29500</v>
      </c>
      <c r="I202" s="1" t="s">
        <v>0</v>
      </c>
      <c r="J202" s="19">
        <v>44627</v>
      </c>
      <c r="L202" s="78">
        <f t="shared" si="9"/>
        <v>0</v>
      </c>
    </row>
    <row r="203" spans="1:12" ht="33" x14ac:dyDescent="0.35">
      <c r="A203" s="6" t="s">
        <v>139</v>
      </c>
      <c r="B203" s="8" t="s">
        <v>5</v>
      </c>
      <c r="C203" s="23" t="s">
        <v>138</v>
      </c>
      <c r="D203" s="22">
        <v>44543</v>
      </c>
      <c r="E203" s="20">
        <v>899999.99</v>
      </c>
      <c r="F203" s="21">
        <v>44664</v>
      </c>
      <c r="G203" s="20"/>
      <c r="H203" s="20">
        <f>+E203</f>
        <v>899999.99</v>
      </c>
      <c r="I203" s="1" t="s">
        <v>0</v>
      </c>
      <c r="J203" s="19">
        <v>44627</v>
      </c>
      <c r="L203" s="78">
        <f t="shared" ref="L203:L266" si="10">+E203-H203</f>
        <v>0</v>
      </c>
    </row>
    <row r="204" spans="1:12" ht="33" x14ac:dyDescent="0.35">
      <c r="A204" s="31" t="s">
        <v>137</v>
      </c>
      <c r="B204" s="30" t="s">
        <v>5</v>
      </c>
      <c r="C204" s="29" t="s">
        <v>136</v>
      </c>
      <c r="D204" s="28">
        <v>44611</v>
      </c>
      <c r="E204" s="26">
        <v>141600</v>
      </c>
      <c r="F204" s="27">
        <v>44731</v>
      </c>
      <c r="G204" s="26">
        <v>141600</v>
      </c>
      <c r="H204" s="26">
        <v>0</v>
      </c>
      <c r="I204" s="25" t="s">
        <v>37</v>
      </c>
      <c r="J204" s="24">
        <v>44627</v>
      </c>
      <c r="K204" t="s">
        <v>135</v>
      </c>
      <c r="L204" s="78">
        <f t="shared" si="10"/>
        <v>141600</v>
      </c>
    </row>
    <row r="205" spans="1:12" ht="33" x14ac:dyDescent="0.35">
      <c r="A205" s="6" t="s">
        <v>134</v>
      </c>
      <c r="B205" s="8" t="s">
        <v>5</v>
      </c>
      <c r="C205" s="23" t="s">
        <v>133</v>
      </c>
      <c r="D205" s="22">
        <v>44600</v>
      </c>
      <c r="E205" s="20">
        <v>885000</v>
      </c>
      <c r="F205" s="21">
        <v>44720</v>
      </c>
      <c r="G205" s="20"/>
      <c r="H205" s="20">
        <f>+E205</f>
        <v>885000</v>
      </c>
      <c r="I205" s="1" t="s">
        <v>0</v>
      </c>
      <c r="J205" s="19">
        <v>44628</v>
      </c>
      <c r="L205" s="78">
        <f t="shared" si="10"/>
        <v>0</v>
      </c>
    </row>
    <row r="206" spans="1:12" ht="33" x14ac:dyDescent="0.35">
      <c r="A206" s="31" t="s">
        <v>132</v>
      </c>
      <c r="B206" s="30" t="s">
        <v>131</v>
      </c>
      <c r="C206" s="29" t="s">
        <v>130</v>
      </c>
      <c r="D206" s="28">
        <v>44608</v>
      </c>
      <c r="E206" s="26">
        <v>1159305.1599999999</v>
      </c>
      <c r="F206" s="27">
        <v>44728</v>
      </c>
      <c r="G206" s="26">
        <v>1159305.1599999999</v>
      </c>
      <c r="H206" s="26">
        <v>0</v>
      </c>
      <c r="I206" s="25" t="s">
        <v>37</v>
      </c>
      <c r="J206" s="24">
        <v>44628</v>
      </c>
      <c r="K206" t="s">
        <v>129</v>
      </c>
      <c r="L206" s="78">
        <f t="shared" si="10"/>
        <v>1159305.1599999999</v>
      </c>
    </row>
    <row r="207" spans="1:12" ht="33" x14ac:dyDescent="0.35">
      <c r="A207" s="31" t="s">
        <v>128</v>
      </c>
      <c r="B207" s="30" t="s">
        <v>127</v>
      </c>
      <c r="C207" s="29" t="s">
        <v>126</v>
      </c>
      <c r="D207" s="28">
        <v>44621</v>
      </c>
      <c r="E207" s="26">
        <v>2450000.02</v>
      </c>
      <c r="F207" s="27">
        <v>44743</v>
      </c>
      <c r="G207" s="26">
        <v>2450000.02</v>
      </c>
      <c r="H207" s="26">
        <v>0</v>
      </c>
      <c r="I207" s="25" t="s">
        <v>37</v>
      </c>
      <c r="J207" s="24">
        <v>44629</v>
      </c>
      <c r="K207" t="s">
        <v>125</v>
      </c>
      <c r="L207" s="78">
        <f t="shared" si="10"/>
        <v>2450000.02</v>
      </c>
    </row>
    <row r="208" spans="1:12" ht="21" x14ac:dyDescent="0.35">
      <c r="A208" s="6" t="s">
        <v>10</v>
      </c>
      <c r="B208" s="8" t="s">
        <v>5</v>
      </c>
      <c r="C208" s="23" t="s">
        <v>124</v>
      </c>
      <c r="D208" s="22">
        <v>44601</v>
      </c>
      <c r="E208" s="20">
        <v>70800</v>
      </c>
      <c r="F208" s="21">
        <v>44721</v>
      </c>
      <c r="G208" s="20"/>
      <c r="H208" s="20">
        <f>+E208</f>
        <v>70800</v>
      </c>
      <c r="I208" s="1" t="s">
        <v>0</v>
      </c>
      <c r="J208" s="19">
        <v>44629</v>
      </c>
      <c r="L208" s="78">
        <f t="shared" si="10"/>
        <v>0</v>
      </c>
    </row>
    <row r="209" spans="1:12" ht="21" x14ac:dyDescent="0.35">
      <c r="A209" s="30" t="s">
        <v>123</v>
      </c>
      <c r="B209" s="30" t="s">
        <v>5</v>
      </c>
      <c r="C209" s="29" t="s">
        <v>122</v>
      </c>
      <c r="D209" s="28">
        <v>44624</v>
      </c>
      <c r="E209" s="26">
        <v>590000</v>
      </c>
      <c r="F209" s="27">
        <v>44746</v>
      </c>
      <c r="G209" s="26">
        <v>590000</v>
      </c>
      <c r="H209" s="26">
        <v>0</v>
      </c>
      <c r="I209" s="25" t="s">
        <v>37</v>
      </c>
      <c r="J209" s="24">
        <v>44629</v>
      </c>
      <c r="K209" t="s">
        <v>121</v>
      </c>
      <c r="L209" s="78">
        <f t="shared" si="10"/>
        <v>590000</v>
      </c>
    </row>
    <row r="210" spans="1:12" ht="48.75" x14ac:dyDescent="0.35">
      <c r="A210" s="30" t="s">
        <v>120</v>
      </c>
      <c r="B210" s="30" t="s">
        <v>119</v>
      </c>
      <c r="C210" s="29" t="s">
        <v>118</v>
      </c>
      <c r="D210" s="28">
        <v>44610</v>
      </c>
      <c r="E210" s="26">
        <v>66431.17</v>
      </c>
      <c r="F210" s="27">
        <v>44730</v>
      </c>
      <c r="G210" s="26">
        <v>66431.17</v>
      </c>
      <c r="H210" s="26">
        <v>0</v>
      </c>
      <c r="I210" s="25" t="s">
        <v>37</v>
      </c>
      <c r="J210" s="24">
        <v>44630</v>
      </c>
      <c r="K210" t="s">
        <v>117</v>
      </c>
      <c r="L210" s="78">
        <f t="shared" si="10"/>
        <v>66431.17</v>
      </c>
    </row>
    <row r="211" spans="1:12" ht="33" x14ac:dyDescent="0.35">
      <c r="A211" s="31" t="s">
        <v>116</v>
      </c>
      <c r="B211" s="30" t="s">
        <v>115</v>
      </c>
      <c r="C211" s="29" t="s">
        <v>114</v>
      </c>
      <c r="D211" s="28">
        <v>44628</v>
      </c>
      <c r="E211" s="26">
        <v>1531200</v>
      </c>
      <c r="F211" s="27">
        <v>44750</v>
      </c>
      <c r="G211" s="26">
        <v>1531200</v>
      </c>
      <c r="H211" s="26">
        <v>0</v>
      </c>
      <c r="I211" s="25" t="s">
        <v>37</v>
      </c>
      <c r="J211" s="24">
        <v>44630</v>
      </c>
      <c r="K211" t="s">
        <v>113</v>
      </c>
      <c r="L211" s="78">
        <f t="shared" si="10"/>
        <v>1531200</v>
      </c>
    </row>
    <row r="212" spans="1:12" ht="64.5" x14ac:dyDescent="0.35">
      <c r="A212" s="31" t="s">
        <v>77</v>
      </c>
      <c r="B212" s="30" t="s">
        <v>112</v>
      </c>
      <c r="C212" s="29" t="s">
        <v>111</v>
      </c>
      <c r="D212" s="28">
        <v>44610</v>
      </c>
      <c r="E212" s="26">
        <v>184584.46</v>
      </c>
      <c r="F212" s="27">
        <v>44730</v>
      </c>
      <c r="G212" s="26">
        <v>184584.46</v>
      </c>
      <c r="H212" s="26">
        <v>0</v>
      </c>
      <c r="I212" s="25" t="s">
        <v>37</v>
      </c>
      <c r="J212" s="24">
        <v>44630</v>
      </c>
      <c r="K212" t="s">
        <v>110</v>
      </c>
      <c r="L212" s="78">
        <f t="shared" si="10"/>
        <v>184584.46</v>
      </c>
    </row>
    <row r="213" spans="1:12" ht="33" x14ac:dyDescent="0.35">
      <c r="A213" s="6" t="s">
        <v>109</v>
      </c>
      <c r="B213" s="8" t="s">
        <v>5</v>
      </c>
      <c r="C213" s="23" t="s">
        <v>108</v>
      </c>
      <c r="D213" s="22">
        <v>44623</v>
      </c>
      <c r="E213" s="20">
        <v>70800</v>
      </c>
      <c r="F213" s="21">
        <v>44745</v>
      </c>
      <c r="G213" s="20"/>
      <c r="H213" s="20">
        <f>+E213</f>
        <v>70800</v>
      </c>
      <c r="I213" s="1" t="s">
        <v>0</v>
      </c>
      <c r="J213" s="19">
        <v>44630</v>
      </c>
      <c r="L213" s="78">
        <f t="shared" si="10"/>
        <v>0</v>
      </c>
    </row>
    <row r="214" spans="1:12" ht="21" x14ac:dyDescent="0.35">
      <c r="A214" s="6" t="s">
        <v>107</v>
      </c>
      <c r="B214" s="8" t="s">
        <v>5</v>
      </c>
      <c r="C214" s="23" t="s">
        <v>106</v>
      </c>
      <c r="D214" s="22">
        <v>44623</v>
      </c>
      <c r="E214" s="20">
        <v>295000</v>
      </c>
      <c r="F214" s="21">
        <v>44745</v>
      </c>
      <c r="G214" s="20"/>
      <c r="H214" s="20">
        <f>+E214</f>
        <v>295000</v>
      </c>
      <c r="I214" s="1" t="s">
        <v>0</v>
      </c>
      <c r="J214" s="19">
        <v>44630</v>
      </c>
      <c r="L214" s="78">
        <f t="shared" si="10"/>
        <v>0</v>
      </c>
    </row>
    <row r="215" spans="1:12" ht="33" x14ac:dyDescent="0.35">
      <c r="A215" s="31" t="s">
        <v>105</v>
      </c>
      <c r="B215" s="30" t="s">
        <v>104</v>
      </c>
      <c r="C215" s="29" t="s">
        <v>103</v>
      </c>
      <c r="D215" s="28">
        <v>44621</v>
      </c>
      <c r="E215" s="26">
        <v>818367.76</v>
      </c>
      <c r="F215" s="27">
        <v>44743</v>
      </c>
      <c r="G215" s="26">
        <v>818367.76</v>
      </c>
      <c r="H215" s="26">
        <v>0</v>
      </c>
      <c r="I215" s="25" t="s">
        <v>37</v>
      </c>
      <c r="J215" s="24">
        <v>44630</v>
      </c>
      <c r="K215" t="s">
        <v>102</v>
      </c>
      <c r="L215" s="78">
        <f t="shared" si="10"/>
        <v>818367.76</v>
      </c>
    </row>
    <row r="216" spans="1:12" ht="21" x14ac:dyDescent="0.35">
      <c r="A216" s="31" t="s">
        <v>85</v>
      </c>
      <c r="B216" s="30" t="s">
        <v>5</v>
      </c>
      <c r="C216" s="29" t="s">
        <v>101</v>
      </c>
      <c r="D216" s="28">
        <v>44608</v>
      </c>
      <c r="E216" s="26">
        <v>118264.32000000001</v>
      </c>
      <c r="F216" s="27">
        <v>44728</v>
      </c>
      <c r="G216" s="26">
        <v>118264.32000000001</v>
      </c>
      <c r="H216" s="26">
        <v>0</v>
      </c>
      <c r="I216" s="25" t="s">
        <v>37</v>
      </c>
      <c r="J216" s="24">
        <v>44630</v>
      </c>
      <c r="K216" t="s">
        <v>100</v>
      </c>
      <c r="L216" s="78">
        <f t="shared" si="10"/>
        <v>118264.32000000001</v>
      </c>
    </row>
    <row r="217" spans="1:12" ht="33" x14ac:dyDescent="0.35">
      <c r="A217" s="6" t="s">
        <v>99</v>
      </c>
      <c r="B217" s="8" t="s">
        <v>98</v>
      </c>
      <c r="C217" s="23" t="s">
        <v>97</v>
      </c>
      <c r="D217" s="22">
        <v>44627</v>
      </c>
      <c r="E217" s="20">
        <v>5194200</v>
      </c>
      <c r="F217" s="21">
        <v>44749</v>
      </c>
      <c r="G217" s="20"/>
      <c r="H217" s="20">
        <f>+E217</f>
        <v>5194200</v>
      </c>
      <c r="I217" s="1" t="s">
        <v>0</v>
      </c>
      <c r="J217" s="19">
        <v>44630</v>
      </c>
      <c r="L217" s="78">
        <f t="shared" si="10"/>
        <v>0</v>
      </c>
    </row>
    <row r="218" spans="1:12" ht="33" x14ac:dyDescent="0.35">
      <c r="A218" s="31" t="s">
        <v>96</v>
      </c>
      <c r="B218" s="30" t="s">
        <v>95</v>
      </c>
      <c r="C218" s="29" t="s">
        <v>94</v>
      </c>
      <c r="D218" s="28">
        <v>44610</v>
      </c>
      <c r="E218" s="26">
        <v>130926.9</v>
      </c>
      <c r="F218" s="27">
        <v>44730</v>
      </c>
      <c r="G218" s="26">
        <v>130926.9</v>
      </c>
      <c r="H218" s="26">
        <v>0</v>
      </c>
      <c r="I218" s="25" t="s">
        <v>37</v>
      </c>
      <c r="J218" s="24">
        <v>44634</v>
      </c>
      <c r="K218" t="s">
        <v>93</v>
      </c>
      <c r="L218" s="78">
        <f t="shared" si="10"/>
        <v>130926.9</v>
      </c>
    </row>
    <row r="219" spans="1:12" ht="33" x14ac:dyDescent="0.35">
      <c r="A219" s="6" t="s">
        <v>92</v>
      </c>
      <c r="B219" s="8" t="s">
        <v>5</v>
      </c>
      <c r="C219" s="23" t="s">
        <v>91</v>
      </c>
      <c r="D219" s="22">
        <v>44629</v>
      </c>
      <c r="E219" s="20">
        <v>123900</v>
      </c>
      <c r="F219" s="21">
        <v>44751</v>
      </c>
      <c r="G219" s="20"/>
      <c r="H219" s="20">
        <f>+E219</f>
        <v>123900</v>
      </c>
      <c r="I219" s="1" t="s">
        <v>0</v>
      </c>
      <c r="J219" s="19">
        <v>44634</v>
      </c>
      <c r="L219" s="78">
        <f t="shared" si="10"/>
        <v>0</v>
      </c>
    </row>
    <row r="220" spans="1:12" ht="21" x14ac:dyDescent="0.35">
      <c r="A220" s="31" t="s">
        <v>88</v>
      </c>
      <c r="B220" s="30" t="s">
        <v>5</v>
      </c>
      <c r="C220" s="29" t="s">
        <v>90</v>
      </c>
      <c r="D220" s="28">
        <v>44629</v>
      </c>
      <c r="E220" s="26">
        <v>85243.199999999997</v>
      </c>
      <c r="F220" s="27">
        <v>44751</v>
      </c>
      <c r="G220" s="26">
        <v>85243.199999999997</v>
      </c>
      <c r="H220" s="26">
        <v>0</v>
      </c>
      <c r="I220" s="25" t="s">
        <v>37</v>
      </c>
      <c r="J220" s="24">
        <v>44634</v>
      </c>
      <c r="K220" t="s">
        <v>89</v>
      </c>
      <c r="L220" s="78">
        <f t="shared" si="10"/>
        <v>85243.199999999997</v>
      </c>
    </row>
    <row r="221" spans="1:12" ht="21" x14ac:dyDescent="0.35">
      <c r="A221" s="31" t="s">
        <v>88</v>
      </c>
      <c r="B221" s="30" t="s">
        <v>5</v>
      </c>
      <c r="C221" s="29" t="s">
        <v>87</v>
      </c>
      <c r="D221" s="28">
        <v>44629</v>
      </c>
      <c r="E221" s="26">
        <v>85243.199999999997</v>
      </c>
      <c r="F221" s="27">
        <v>44751</v>
      </c>
      <c r="G221" s="26">
        <v>85243.199999999997</v>
      </c>
      <c r="H221" s="26">
        <v>0</v>
      </c>
      <c r="I221" s="25" t="s">
        <v>37</v>
      </c>
      <c r="J221" s="24">
        <v>44634</v>
      </c>
      <c r="K221" t="s">
        <v>86</v>
      </c>
      <c r="L221" s="78">
        <f t="shared" si="10"/>
        <v>85243.199999999997</v>
      </c>
    </row>
    <row r="222" spans="1:12" ht="21" x14ac:dyDescent="0.35">
      <c r="A222" s="6" t="s">
        <v>85</v>
      </c>
      <c r="B222" s="8" t="s">
        <v>5</v>
      </c>
      <c r="C222" s="23" t="s">
        <v>84</v>
      </c>
      <c r="D222" s="22">
        <v>44608</v>
      </c>
      <c r="E222" s="20">
        <v>459825.94</v>
      </c>
      <c r="F222" s="21">
        <v>44728</v>
      </c>
      <c r="G222" s="20"/>
      <c r="H222" s="20">
        <f>+E222</f>
        <v>459825.94</v>
      </c>
      <c r="I222" s="1" t="s">
        <v>0</v>
      </c>
      <c r="J222" s="19">
        <v>44634</v>
      </c>
      <c r="L222" s="78">
        <f t="shared" si="10"/>
        <v>0</v>
      </c>
    </row>
    <row r="223" spans="1:12" ht="33" x14ac:dyDescent="0.35">
      <c r="A223" s="6" t="s">
        <v>83</v>
      </c>
      <c r="B223" s="8" t="s">
        <v>5</v>
      </c>
      <c r="C223" s="23" t="s">
        <v>82</v>
      </c>
      <c r="D223" s="22">
        <v>44616</v>
      </c>
      <c r="E223" s="20">
        <v>212400</v>
      </c>
      <c r="F223" s="21">
        <v>44736</v>
      </c>
      <c r="G223" s="20"/>
      <c r="H223" s="20">
        <f>+E223</f>
        <v>212400</v>
      </c>
      <c r="I223" s="1" t="s">
        <v>0</v>
      </c>
      <c r="J223" s="19">
        <v>44634</v>
      </c>
      <c r="L223" s="78">
        <f t="shared" si="10"/>
        <v>0</v>
      </c>
    </row>
    <row r="224" spans="1:12" ht="21" x14ac:dyDescent="0.35">
      <c r="A224" s="31" t="s">
        <v>8</v>
      </c>
      <c r="B224" s="30" t="s">
        <v>5</v>
      </c>
      <c r="C224" s="29" t="s">
        <v>81</v>
      </c>
      <c r="D224" s="28">
        <v>44631</v>
      </c>
      <c r="E224" s="26">
        <v>35400</v>
      </c>
      <c r="F224" s="27">
        <v>44753</v>
      </c>
      <c r="G224" s="26">
        <v>35400</v>
      </c>
      <c r="H224" s="26">
        <v>0</v>
      </c>
      <c r="I224" s="25" t="s">
        <v>37</v>
      </c>
      <c r="J224" s="24">
        <v>44635</v>
      </c>
      <c r="K224" t="s">
        <v>80</v>
      </c>
      <c r="L224" s="78">
        <f t="shared" si="10"/>
        <v>35400</v>
      </c>
    </row>
    <row r="225" spans="1:12" ht="21" x14ac:dyDescent="0.35">
      <c r="A225" s="31" t="s">
        <v>8</v>
      </c>
      <c r="B225" s="30" t="s">
        <v>5</v>
      </c>
      <c r="C225" s="29" t="s">
        <v>79</v>
      </c>
      <c r="D225" s="28">
        <v>44631</v>
      </c>
      <c r="E225" s="26">
        <v>35400</v>
      </c>
      <c r="F225" s="27">
        <v>44753</v>
      </c>
      <c r="G225" s="26">
        <v>35400</v>
      </c>
      <c r="H225" s="26">
        <v>0</v>
      </c>
      <c r="I225" s="25" t="s">
        <v>37</v>
      </c>
      <c r="J225" s="24">
        <v>44635</v>
      </c>
      <c r="K225" t="s">
        <v>78</v>
      </c>
      <c r="L225" s="78">
        <f t="shared" si="10"/>
        <v>35400</v>
      </c>
    </row>
    <row r="226" spans="1:12" ht="48.75" x14ac:dyDescent="0.35">
      <c r="A226" s="31" t="s">
        <v>77</v>
      </c>
      <c r="B226" s="30" t="s">
        <v>76</v>
      </c>
      <c r="C226" s="29" t="s">
        <v>75</v>
      </c>
      <c r="D226" s="28">
        <v>44614</v>
      </c>
      <c r="E226" s="26">
        <v>61109.51</v>
      </c>
      <c r="F226" s="27">
        <v>44734</v>
      </c>
      <c r="G226" s="26">
        <v>61109.51</v>
      </c>
      <c r="H226" s="26">
        <v>0</v>
      </c>
      <c r="I226" s="25" t="s">
        <v>37</v>
      </c>
      <c r="J226" s="24">
        <v>44635</v>
      </c>
      <c r="K226" t="s">
        <v>74</v>
      </c>
      <c r="L226" s="78">
        <f t="shared" si="10"/>
        <v>61109.51</v>
      </c>
    </row>
    <row r="227" spans="1:12" ht="33" x14ac:dyDescent="0.35">
      <c r="A227" s="30" t="s">
        <v>73</v>
      </c>
      <c r="B227" s="29" t="s">
        <v>72</v>
      </c>
      <c r="C227" s="28" t="s">
        <v>71</v>
      </c>
      <c r="D227" s="27">
        <v>44480</v>
      </c>
      <c r="E227" s="26">
        <v>318600</v>
      </c>
      <c r="F227" s="27">
        <v>44603</v>
      </c>
      <c r="G227" s="26">
        <v>318600</v>
      </c>
      <c r="H227" s="26">
        <v>0</v>
      </c>
      <c r="I227" s="25" t="s">
        <v>37</v>
      </c>
      <c r="J227" s="24">
        <v>44635</v>
      </c>
      <c r="K227" t="s">
        <v>70</v>
      </c>
      <c r="L227" s="78">
        <f t="shared" si="10"/>
        <v>318600</v>
      </c>
    </row>
    <row r="228" spans="1:12" ht="33" x14ac:dyDescent="0.35">
      <c r="A228" s="31" t="s">
        <v>69</v>
      </c>
      <c r="B228" s="30" t="s">
        <v>68</v>
      </c>
      <c r="C228" s="29" t="s">
        <v>67</v>
      </c>
      <c r="D228" s="28">
        <v>44630</v>
      </c>
      <c r="E228" s="26">
        <v>3359999.91</v>
      </c>
      <c r="F228" s="27">
        <v>44752</v>
      </c>
      <c r="G228" s="26">
        <v>3359999.91</v>
      </c>
      <c r="H228" s="26">
        <v>0</v>
      </c>
      <c r="I228" s="25" t="s">
        <v>37</v>
      </c>
      <c r="J228" s="24">
        <v>44635</v>
      </c>
      <c r="K228" t="s">
        <v>66</v>
      </c>
      <c r="L228" s="78">
        <f t="shared" si="10"/>
        <v>3359999.91</v>
      </c>
    </row>
    <row r="229" spans="1:12" ht="21" x14ac:dyDescent="0.35">
      <c r="A229" s="6" t="s">
        <v>65</v>
      </c>
      <c r="B229" s="8" t="s">
        <v>5</v>
      </c>
      <c r="C229" s="23" t="s">
        <v>64</v>
      </c>
      <c r="D229" s="22">
        <v>44630</v>
      </c>
      <c r="E229" s="20">
        <v>70800</v>
      </c>
      <c r="F229" s="21">
        <v>44752</v>
      </c>
      <c r="G229" s="20"/>
      <c r="H229" s="20">
        <f>+E229</f>
        <v>70800</v>
      </c>
      <c r="I229" s="1" t="s">
        <v>0</v>
      </c>
      <c r="J229" s="19">
        <v>44635</v>
      </c>
      <c r="L229" s="78">
        <f t="shared" si="10"/>
        <v>0</v>
      </c>
    </row>
    <row r="230" spans="1:12" ht="33" x14ac:dyDescent="0.35">
      <c r="A230" s="31" t="s">
        <v>63</v>
      </c>
      <c r="B230" s="30" t="s">
        <v>62</v>
      </c>
      <c r="C230" s="29" t="s">
        <v>61</v>
      </c>
      <c r="D230" s="28">
        <v>44629</v>
      </c>
      <c r="E230" s="26">
        <v>300000</v>
      </c>
      <c r="F230" s="27">
        <v>44751</v>
      </c>
      <c r="G230" s="26">
        <v>300000</v>
      </c>
      <c r="H230" s="26">
        <v>0</v>
      </c>
      <c r="I230" s="25" t="s">
        <v>37</v>
      </c>
      <c r="J230" s="24">
        <v>44635</v>
      </c>
      <c r="K230" t="s">
        <v>60</v>
      </c>
      <c r="L230" s="78">
        <f t="shared" si="10"/>
        <v>300000</v>
      </c>
    </row>
    <row r="231" spans="1:12" ht="48.75" x14ac:dyDescent="0.35">
      <c r="A231" s="31" t="s">
        <v>59</v>
      </c>
      <c r="B231" s="30" t="s">
        <v>58</v>
      </c>
      <c r="C231" s="29" t="s">
        <v>57</v>
      </c>
      <c r="D231" s="28">
        <v>44572</v>
      </c>
      <c r="E231" s="26">
        <v>5248362.0199999996</v>
      </c>
      <c r="F231" s="27">
        <v>44692</v>
      </c>
      <c r="G231" s="26">
        <v>5248362.0199999996</v>
      </c>
      <c r="H231" s="26">
        <v>0</v>
      </c>
      <c r="I231" s="25" t="s">
        <v>37</v>
      </c>
      <c r="J231" s="24">
        <v>44635</v>
      </c>
      <c r="K231" t="s">
        <v>56</v>
      </c>
      <c r="L231" s="78">
        <f t="shared" si="10"/>
        <v>5248362.0199999996</v>
      </c>
    </row>
    <row r="232" spans="1:12" ht="48.75" x14ac:dyDescent="0.35">
      <c r="A232" s="31" t="s">
        <v>55</v>
      </c>
      <c r="B232" s="30" t="s">
        <v>54</v>
      </c>
      <c r="C232" s="29" t="s">
        <v>53</v>
      </c>
      <c r="D232" s="28">
        <v>44617</v>
      </c>
      <c r="E232" s="26">
        <v>8036524.3300000001</v>
      </c>
      <c r="F232" s="27">
        <v>44737</v>
      </c>
      <c r="G232" s="26">
        <v>8036524.3300000001</v>
      </c>
      <c r="H232" s="26">
        <v>0</v>
      </c>
      <c r="I232" s="25" t="s">
        <v>37</v>
      </c>
      <c r="J232" s="24">
        <v>44636</v>
      </c>
      <c r="K232" t="s">
        <v>52</v>
      </c>
      <c r="L232" s="78">
        <f t="shared" si="10"/>
        <v>8036524.3300000001</v>
      </c>
    </row>
    <row r="233" spans="1:12" ht="48.75" x14ac:dyDescent="0.35">
      <c r="A233" s="6" t="s">
        <v>51</v>
      </c>
      <c r="B233" s="8" t="s">
        <v>50</v>
      </c>
      <c r="C233" s="23" t="s">
        <v>49</v>
      </c>
      <c r="D233" s="22">
        <v>44616</v>
      </c>
      <c r="E233" s="20">
        <v>1211836.1100000001</v>
      </c>
      <c r="F233" s="21">
        <v>44736</v>
      </c>
      <c r="G233" s="20"/>
      <c r="H233" s="20">
        <f>+E233</f>
        <v>1211836.1100000001</v>
      </c>
      <c r="I233" s="1" t="s">
        <v>0</v>
      </c>
      <c r="J233" s="19">
        <v>44636</v>
      </c>
      <c r="L233" s="78">
        <f t="shared" si="10"/>
        <v>0</v>
      </c>
    </row>
    <row r="234" spans="1:12" ht="33" x14ac:dyDescent="0.35">
      <c r="A234" s="6" t="s">
        <v>48</v>
      </c>
      <c r="B234" s="8" t="s">
        <v>5</v>
      </c>
      <c r="C234" s="23" t="s">
        <v>47</v>
      </c>
      <c r="D234" s="22">
        <v>44616</v>
      </c>
      <c r="E234" s="20">
        <v>177000</v>
      </c>
      <c r="F234" s="21">
        <v>44736</v>
      </c>
      <c r="G234" s="20"/>
      <c r="H234" s="20">
        <f>+E234</f>
        <v>177000</v>
      </c>
      <c r="I234" s="1" t="s">
        <v>0</v>
      </c>
      <c r="J234" s="19">
        <v>44636</v>
      </c>
      <c r="L234" s="78">
        <f t="shared" si="10"/>
        <v>0</v>
      </c>
    </row>
    <row r="235" spans="1:12" ht="48.75" x14ac:dyDescent="0.35">
      <c r="A235" s="31" t="s">
        <v>46</v>
      </c>
      <c r="B235" s="30" t="s">
        <v>45</v>
      </c>
      <c r="C235" s="29" t="s">
        <v>44</v>
      </c>
      <c r="D235" s="28">
        <v>44617</v>
      </c>
      <c r="E235" s="26">
        <v>6713331.3200000003</v>
      </c>
      <c r="F235" s="27">
        <v>44737</v>
      </c>
      <c r="G235" s="26">
        <v>6713331.3200000003</v>
      </c>
      <c r="H235" s="26">
        <v>0</v>
      </c>
      <c r="I235" s="25" t="s">
        <v>37</v>
      </c>
      <c r="J235" s="24">
        <v>44636</v>
      </c>
      <c r="K235" t="s">
        <v>43</v>
      </c>
      <c r="L235" s="78">
        <f t="shared" si="10"/>
        <v>6713331.3200000003</v>
      </c>
    </row>
    <row r="236" spans="1:12" ht="21" x14ac:dyDescent="0.35">
      <c r="A236" s="6" t="s">
        <v>42</v>
      </c>
      <c r="B236" s="8" t="s">
        <v>5</v>
      </c>
      <c r="C236" s="23" t="s">
        <v>41</v>
      </c>
      <c r="D236" s="22">
        <v>44634</v>
      </c>
      <c r="E236" s="20">
        <v>75000</v>
      </c>
      <c r="F236" s="21">
        <v>44756</v>
      </c>
      <c r="G236" s="20"/>
      <c r="H236" s="20">
        <f>+E236</f>
        <v>75000</v>
      </c>
      <c r="I236" s="1" t="s">
        <v>0</v>
      </c>
      <c r="J236" s="19">
        <v>44636</v>
      </c>
      <c r="L236" s="78">
        <f t="shared" si="10"/>
        <v>0</v>
      </c>
    </row>
    <row r="237" spans="1:12" ht="64.5" x14ac:dyDescent="0.35">
      <c r="A237" s="31" t="s">
        <v>40</v>
      </c>
      <c r="B237" s="30" t="s">
        <v>39</v>
      </c>
      <c r="C237" s="29" t="s">
        <v>38</v>
      </c>
      <c r="D237" s="28">
        <v>44621</v>
      </c>
      <c r="E237" s="26">
        <v>246000</v>
      </c>
      <c r="F237" s="27">
        <v>44743</v>
      </c>
      <c r="G237" s="26">
        <v>246000</v>
      </c>
      <c r="H237" s="26">
        <v>0</v>
      </c>
      <c r="I237" s="25" t="s">
        <v>37</v>
      </c>
      <c r="J237" s="24">
        <v>44636</v>
      </c>
      <c r="K237" t="s">
        <v>36</v>
      </c>
      <c r="L237" s="78">
        <f t="shared" si="10"/>
        <v>246000</v>
      </c>
    </row>
    <row r="238" spans="1:12" ht="21" x14ac:dyDescent="0.35">
      <c r="A238" s="6" t="s">
        <v>35</v>
      </c>
      <c r="B238" s="8" t="s">
        <v>5</v>
      </c>
      <c r="C238" s="23" t="s">
        <v>34</v>
      </c>
      <c r="D238" s="22">
        <v>44634</v>
      </c>
      <c r="E238" s="20">
        <v>109150</v>
      </c>
      <c r="F238" s="21" t="s">
        <v>33</v>
      </c>
      <c r="G238" s="20"/>
      <c r="H238" s="20">
        <f t="shared" ref="H238:H251" si="11">+E238</f>
        <v>109150</v>
      </c>
      <c r="I238" s="1" t="s">
        <v>0</v>
      </c>
      <c r="J238" s="19">
        <v>44636</v>
      </c>
      <c r="L238" s="78">
        <f t="shared" si="10"/>
        <v>0</v>
      </c>
    </row>
    <row r="239" spans="1:12" ht="21" x14ac:dyDescent="0.35">
      <c r="A239" s="6" t="s">
        <v>32</v>
      </c>
      <c r="B239" s="8" t="s">
        <v>31</v>
      </c>
      <c r="C239" s="23" t="s">
        <v>30</v>
      </c>
      <c r="D239" s="22">
        <v>44627</v>
      </c>
      <c r="E239" s="20">
        <v>59000</v>
      </c>
      <c r="F239" s="21">
        <v>44749</v>
      </c>
      <c r="G239" s="20"/>
      <c r="H239" s="20">
        <f t="shared" si="11"/>
        <v>59000</v>
      </c>
      <c r="I239" s="1" t="s">
        <v>0</v>
      </c>
      <c r="J239" s="19">
        <v>44638</v>
      </c>
      <c r="L239" s="78">
        <f t="shared" si="10"/>
        <v>0</v>
      </c>
    </row>
    <row r="240" spans="1:12" ht="21" x14ac:dyDescent="0.35">
      <c r="A240" s="6" t="s">
        <v>29</v>
      </c>
      <c r="B240" s="8" t="s">
        <v>5</v>
      </c>
      <c r="C240" s="23" t="s">
        <v>28</v>
      </c>
      <c r="D240" s="22">
        <v>44551</v>
      </c>
      <c r="E240" s="20">
        <v>273760</v>
      </c>
      <c r="F240" s="21">
        <v>44672</v>
      </c>
      <c r="G240" s="20"/>
      <c r="H240" s="20">
        <f t="shared" si="11"/>
        <v>273760</v>
      </c>
      <c r="I240" s="1" t="s">
        <v>0</v>
      </c>
      <c r="J240" s="19">
        <v>44643</v>
      </c>
      <c r="L240" s="78">
        <f t="shared" si="10"/>
        <v>0</v>
      </c>
    </row>
    <row r="241" spans="1:12" ht="21" x14ac:dyDescent="0.35">
      <c r="A241" s="31" t="s">
        <v>27</v>
      </c>
      <c r="B241" s="30" t="s">
        <v>26</v>
      </c>
      <c r="C241" s="29" t="s">
        <v>25</v>
      </c>
      <c r="D241" s="28">
        <v>44634</v>
      </c>
      <c r="E241" s="26">
        <v>15045</v>
      </c>
      <c r="F241" s="27">
        <v>44756</v>
      </c>
      <c r="G241" s="26">
        <v>15045</v>
      </c>
      <c r="H241" s="26">
        <v>0</v>
      </c>
      <c r="I241" s="25" t="s">
        <v>37</v>
      </c>
      <c r="J241" s="24">
        <v>44644</v>
      </c>
      <c r="K241" t="s">
        <v>653</v>
      </c>
      <c r="L241" s="78">
        <f t="shared" si="10"/>
        <v>15045</v>
      </c>
    </row>
    <row r="242" spans="1:12" ht="33" x14ac:dyDescent="0.35">
      <c r="A242" s="6" t="s">
        <v>24</v>
      </c>
      <c r="B242" s="8" t="s">
        <v>5</v>
      </c>
      <c r="C242" s="23" t="s">
        <v>23</v>
      </c>
      <c r="D242" s="22">
        <v>44624</v>
      </c>
      <c r="E242" s="20">
        <v>120000</v>
      </c>
      <c r="F242" s="21">
        <v>44746</v>
      </c>
      <c r="G242" s="20"/>
      <c r="H242" s="20">
        <f t="shared" si="11"/>
        <v>120000</v>
      </c>
      <c r="I242" s="1" t="s">
        <v>0</v>
      </c>
      <c r="J242" s="19">
        <v>44644</v>
      </c>
      <c r="L242" s="78">
        <f t="shared" si="10"/>
        <v>0</v>
      </c>
    </row>
    <row r="243" spans="1:12" ht="33" x14ac:dyDescent="0.35">
      <c r="A243" s="6" t="s">
        <v>22</v>
      </c>
      <c r="B243" s="8" t="s">
        <v>5</v>
      </c>
      <c r="C243" s="23" t="s">
        <v>21</v>
      </c>
      <c r="D243" s="22">
        <v>44631</v>
      </c>
      <c r="E243" s="20">
        <v>413000</v>
      </c>
      <c r="F243" s="21" t="s">
        <v>20</v>
      </c>
      <c r="G243" s="20"/>
      <c r="H243" s="20">
        <f t="shared" si="11"/>
        <v>413000</v>
      </c>
      <c r="I243" s="1" t="s">
        <v>0</v>
      </c>
      <c r="J243" s="19">
        <v>44644</v>
      </c>
      <c r="L243" s="78">
        <f t="shared" si="10"/>
        <v>0</v>
      </c>
    </row>
    <row r="244" spans="1:12" ht="21" x14ac:dyDescent="0.35">
      <c r="A244" s="6" t="s">
        <v>19</v>
      </c>
      <c r="B244" s="8" t="s">
        <v>5</v>
      </c>
      <c r="C244" s="23" t="s">
        <v>18</v>
      </c>
      <c r="D244" s="22">
        <v>44638</v>
      </c>
      <c r="E244" s="20">
        <v>295000</v>
      </c>
      <c r="F244" s="21">
        <v>44760</v>
      </c>
      <c r="G244" s="20"/>
      <c r="H244" s="20">
        <f t="shared" si="11"/>
        <v>295000</v>
      </c>
      <c r="I244" s="1" t="s">
        <v>0</v>
      </c>
      <c r="J244" s="19">
        <v>44644</v>
      </c>
      <c r="L244" s="78">
        <f t="shared" si="10"/>
        <v>0</v>
      </c>
    </row>
    <row r="245" spans="1:12" ht="21" x14ac:dyDescent="0.35">
      <c r="A245" s="6" t="s">
        <v>17</v>
      </c>
      <c r="B245" s="8" t="s">
        <v>2</v>
      </c>
      <c r="C245" s="23" t="s">
        <v>16</v>
      </c>
      <c r="D245" s="22">
        <v>44630</v>
      </c>
      <c r="E245" s="20">
        <v>212100</v>
      </c>
      <c r="F245" s="21">
        <v>44752</v>
      </c>
      <c r="G245" s="20"/>
      <c r="H245" s="20">
        <f t="shared" si="11"/>
        <v>212100</v>
      </c>
      <c r="I245" s="1" t="s">
        <v>0</v>
      </c>
      <c r="J245" s="19">
        <v>44644</v>
      </c>
      <c r="L245" s="78">
        <f t="shared" si="10"/>
        <v>0</v>
      </c>
    </row>
    <row r="246" spans="1:12" ht="33" x14ac:dyDescent="0.35">
      <c r="A246" s="6" t="s">
        <v>15</v>
      </c>
      <c r="B246" s="8" t="s">
        <v>5</v>
      </c>
      <c r="C246" s="23" t="s">
        <v>14</v>
      </c>
      <c r="D246" s="22">
        <v>44635</v>
      </c>
      <c r="E246" s="20">
        <v>7500000</v>
      </c>
      <c r="F246" s="21">
        <v>44757</v>
      </c>
      <c r="G246" s="20"/>
      <c r="H246" s="20">
        <f t="shared" si="11"/>
        <v>7500000</v>
      </c>
      <c r="I246" s="1" t="s">
        <v>0</v>
      </c>
      <c r="J246" s="19">
        <v>44644</v>
      </c>
      <c r="L246" s="78">
        <f t="shared" si="10"/>
        <v>0</v>
      </c>
    </row>
    <row r="247" spans="1:12" ht="21" x14ac:dyDescent="0.35">
      <c r="A247" s="6" t="s">
        <v>13</v>
      </c>
      <c r="B247" s="8" t="s">
        <v>12</v>
      </c>
      <c r="C247" s="23" t="s">
        <v>11</v>
      </c>
      <c r="D247" s="22">
        <v>44622</v>
      </c>
      <c r="E247" s="20">
        <v>15338884.42</v>
      </c>
      <c r="F247" s="21">
        <v>44744</v>
      </c>
      <c r="G247" s="20"/>
      <c r="H247" s="20">
        <f t="shared" si="11"/>
        <v>15338884.42</v>
      </c>
      <c r="I247" s="1" t="s">
        <v>0</v>
      </c>
      <c r="J247" s="19">
        <v>44645</v>
      </c>
      <c r="L247" s="78">
        <f t="shared" si="10"/>
        <v>0</v>
      </c>
    </row>
    <row r="248" spans="1:12" ht="21" x14ac:dyDescent="0.35">
      <c r="A248" s="6" t="s">
        <v>10</v>
      </c>
      <c r="B248" s="8" t="s">
        <v>5</v>
      </c>
      <c r="C248" s="23" t="s">
        <v>9</v>
      </c>
      <c r="D248" s="22">
        <v>44601</v>
      </c>
      <c r="E248" s="20">
        <v>35400</v>
      </c>
      <c r="F248" s="21">
        <v>44721</v>
      </c>
      <c r="G248" s="20"/>
      <c r="H248" s="20">
        <f t="shared" si="11"/>
        <v>35400</v>
      </c>
      <c r="I248" s="1" t="s">
        <v>0</v>
      </c>
      <c r="J248" s="19">
        <v>44648</v>
      </c>
      <c r="L248" s="78">
        <f t="shared" si="10"/>
        <v>0</v>
      </c>
    </row>
    <row r="249" spans="1:12" ht="21" x14ac:dyDescent="0.35">
      <c r="A249" s="6" t="s">
        <v>8</v>
      </c>
      <c r="B249" s="8" t="s">
        <v>5</v>
      </c>
      <c r="C249" s="23" t="s">
        <v>7</v>
      </c>
      <c r="D249" s="22">
        <v>44630</v>
      </c>
      <c r="E249" s="20">
        <v>35400</v>
      </c>
      <c r="F249" s="21">
        <v>44752</v>
      </c>
      <c r="G249" s="20"/>
      <c r="H249" s="20">
        <f t="shared" si="11"/>
        <v>35400</v>
      </c>
      <c r="I249" s="1" t="s">
        <v>0</v>
      </c>
      <c r="J249" s="19">
        <v>44648</v>
      </c>
      <c r="L249" s="78">
        <f t="shared" si="10"/>
        <v>0</v>
      </c>
    </row>
    <row r="250" spans="1:12" ht="21" x14ac:dyDescent="0.35">
      <c r="A250" s="6" t="s">
        <v>6</v>
      </c>
      <c r="B250" s="8" t="s">
        <v>5</v>
      </c>
      <c r="C250" s="23" t="s">
        <v>4</v>
      </c>
      <c r="D250" s="22">
        <v>44639</v>
      </c>
      <c r="E250" s="20">
        <v>70800</v>
      </c>
      <c r="F250" s="21">
        <v>44761</v>
      </c>
      <c r="G250" s="20"/>
      <c r="H250" s="20">
        <f t="shared" si="11"/>
        <v>70800</v>
      </c>
      <c r="I250" s="1" t="s">
        <v>0</v>
      </c>
      <c r="J250" s="19">
        <v>44648</v>
      </c>
      <c r="L250" s="78">
        <f t="shared" si="10"/>
        <v>0</v>
      </c>
    </row>
    <row r="251" spans="1:12" ht="21" x14ac:dyDescent="0.35">
      <c r="A251" s="6" t="s">
        <v>3</v>
      </c>
      <c r="B251" s="8" t="s">
        <v>2</v>
      </c>
      <c r="C251" s="23" t="s">
        <v>1</v>
      </c>
      <c r="D251" s="22">
        <v>44630</v>
      </c>
      <c r="E251" s="20">
        <v>422225</v>
      </c>
      <c r="F251" s="21">
        <v>44752</v>
      </c>
      <c r="G251" s="20"/>
      <c r="H251" s="20">
        <f t="shared" si="11"/>
        <v>422225</v>
      </c>
      <c r="I251" s="1" t="s">
        <v>0</v>
      </c>
      <c r="J251" s="19">
        <v>44648</v>
      </c>
      <c r="L251" s="78">
        <f t="shared" si="10"/>
        <v>0</v>
      </c>
    </row>
    <row r="252" spans="1:12" ht="33" x14ac:dyDescent="0.35">
      <c r="A252" s="6" t="s">
        <v>165</v>
      </c>
      <c r="B252" s="8" t="s">
        <v>623</v>
      </c>
      <c r="C252" s="23" t="s">
        <v>622</v>
      </c>
      <c r="D252" s="22">
        <v>44894</v>
      </c>
      <c r="E252" s="20">
        <v>295614.53999999998</v>
      </c>
      <c r="F252" s="21">
        <v>44649</v>
      </c>
      <c r="G252" s="20"/>
      <c r="H252" s="20">
        <f t="shared" ref="H252" si="12">+E252</f>
        <v>295614.53999999998</v>
      </c>
      <c r="I252" s="1" t="s">
        <v>0</v>
      </c>
      <c r="J252" s="19">
        <v>44648</v>
      </c>
      <c r="L252" s="78">
        <f t="shared" si="10"/>
        <v>0</v>
      </c>
    </row>
    <row r="253" spans="1:12" ht="33" x14ac:dyDescent="0.35">
      <c r="A253" s="6" t="s">
        <v>624</v>
      </c>
      <c r="B253" s="8" t="s">
        <v>5</v>
      </c>
      <c r="C253" s="23" t="s">
        <v>625</v>
      </c>
      <c r="D253" s="22">
        <v>44636</v>
      </c>
      <c r="E253" s="20">
        <v>1500000</v>
      </c>
      <c r="F253" s="21">
        <v>44758</v>
      </c>
      <c r="G253" s="20"/>
      <c r="H253" s="20">
        <f t="shared" ref="H253" si="13">+E253</f>
        <v>1500000</v>
      </c>
      <c r="I253" s="1" t="s">
        <v>0</v>
      </c>
      <c r="J253" s="19">
        <v>44648</v>
      </c>
      <c r="L253" s="78">
        <f t="shared" si="10"/>
        <v>0</v>
      </c>
    </row>
    <row r="254" spans="1:12" ht="21" x14ac:dyDescent="0.35">
      <c r="A254" s="6" t="s">
        <v>626</v>
      </c>
      <c r="B254" s="8" t="s">
        <v>2</v>
      </c>
      <c r="C254" s="23" t="s">
        <v>627</v>
      </c>
      <c r="D254" s="22">
        <v>44637</v>
      </c>
      <c r="E254" s="20">
        <v>165000</v>
      </c>
      <c r="F254" s="21">
        <v>44759</v>
      </c>
      <c r="G254" s="20"/>
      <c r="H254" s="20">
        <f t="shared" ref="H254" si="14">+E254</f>
        <v>165000</v>
      </c>
      <c r="I254" s="1" t="s">
        <v>0</v>
      </c>
      <c r="J254" s="19">
        <v>44649</v>
      </c>
      <c r="L254" s="78">
        <f t="shared" si="10"/>
        <v>0</v>
      </c>
    </row>
    <row r="255" spans="1:12" ht="33" x14ac:dyDescent="0.35">
      <c r="A255" s="6" t="s">
        <v>638</v>
      </c>
      <c r="B255" s="8" t="s">
        <v>5</v>
      </c>
      <c r="C255" s="23" t="s">
        <v>639</v>
      </c>
      <c r="D255" s="22">
        <v>44642</v>
      </c>
      <c r="E255" s="20">
        <v>5467648</v>
      </c>
      <c r="F255" s="21">
        <v>44764</v>
      </c>
      <c r="G255" s="20"/>
      <c r="H255" s="20">
        <f t="shared" ref="H255" si="15">+E255</f>
        <v>5467648</v>
      </c>
      <c r="I255" s="1" t="s">
        <v>0</v>
      </c>
      <c r="J255" s="19">
        <v>44649</v>
      </c>
      <c r="L255" s="78">
        <f t="shared" si="10"/>
        <v>0</v>
      </c>
    </row>
    <row r="256" spans="1:12" ht="21" x14ac:dyDescent="0.35">
      <c r="A256" s="6" t="s">
        <v>55</v>
      </c>
      <c r="B256" s="8" t="s">
        <v>300</v>
      </c>
      <c r="C256" s="23" t="s">
        <v>628</v>
      </c>
      <c r="D256" s="22">
        <v>44637</v>
      </c>
      <c r="E256" s="77">
        <v>352892.29</v>
      </c>
      <c r="F256" s="21">
        <v>44759</v>
      </c>
      <c r="G256" s="20">
        <v>70578.460000000006</v>
      </c>
      <c r="H256" s="20">
        <f>+E256-G256</f>
        <v>282313.82999999996</v>
      </c>
      <c r="I256" s="1" t="s">
        <v>0</v>
      </c>
      <c r="J256" s="19">
        <v>44650</v>
      </c>
      <c r="L256" s="78">
        <f t="shared" si="10"/>
        <v>70578.460000000021</v>
      </c>
    </row>
    <row r="257" spans="1:12" ht="21" x14ac:dyDescent="0.35">
      <c r="A257" s="6" t="s">
        <v>629</v>
      </c>
      <c r="B257" s="8" t="s">
        <v>5</v>
      </c>
      <c r="C257" s="23" t="s">
        <v>481</v>
      </c>
      <c r="D257" s="22">
        <v>44641</v>
      </c>
      <c r="E257" s="20">
        <v>35400</v>
      </c>
      <c r="F257" s="21">
        <v>44763</v>
      </c>
      <c r="G257" s="20"/>
      <c r="H257" s="20">
        <f t="shared" ref="H257" si="16">+E257</f>
        <v>35400</v>
      </c>
      <c r="I257" s="1" t="s">
        <v>0</v>
      </c>
      <c r="J257" s="19">
        <v>44650</v>
      </c>
      <c r="L257" s="78">
        <f t="shared" si="10"/>
        <v>0</v>
      </c>
    </row>
    <row r="258" spans="1:12" ht="21" x14ac:dyDescent="0.35">
      <c r="A258" s="6" t="s">
        <v>27</v>
      </c>
      <c r="B258" s="8" t="s">
        <v>631</v>
      </c>
      <c r="C258" s="23" t="s">
        <v>630</v>
      </c>
      <c r="D258" s="22">
        <v>44539</v>
      </c>
      <c r="E258" s="20">
        <v>985300</v>
      </c>
      <c r="F258" s="21">
        <v>44660</v>
      </c>
      <c r="G258" s="20"/>
      <c r="H258" s="20">
        <f t="shared" ref="H258" si="17">+E258</f>
        <v>985300</v>
      </c>
      <c r="I258" s="1" t="s">
        <v>0</v>
      </c>
      <c r="J258" s="19">
        <v>44650</v>
      </c>
      <c r="L258" s="78">
        <f t="shared" si="10"/>
        <v>0</v>
      </c>
    </row>
    <row r="259" spans="1:12" ht="33" x14ac:dyDescent="0.35">
      <c r="A259" s="6" t="s">
        <v>632</v>
      </c>
      <c r="B259" s="8" t="s">
        <v>5</v>
      </c>
      <c r="C259" s="23" t="s">
        <v>633</v>
      </c>
      <c r="D259" s="22">
        <v>44636</v>
      </c>
      <c r="E259" s="20">
        <v>1239000</v>
      </c>
      <c r="F259" s="21">
        <v>44758</v>
      </c>
      <c r="G259" s="20"/>
      <c r="H259" s="20">
        <f t="shared" ref="H259" si="18">+E259</f>
        <v>1239000</v>
      </c>
      <c r="I259" s="1" t="s">
        <v>0</v>
      </c>
      <c r="J259" s="19">
        <v>44650</v>
      </c>
      <c r="L259" s="78">
        <f t="shared" si="10"/>
        <v>0</v>
      </c>
    </row>
    <row r="260" spans="1:12" ht="21" x14ac:dyDescent="0.35">
      <c r="A260" s="6" t="s">
        <v>634</v>
      </c>
      <c r="B260" s="8" t="s">
        <v>635</v>
      </c>
      <c r="C260" s="23" t="s">
        <v>636</v>
      </c>
      <c r="D260" s="22">
        <v>44637</v>
      </c>
      <c r="E260" s="20">
        <v>977040</v>
      </c>
      <c r="F260" s="21">
        <v>44759</v>
      </c>
      <c r="G260" s="20"/>
      <c r="H260" s="20">
        <f t="shared" ref="H260" si="19">+E260</f>
        <v>977040</v>
      </c>
      <c r="I260" s="1" t="s">
        <v>0</v>
      </c>
      <c r="J260" s="19">
        <v>44650</v>
      </c>
      <c r="L260" s="78">
        <f t="shared" si="10"/>
        <v>0</v>
      </c>
    </row>
    <row r="261" spans="1:12" ht="48.75" x14ac:dyDescent="0.35">
      <c r="A261" s="6" t="s">
        <v>186</v>
      </c>
      <c r="B261" s="8" t="s">
        <v>406</v>
      </c>
      <c r="C261" s="23" t="s">
        <v>637</v>
      </c>
      <c r="D261" s="22">
        <v>44627</v>
      </c>
      <c r="E261" s="20">
        <v>25449.83</v>
      </c>
      <c r="F261" s="21">
        <v>44749</v>
      </c>
      <c r="G261" s="20"/>
      <c r="H261" s="20">
        <f t="shared" ref="H261" si="20">+E261</f>
        <v>25449.83</v>
      </c>
      <c r="I261" s="1" t="s">
        <v>0</v>
      </c>
      <c r="J261" s="19">
        <v>44650</v>
      </c>
      <c r="L261" s="78">
        <f t="shared" si="10"/>
        <v>0</v>
      </c>
    </row>
    <row r="262" spans="1:12" ht="21" x14ac:dyDescent="0.35">
      <c r="A262" s="6" t="s">
        <v>654</v>
      </c>
      <c r="B262" s="8" t="s">
        <v>655</v>
      </c>
      <c r="C262" s="23" t="s">
        <v>656</v>
      </c>
      <c r="D262" s="22">
        <v>44621</v>
      </c>
      <c r="E262" s="20">
        <v>520000</v>
      </c>
      <c r="F262" s="21">
        <v>44743</v>
      </c>
      <c r="G262" s="20"/>
      <c r="H262" s="20">
        <f t="shared" ref="H262" si="21">+E262</f>
        <v>520000</v>
      </c>
      <c r="I262" s="1" t="s">
        <v>0</v>
      </c>
      <c r="J262" s="19">
        <v>44650</v>
      </c>
      <c r="L262" s="78">
        <f t="shared" si="10"/>
        <v>0</v>
      </c>
    </row>
    <row r="263" spans="1:12" ht="21" x14ac:dyDescent="0.35">
      <c r="A263" s="6" t="s">
        <v>654</v>
      </c>
      <c r="B263" s="8" t="s">
        <v>655</v>
      </c>
      <c r="C263" s="23" t="s">
        <v>657</v>
      </c>
      <c r="D263" s="22">
        <v>44621</v>
      </c>
      <c r="E263" s="20">
        <v>106200</v>
      </c>
      <c r="F263" s="21">
        <v>44743</v>
      </c>
      <c r="G263" s="20"/>
      <c r="H263" s="20">
        <v>106200</v>
      </c>
      <c r="I263" s="1" t="s">
        <v>0</v>
      </c>
      <c r="J263" s="19">
        <v>44650</v>
      </c>
      <c r="L263" s="78">
        <f t="shared" si="10"/>
        <v>0</v>
      </c>
    </row>
    <row r="264" spans="1:12" ht="21" x14ac:dyDescent="0.35">
      <c r="A264" s="6" t="s">
        <v>640</v>
      </c>
      <c r="B264" s="8" t="s">
        <v>31</v>
      </c>
      <c r="C264" s="23" t="s">
        <v>481</v>
      </c>
      <c r="D264" s="22">
        <v>44631</v>
      </c>
      <c r="E264" s="20">
        <v>59000</v>
      </c>
      <c r="F264" s="21">
        <v>44753</v>
      </c>
      <c r="G264" s="20"/>
      <c r="H264" s="20">
        <f t="shared" ref="H264" si="22">+E264</f>
        <v>59000</v>
      </c>
      <c r="I264" s="1" t="s">
        <v>0</v>
      </c>
      <c r="J264" s="19">
        <v>44651</v>
      </c>
      <c r="L264" s="78">
        <f t="shared" si="10"/>
        <v>0</v>
      </c>
    </row>
    <row r="265" spans="1:12" ht="21" x14ac:dyDescent="0.35">
      <c r="A265" s="6" t="s">
        <v>641</v>
      </c>
      <c r="B265" s="8" t="s">
        <v>31</v>
      </c>
      <c r="C265" s="23" t="s">
        <v>642</v>
      </c>
      <c r="D265" s="22">
        <v>44645</v>
      </c>
      <c r="E265" s="20">
        <v>29500</v>
      </c>
      <c r="F265" s="21">
        <v>44767</v>
      </c>
      <c r="G265" s="20"/>
      <c r="H265" s="20">
        <f t="shared" ref="H265" si="23">+E265</f>
        <v>29500</v>
      </c>
      <c r="I265" s="1" t="s">
        <v>0</v>
      </c>
      <c r="J265" s="19">
        <v>44651</v>
      </c>
      <c r="L265" s="78">
        <f t="shared" si="10"/>
        <v>0</v>
      </c>
    </row>
    <row r="266" spans="1:12" ht="21" x14ac:dyDescent="0.35">
      <c r="A266" s="6" t="s">
        <v>644</v>
      </c>
      <c r="B266" s="8" t="s">
        <v>31</v>
      </c>
      <c r="C266" s="23" t="s">
        <v>643</v>
      </c>
      <c r="D266" s="22">
        <v>44587</v>
      </c>
      <c r="E266" s="20">
        <v>94990</v>
      </c>
      <c r="F266" s="21">
        <v>44707</v>
      </c>
      <c r="G266" s="20"/>
      <c r="H266" s="20">
        <f t="shared" ref="H266" si="24">+E266</f>
        <v>94990</v>
      </c>
      <c r="I266" s="1" t="s">
        <v>0</v>
      </c>
      <c r="J266" s="19">
        <v>44651</v>
      </c>
      <c r="L266" s="78">
        <f t="shared" si="10"/>
        <v>0</v>
      </c>
    </row>
    <row r="267" spans="1:12" ht="21" x14ac:dyDescent="0.35">
      <c r="A267" s="6" t="s">
        <v>32</v>
      </c>
      <c r="B267" s="8" t="s">
        <v>31</v>
      </c>
      <c r="C267" s="23" t="s">
        <v>645</v>
      </c>
      <c r="D267" s="22">
        <v>44623</v>
      </c>
      <c r="E267" s="20">
        <v>59000</v>
      </c>
      <c r="F267" s="21">
        <v>44745</v>
      </c>
      <c r="G267" s="20"/>
      <c r="H267" s="20">
        <f t="shared" ref="H267" si="25">+E267</f>
        <v>59000</v>
      </c>
      <c r="I267" s="1" t="s">
        <v>0</v>
      </c>
      <c r="J267" s="19">
        <v>44651</v>
      </c>
      <c r="L267" s="78">
        <f t="shared" ref="L267:L271" si="26">+E267-H267</f>
        <v>0</v>
      </c>
    </row>
    <row r="268" spans="1:12" ht="21" x14ac:dyDescent="0.35">
      <c r="A268" s="6" t="s">
        <v>647</v>
      </c>
      <c r="B268" s="8" t="s">
        <v>31</v>
      </c>
      <c r="C268" s="23" t="s">
        <v>399</v>
      </c>
      <c r="D268" s="22">
        <v>44637</v>
      </c>
      <c r="E268" s="20">
        <v>35400</v>
      </c>
      <c r="F268" s="21">
        <v>44759</v>
      </c>
      <c r="G268" s="20"/>
      <c r="H268" s="20">
        <f t="shared" ref="H268" si="27">+E268</f>
        <v>35400</v>
      </c>
      <c r="I268" s="1" t="s">
        <v>0</v>
      </c>
      <c r="J268" s="19">
        <v>44651</v>
      </c>
      <c r="L268" s="78">
        <f t="shared" si="26"/>
        <v>0</v>
      </c>
    </row>
    <row r="269" spans="1:12" ht="21" x14ac:dyDescent="0.35">
      <c r="A269" s="6" t="s">
        <v>648</v>
      </c>
      <c r="B269" s="8" t="s">
        <v>31</v>
      </c>
      <c r="C269" s="23" t="s">
        <v>457</v>
      </c>
      <c r="D269" s="22">
        <v>44648</v>
      </c>
      <c r="E269" s="20">
        <v>23600</v>
      </c>
      <c r="F269" s="21">
        <v>44770</v>
      </c>
      <c r="G269" s="20"/>
      <c r="H269" s="20">
        <f t="shared" ref="H269" si="28">+E269</f>
        <v>23600</v>
      </c>
      <c r="I269" s="1" t="s">
        <v>0</v>
      </c>
      <c r="J269" s="19">
        <v>44651</v>
      </c>
      <c r="L269" s="78">
        <f t="shared" si="26"/>
        <v>0</v>
      </c>
    </row>
    <row r="270" spans="1:12" ht="33" x14ac:dyDescent="0.35">
      <c r="A270" s="6" t="s">
        <v>649</v>
      </c>
      <c r="B270" s="8" t="s">
        <v>545</v>
      </c>
      <c r="C270" s="23" t="s">
        <v>650</v>
      </c>
      <c r="D270" s="22">
        <v>44530</v>
      </c>
      <c r="E270" s="20">
        <v>6386895</v>
      </c>
      <c r="F270" s="21">
        <v>44650</v>
      </c>
      <c r="G270" s="20"/>
      <c r="H270" s="20">
        <f t="shared" ref="H270" si="29">+E270</f>
        <v>6386895</v>
      </c>
      <c r="I270" s="1" t="s">
        <v>435</v>
      </c>
      <c r="J270" s="19">
        <v>44651</v>
      </c>
      <c r="L270" s="78">
        <f t="shared" si="26"/>
        <v>0</v>
      </c>
    </row>
    <row r="271" spans="1:12" ht="33" x14ac:dyDescent="0.35">
      <c r="A271" s="6" t="s">
        <v>649</v>
      </c>
      <c r="B271" s="8" t="s">
        <v>545</v>
      </c>
      <c r="C271" s="23" t="s">
        <v>651</v>
      </c>
      <c r="D271" s="22">
        <v>44620</v>
      </c>
      <c r="E271" s="20">
        <v>4790805</v>
      </c>
      <c r="F271" s="21">
        <v>44740</v>
      </c>
      <c r="G271" s="20"/>
      <c r="H271" s="20">
        <f t="shared" ref="H271" si="30">+E271</f>
        <v>4790805</v>
      </c>
      <c r="I271" s="1" t="s">
        <v>0</v>
      </c>
      <c r="J271" s="19">
        <v>44651</v>
      </c>
      <c r="L271" s="78">
        <f t="shared" si="26"/>
        <v>0</v>
      </c>
    </row>
    <row r="272" spans="1:12" ht="18.75" x14ac:dyDescent="0.3">
      <c r="A272" s="85"/>
      <c r="B272" s="86"/>
      <c r="C272" s="18"/>
      <c r="D272" s="18"/>
      <c r="E272" s="17">
        <v>562653856.90999997</v>
      </c>
      <c r="G272" s="16">
        <v>319296166.00999999</v>
      </c>
      <c r="H272" s="15">
        <v>243357690.90000001</v>
      </c>
      <c r="I272" s="14"/>
      <c r="J272" s="13"/>
    </row>
    <row r="273" spans="1:9" x14ac:dyDescent="0.25">
      <c r="A273" s="10"/>
      <c r="B273" s="10"/>
      <c r="C273" s="11"/>
      <c r="D273" s="11"/>
      <c r="E273" s="10"/>
      <c r="F273" s="12"/>
      <c r="G273" s="10"/>
      <c r="H273" s="10"/>
    </row>
    <row r="274" spans="1:9" x14ac:dyDescent="0.25">
      <c r="A274" s="10"/>
      <c r="B274" s="10"/>
      <c r="C274" s="11"/>
      <c r="D274" s="11"/>
      <c r="E274" s="10"/>
      <c r="F274" s="9"/>
      <c r="G274" s="10"/>
      <c r="H274" s="10"/>
      <c r="I274" s="9"/>
    </row>
    <row r="275" spans="1:9" x14ac:dyDescent="0.25">
      <c r="A275" s="10"/>
      <c r="B275" s="10"/>
      <c r="C275" s="11"/>
      <c r="D275" s="11"/>
      <c r="E275" s="10"/>
      <c r="F275" s="9"/>
      <c r="G275" s="10"/>
      <c r="H275" s="10"/>
      <c r="I275" s="9"/>
    </row>
    <row r="276" spans="1:9" x14ac:dyDescent="0.25">
      <c r="A276" s="10"/>
      <c r="B276" s="10"/>
      <c r="C276" s="11"/>
      <c r="D276" s="11"/>
      <c r="E276" s="10"/>
      <c r="F276" s="9"/>
      <c r="G276" s="10"/>
      <c r="H276" s="10"/>
      <c r="I276" s="9"/>
    </row>
    <row r="277" spans="1:9" x14ac:dyDescent="0.25">
      <c r="A277" s="10"/>
      <c r="B277" s="10"/>
      <c r="C277" s="11"/>
      <c r="D277" s="11"/>
      <c r="E277" s="10"/>
      <c r="F277" s="9"/>
      <c r="G277" s="10"/>
      <c r="H277" s="10"/>
      <c r="I277" s="9"/>
    </row>
    <row r="278" spans="1:9" x14ac:dyDescent="0.25">
      <c r="A278" s="10"/>
      <c r="B278" s="10"/>
      <c r="C278" s="11"/>
      <c r="D278" s="11"/>
      <c r="E278" s="10"/>
      <c r="F278" s="9"/>
      <c r="G278" s="10"/>
      <c r="H278" s="10"/>
      <c r="I278" s="9"/>
    </row>
    <row r="279" spans="1:9" x14ac:dyDescent="0.25">
      <c r="F279" s="9"/>
      <c r="I279" s="9"/>
    </row>
    <row r="280" spans="1:9" x14ac:dyDescent="0.25">
      <c r="B280" s="8"/>
      <c r="C280" s="7"/>
      <c r="D280" s="7"/>
    </row>
  </sheetData>
  <mergeCells count="21">
    <mergeCell ref="A1:I1"/>
    <mergeCell ref="A2:I2"/>
    <mergeCell ref="A3:I3"/>
    <mergeCell ref="A5:I5"/>
    <mergeCell ref="C6:I6"/>
    <mergeCell ref="C7:I7"/>
    <mergeCell ref="A272:B272"/>
    <mergeCell ref="G8:G9"/>
    <mergeCell ref="H8:H9"/>
    <mergeCell ref="I8:I9"/>
    <mergeCell ref="A11:A12"/>
    <mergeCell ref="B11:B12"/>
    <mergeCell ref="C11:C12"/>
    <mergeCell ref="D11:D12"/>
    <mergeCell ref="E11:E12"/>
    <mergeCell ref="A8:A9"/>
    <mergeCell ref="B8:B9"/>
    <mergeCell ref="C8:C9"/>
    <mergeCell ref="D8:D9"/>
    <mergeCell ref="E8:E9"/>
    <mergeCell ref="F8:F9"/>
  </mergeCells>
  <printOptions gridLines="1"/>
  <pageMargins left="1.299212598425197" right="0.70866141732283472" top="0.74803149606299213" bottom="0.74803149606299213" header="0.31496062992125984" footer="0.31496062992125984"/>
  <pageSetup scale="45" orientation="landscape" r:id="rId1"/>
  <rowBreaks count="2" manualBreakCount="2">
    <brk id="277" max="11" man="1"/>
    <brk id="280" max="11" man="1"/>
  </rowBreaks>
  <ignoredErrors>
    <ignoredError sqref="H25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a Proveedores MARZO</vt:lpstr>
      <vt:lpstr>'Pagos a Proveedores MARZO'!Área_de_impresión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cp:lastPrinted>2022-04-04T19:11:40Z</cp:lastPrinted>
  <dcterms:created xsi:type="dcterms:W3CDTF">2022-03-30T14:06:21Z</dcterms:created>
  <dcterms:modified xsi:type="dcterms:W3CDTF">2022-04-04T19:32:11Z</dcterms:modified>
</cp:coreProperties>
</file>