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8_{845078E4-5E1D-4DEA-873B-46AFFBA09A0C}" xr6:coauthVersionLast="47" xr6:coauthVersionMax="47" xr10:uidLastSave="{00000000-0000-0000-0000-000000000000}"/>
  <bookViews>
    <workbookView xWindow="-120" yWindow="-120" windowWidth="19440" windowHeight="15000" xr2:uid="{6A02A180-0755-4807-AAE2-4EFEA2661FE8}"/>
  </bookViews>
  <sheets>
    <sheet name="Pagos a Proveedores  " sheetId="1" r:id="rId1"/>
  </sheets>
  <definedNames>
    <definedName name="_xlnm._FilterDatabase" localSheetId="0" hidden="1">'Pagos a Proveedores  '!$A$1:$A$210</definedName>
    <definedName name="Print_Area" localSheetId="0">'Pagos a Proveedores  '!$A$5:$L$222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0" i="1" l="1"/>
  <c r="H10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E32" i="1"/>
  <c r="H32" i="1"/>
  <c r="E33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9" i="1"/>
  <c r="H61" i="1"/>
  <c r="H62" i="1"/>
  <c r="H64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9" i="1"/>
</calcChain>
</file>

<file path=xl/sharedStrings.xml><?xml version="1.0" encoding="utf-8"?>
<sst xmlns="http://schemas.openxmlformats.org/spreadsheetml/2006/main" count="762" uniqueCount="381">
  <si>
    <t>PENDIENTE</t>
  </si>
  <si>
    <t>B1500005311</t>
  </si>
  <si>
    <t>ANTICIPO</t>
  </si>
  <si>
    <t>TONER DEPOT MULTISERVICIOS EORG, SRL</t>
  </si>
  <si>
    <t>B1500001738 Y 1739</t>
  </si>
  <si>
    <t>ADQUISICION DE CAMIONES</t>
  </si>
  <si>
    <t xml:space="preserve">BONANZA DOMINICANA </t>
  </si>
  <si>
    <t>B1500000252</t>
  </si>
  <si>
    <t xml:space="preserve">NOTARIZACION </t>
  </si>
  <si>
    <t>DRA. PETRA RIVAS HERASME</t>
  </si>
  <si>
    <t>OC0004299-1</t>
  </si>
  <si>
    <t>ADQUISICION DE PLOMERIA PARA STOCK</t>
  </si>
  <si>
    <t>SERD-NET ,SRL</t>
  </si>
  <si>
    <t>B1500000168</t>
  </si>
  <si>
    <t xml:space="preserve">SERVICIO DE CAPACITACION  </t>
  </si>
  <si>
    <t>SOCIEDAD DOMINICANA DE ABOGADO SIGLO XXI</t>
  </si>
  <si>
    <t>B1500022346,338,315,22431,22444,22445,22323,22306 Y 22305</t>
  </si>
  <si>
    <t>SERVICIO DE MANTENIMIENTO</t>
  </si>
  <si>
    <t xml:space="preserve">SANTO DOMINGO MOTORS </t>
  </si>
  <si>
    <t>B1500001740</t>
  </si>
  <si>
    <t>B1500001736 Y 1737</t>
  </si>
  <si>
    <t>B15000001498 y 1647</t>
  </si>
  <si>
    <t>COMBUSTIBLE</t>
  </si>
  <si>
    <t>GULFSTREAM PETROLEUM DOMINICANA</t>
  </si>
  <si>
    <t>B1500001663,1666 Y 1665</t>
  </si>
  <si>
    <t>B1500000298</t>
  </si>
  <si>
    <t>ADQUISICION DE BROCHAS</t>
  </si>
  <si>
    <t>INVERSIONES YANG,SRL</t>
  </si>
  <si>
    <t>B1500000166</t>
  </si>
  <si>
    <t>B1500000533</t>
  </si>
  <si>
    <t>SUMINISTRO DE BLOCKS</t>
  </si>
  <si>
    <t>B1500004323 Y 4277</t>
  </si>
  <si>
    <t>ADQUISICION DE NEUMATICOS</t>
  </si>
  <si>
    <t>HYLSA</t>
  </si>
  <si>
    <t>B1500002761</t>
  </si>
  <si>
    <t xml:space="preserve">SERVCIO DE CAPACITACION  </t>
  </si>
  <si>
    <t xml:space="preserve">UNIVERSIDAD APEC,INC </t>
  </si>
  <si>
    <t>B1500001620,1672 y 1622</t>
  </si>
  <si>
    <t>B1500022105,22196,22160,22136,22008,22046,22094</t>
  </si>
  <si>
    <t>B15000038700,38731</t>
  </si>
  <si>
    <t>SIGMA PETROLEUM CORP SAS</t>
  </si>
  <si>
    <t>B1500038783,38769,38768 y 38782</t>
  </si>
  <si>
    <t>B1500000618</t>
  </si>
  <si>
    <t>SUMINISTRO ALMUERZO</t>
  </si>
  <si>
    <t>COMEDORES ECONOMICO DEL ESTADO</t>
  </si>
  <si>
    <t>B1500038804</t>
  </si>
  <si>
    <t>B1500000255</t>
  </si>
  <si>
    <t>PETRA RIVAS HERASME</t>
  </si>
  <si>
    <t>B1500000033 Y 34</t>
  </si>
  <si>
    <t>2 AMBULANCIA GRUA</t>
  </si>
  <si>
    <t>EMPIRE MOTORS, S.A.S</t>
  </si>
  <si>
    <t>B1500001714,1717,1789,1688,1703,1711,1686,1707,1710 Y 1729</t>
  </si>
  <si>
    <t>COMPLETO</t>
  </si>
  <si>
    <t>B1500000147</t>
  </si>
  <si>
    <t>DR. NELSON RUDYS CASTILLO</t>
  </si>
  <si>
    <t>B1500038803 N/C B0400001721</t>
  </si>
  <si>
    <t>B1500001645 AL 46</t>
  </si>
  <si>
    <t>B1500001652, 53 Y 56</t>
  </si>
  <si>
    <t>B1500001625, 27 Y 28</t>
  </si>
  <si>
    <t>B1500000031 Y 35</t>
  </si>
  <si>
    <t>B1500000022</t>
  </si>
  <si>
    <t>OC/4297-1</t>
  </si>
  <si>
    <t xml:space="preserve"> </t>
  </si>
  <si>
    <t>INGENIERIA MECANICA ELECTRICA</t>
  </si>
  <si>
    <t>B1500004179 Y 4166</t>
  </si>
  <si>
    <t>PUBLICIDAD</t>
  </si>
  <si>
    <t>EDITORA NUEVO DIARIO</t>
  </si>
  <si>
    <t>B1500001586 A LA 88</t>
  </si>
  <si>
    <t>B1500000278</t>
  </si>
  <si>
    <t>B1500000268</t>
  </si>
  <si>
    <t>B1500001574 Y 1575</t>
  </si>
  <si>
    <t>B1500000078 A LA 80</t>
  </si>
  <si>
    <t>JUAN ENRIQUE FIGUEREO GOMEZ</t>
  </si>
  <si>
    <t>B1500008746,91,74,99,92,98, 8876,38 Y 40</t>
  </si>
  <si>
    <t>MANTENIMIENTO PREVENTIVOS</t>
  </si>
  <si>
    <t>GRUPO VIAMAR</t>
  </si>
  <si>
    <t>B1500000160</t>
  </si>
  <si>
    <t>REY PUBLICIDAD</t>
  </si>
  <si>
    <t>B1500000392</t>
  </si>
  <si>
    <t>PRODUCCIONES VIDEO,SRL</t>
  </si>
  <si>
    <t>B1500000156</t>
  </si>
  <si>
    <t>SUMINISTROS LIMPIEZA</t>
  </si>
  <si>
    <t>COMERCIAL 2MB</t>
  </si>
  <si>
    <t>B1500005307 AL 10</t>
  </si>
  <si>
    <t>EDITORA HOY SAS</t>
  </si>
  <si>
    <t>B1500000041 Y 42</t>
  </si>
  <si>
    <t>LICA DE COMUNICACIONES SRL</t>
  </si>
  <si>
    <t>B1500000154 Y 155</t>
  </si>
  <si>
    <t>CENTRO DIESEL CENDI ,SRL</t>
  </si>
  <si>
    <t>B1500005295 Y 5300</t>
  </si>
  <si>
    <t>B1500005176</t>
  </si>
  <si>
    <t>OC/4281-1</t>
  </si>
  <si>
    <t>B1500000065 A LA 67</t>
  </si>
  <si>
    <t>RADION, SRL</t>
  </si>
  <si>
    <t>B1500000023,24 Y 25</t>
  </si>
  <si>
    <t xml:space="preserve">NORBERTO MONTERO ENCARNACION </t>
  </si>
  <si>
    <t>B1500007124</t>
  </si>
  <si>
    <t>EDITORA LISTIN DIARIO</t>
  </si>
  <si>
    <t>B1500007087</t>
  </si>
  <si>
    <t>B1500007088</t>
  </si>
  <si>
    <t>B1500004104</t>
  </si>
  <si>
    <t>EDITORA DEL CARIBE S.A</t>
  </si>
  <si>
    <t>14/07/2022</t>
  </si>
  <si>
    <t>B1500000350</t>
  </si>
  <si>
    <t>DRA. ENELIA SANTOS DE LOS SANTOS</t>
  </si>
  <si>
    <t>B1500000259</t>
  </si>
  <si>
    <t xml:space="preserve">DRA. PETRA B.RIVAS HERASME </t>
  </si>
  <si>
    <t>B1500000053</t>
  </si>
  <si>
    <t>LIC. BENAVIDES NICASIO RODRIGUEZ</t>
  </si>
  <si>
    <t>B1500000330 Y 374</t>
  </si>
  <si>
    <t>B1500000433 Y 434</t>
  </si>
  <si>
    <t xml:space="preserve">SUMINISTRO DE HERRAMIENTAS </t>
  </si>
  <si>
    <t xml:space="preserve">SOLUCIONES MECANICA </t>
  </si>
  <si>
    <t>B1500000271</t>
  </si>
  <si>
    <t>B1500001002</t>
  </si>
  <si>
    <t>ADQUISICION DE PINTURAS</t>
  </si>
  <si>
    <t>TONOS Y COLORES ,SRL</t>
  </si>
  <si>
    <t>B1500000261</t>
  </si>
  <si>
    <t>OC0004278-1</t>
  </si>
  <si>
    <t>B1500000006</t>
  </si>
  <si>
    <t>ADQUISICION DE EXTINTORES</t>
  </si>
  <si>
    <t>SUPLI FAST INVESTMENT,SRL</t>
  </si>
  <si>
    <t>B1500004222</t>
  </si>
  <si>
    <t>B1500000011</t>
  </si>
  <si>
    <t>ADQUISICION DE CEMENTO</t>
  </si>
  <si>
    <t>GRUPO LGC,SRL</t>
  </si>
  <si>
    <t>B150000095</t>
  </si>
  <si>
    <t>PINTURAS POPULAR,S.A</t>
  </si>
  <si>
    <t>B1500000824</t>
  </si>
  <si>
    <t>GTB RADIODIFUSORES SRL</t>
  </si>
  <si>
    <t>B1500004078,4079,4080,4081 Y 4082</t>
  </si>
  <si>
    <t>18/072022</t>
  </si>
  <si>
    <t>B1500002467</t>
  </si>
  <si>
    <t>CORPORACION DOMINICANA DE RADIO Y TELEVISION ,SRL</t>
  </si>
  <si>
    <t>B1500000421</t>
  </si>
  <si>
    <t>ADQUISICION DE LUMINARIAS PARA USO DE LA DIRECCION DE LOS TUNELES.</t>
  </si>
  <si>
    <t xml:space="preserve">DOS-GARCIA,SRL </t>
  </si>
  <si>
    <t>B150000051 Y 52</t>
  </si>
  <si>
    <t>MIA PUBLICIDAD SRL</t>
  </si>
  <si>
    <t>B1500005292,5293 Y 5294</t>
  </si>
  <si>
    <t>B1500000105,106 Y 107</t>
  </si>
  <si>
    <t>CENTRO ECONOMICO DEL CIBAO ,SRL</t>
  </si>
  <si>
    <t>B1500001501 Y 1500</t>
  </si>
  <si>
    <t>B1500038645,38644,38619,38660,1711,1615,1613,1708 Y 1640</t>
  </si>
  <si>
    <t>B1500000770,793 Y 794</t>
  </si>
  <si>
    <t>SUMINISTRO DE ALMUERZO</t>
  </si>
  <si>
    <t>B1500002537</t>
  </si>
  <si>
    <t>POR LA ADQUISICION DE HORMIGUERA PARA USO DE LA SEÑALIZACION VIAL.</t>
  </si>
  <si>
    <t>ANTONIOP.HACHE &amp; CO ,SAS</t>
  </si>
  <si>
    <t>B1500000737</t>
  </si>
  <si>
    <t>POR LA ADQUISICION DE FUNDAS PARA STOCK EN ALMACEN.</t>
  </si>
  <si>
    <t>SERVICIOS EMPRESARIALES CANAAN,SRL</t>
  </si>
  <si>
    <t>B1500000079 Y 80</t>
  </si>
  <si>
    <t>WENDY SANTANA COMUNICACIONES ,SRL</t>
  </si>
  <si>
    <t>B15000387000,38731,1671 Y 1686</t>
  </si>
  <si>
    <t>B1500038754 Y 1689</t>
  </si>
  <si>
    <t>OC0004276-1</t>
  </si>
  <si>
    <t xml:space="preserve">ANTICIPO  </t>
  </si>
  <si>
    <t>B1500038695,38694 Y 38697</t>
  </si>
  <si>
    <t>B1500038730,38699,1685 Y 1670</t>
  </si>
  <si>
    <t>OC0004271-1</t>
  </si>
  <si>
    <t>B1500038616,38615 Y 38614</t>
  </si>
  <si>
    <t>OC0004269-1</t>
  </si>
  <si>
    <t>B1500038702,38646,38647,1672,1616 Y 1617</t>
  </si>
  <si>
    <t>B1500003156,3167,3172,3159,3052,3168,3177,3059,3135,3139,3140,3141,3149,3150,3151,3154,3155,3123,3124,3125,3126 Y 3128</t>
  </si>
  <si>
    <t>MANTENIMIENTO PREVENTINO</t>
  </si>
  <si>
    <t>AUTOCAMIONES ,S.A</t>
  </si>
  <si>
    <t>B1500000008</t>
  </si>
  <si>
    <t>DRA. YILDA VERENISIA DE LEON</t>
  </si>
  <si>
    <t>B1500000114</t>
  </si>
  <si>
    <t>SERVICIOS DE ASESORIA</t>
  </si>
  <si>
    <t>JUAN CARLOS QUINCHE RAMIREZ</t>
  </si>
  <si>
    <t>B1500000050</t>
  </si>
  <si>
    <t>B1500004141</t>
  </si>
  <si>
    <t>EDITORA EL NUEVO DIARIO</t>
  </si>
  <si>
    <t>B1500000207</t>
  </si>
  <si>
    <t xml:space="preserve">ADQUISICION DE INSUMOS </t>
  </si>
  <si>
    <t>SUPLIMADE COMERCIAL SRL</t>
  </si>
  <si>
    <t>B1500001665,1678,1680,1681,1639,1637,1677 Y 1670</t>
  </si>
  <si>
    <t>BONANZA DOMINICANA</t>
  </si>
  <si>
    <t>B1500021887,21932,21902,21975,21984,21955,21954,21987,21990,21863,21856 Y 21858</t>
  </si>
  <si>
    <t>SANTO DOMINGO MOTORS. COMPANY</t>
  </si>
  <si>
    <t>B1500000020</t>
  </si>
  <si>
    <t xml:space="preserve">ADQUISICION DE PRODUCTO ELECTRICOS </t>
  </si>
  <si>
    <t>VOLTAII,SRL</t>
  </si>
  <si>
    <t>B1500004063,4064,4065,4068 Y 4085</t>
  </si>
  <si>
    <t>B1500000178</t>
  </si>
  <si>
    <t>SUMINISTRO DE EXTENSION TELESCOPICA PARA STOCK DE ALMACEN</t>
  </si>
  <si>
    <t>CAECOM,SRL</t>
  </si>
  <si>
    <t>B1500000179</t>
  </si>
  <si>
    <t>SUMINISTRO DE PRODUCTOS DE CONSTRUCION PARA STOCK.</t>
  </si>
  <si>
    <t>B1500006905</t>
  </si>
  <si>
    <t>B1500000025</t>
  </si>
  <si>
    <t>SERVICIO DE INSUMO Y HERRAMIENTAS DE PLOMERIA</t>
  </si>
  <si>
    <t>MULTISERVICES SOLUTIONS MRJ.SRL</t>
  </si>
  <si>
    <t>B1500000187</t>
  </si>
  <si>
    <t>DR. JOSE PIO SANTANA HERRARA</t>
  </si>
  <si>
    <t>B1500000376,377 Y 379</t>
  </si>
  <si>
    <t>PRODDUCIONES VIDEO,SRL</t>
  </si>
  <si>
    <t>B1500000479 Y 480</t>
  </si>
  <si>
    <t>SERVICIOS DE INSCRIPCION</t>
  </si>
  <si>
    <t>BDO ESENFA ,SRL</t>
  </si>
  <si>
    <t>B1500000419</t>
  </si>
  <si>
    <t xml:space="preserve">SERVICIO DE CAPACITACION </t>
  </si>
  <si>
    <t>INSTITUTO AUDITORES INTERNOS REPUBLICA  DOMINICANA</t>
  </si>
  <si>
    <t>B1500000391</t>
  </si>
  <si>
    <t>FUNDACION EDUCATIVA DEL CARIBE</t>
  </si>
  <si>
    <t>B1500000428</t>
  </si>
  <si>
    <t xml:space="preserve">SUMINISTRO DE MATERIALES </t>
  </si>
  <si>
    <t>SUPLIGENSA SRL</t>
  </si>
  <si>
    <t>B1500001560 Y 1525</t>
  </si>
  <si>
    <t>B1500038445,446,447 Y 594</t>
  </si>
  <si>
    <t>B1500001528</t>
  </si>
  <si>
    <t>GULFSTREAM PETROLEUM</t>
  </si>
  <si>
    <t>B1500000003</t>
  </si>
  <si>
    <t>NOTARIZACION</t>
  </si>
  <si>
    <t>NELIS Y. CASTILLO OGANDO</t>
  </si>
  <si>
    <t>B1500000180</t>
  </si>
  <si>
    <t>LICITACION</t>
  </si>
  <si>
    <t>JOSE PIO SANTANA HERRERA</t>
  </si>
  <si>
    <t>B15000000010</t>
  </si>
  <si>
    <t>TEOFILO ROSARIO MARTINEZ</t>
  </si>
  <si>
    <t>B15000021359,764,750,784,817,818,711,650,675 Y 717</t>
  </si>
  <si>
    <t>MANTENIMIENTO PREVENTIVO</t>
  </si>
  <si>
    <t>B1500000001 A LA 3</t>
  </si>
  <si>
    <t>MEDIO AMBIENTE Y ALGO MAS CON CECILIA DIAZ CALERA SRL</t>
  </si>
  <si>
    <t>BARRERA GRUP  ROSANNA BARRERA</t>
  </si>
  <si>
    <t>B1500000014, 15 Y 16</t>
  </si>
  <si>
    <t xml:space="preserve"> LA CARACOLA,SRL</t>
  </si>
  <si>
    <t>B1500000035</t>
  </si>
  <si>
    <t>GATOS HIDRAULICOS</t>
  </si>
  <si>
    <t>PUNTUAL SOLUCIONES</t>
  </si>
  <si>
    <t>OC004217-1</t>
  </si>
  <si>
    <t>ANTICIPO  POR LA ADQUISICION DE PINTURAS PARA USO DE LA DIRECCION DE SEÑALIZACION VIAL.</t>
  </si>
  <si>
    <t>ROIG INDUSTRIAL,SRL</t>
  </si>
  <si>
    <t>B1500000406</t>
  </si>
  <si>
    <t>SUMINISTRO DE INSUMO DE LIMPIAZA</t>
  </si>
  <si>
    <t>ABASTECIMIENTOS COMERCIALES FJJ,SRL</t>
  </si>
  <si>
    <t>B1500000103</t>
  </si>
  <si>
    <t xml:space="preserve">SERVICIOS DE MONTAJES </t>
  </si>
  <si>
    <t>RANRAIBY CONSTRUCCIONES &amp; SERVICIOS</t>
  </si>
  <si>
    <t>B1500000267</t>
  </si>
  <si>
    <t>SERVICIOS DE MONTAJES</t>
  </si>
  <si>
    <t>EVENTOS Y ALQUILERES DEL CIBAO</t>
  </si>
  <si>
    <t>B1500003793</t>
  </si>
  <si>
    <t>ADQUISICION DE BACTERIAS</t>
  </si>
  <si>
    <t>B1500000247</t>
  </si>
  <si>
    <t>CONFECCION DE VINILES</t>
  </si>
  <si>
    <t>MONUMENTAL GRAPHIC DESING</t>
  </si>
  <si>
    <t>SERVICIOS DE CAPACITACION</t>
  </si>
  <si>
    <t>SOCIEDAD DOMINICANA DE ABOGADO  SIGLO  XXI</t>
  </si>
  <si>
    <t>SERVICIO DE MONTAJE DE EVENTOS</t>
  </si>
  <si>
    <t>B1500000266</t>
  </si>
  <si>
    <t>B1500000056</t>
  </si>
  <si>
    <t>DREAM  MARKERS,SRL</t>
  </si>
  <si>
    <t>B1500001630 Y 1631</t>
  </si>
  <si>
    <t>ADQUISICION DE CAMIONETAS</t>
  </si>
  <si>
    <t>B1500038287,262,285 Y 286</t>
  </si>
  <si>
    <t>B1500004094</t>
  </si>
  <si>
    <t>LUBRICANTES</t>
  </si>
  <si>
    <t xml:space="preserve">B1500038254,55,51,47 </t>
  </si>
  <si>
    <t>B1500003897,3899 Y 4008</t>
  </si>
  <si>
    <t>NEUMATICOS</t>
  </si>
  <si>
    <t xml:space="preserve">HYLSA </t>
  </si>
  <si>
    <t>B1500002420,2421,2422 Y 2423</t>
  </si>
  <si>
    <t>CORPORACION DOMINICANA DE RADIO Y TELEVISION</t>
  </si>
  <si>
    <t>B1500004031,4009,4022,3938,3947,3890 Y 3987</t>
  </si>
  <si>
    <t>B1500021260,21225,21248,21359,21213,21219,21211,21240,21270,21214,21179,21180,21166,21167 Y 21198</t>
  </si>
  <si>
    <t>SERVICIOS DE MANTENIMIENTO</t>
  </si>
  <si>
    <t>B1500000102</t>
  </si>
  <si>
    <t>FARDOS DE AGUA</t>
  </si>
  <si>
    <t>IMPORTADORA COAV, SRL</t>
  </si>
  <si>
    <t>B1500000052</t>
  </si>
  <si>
    <t>INDUMENTARIAS</t>
  </si>
  <si>
    <t>DIRECCION GENERAL DER LA INDUSTRIA MILITAR DE LAS FUERZA ARMADAS</t>
  </si>
  <si>
    <t>B1500000201</t>
  </si>
  <si>
    <t>CLUB SAN CARLOS INC</t>
  </si>
  <si>
    <t>B1500000365 Y 353</t>
  </si>
  <si>
    <t>MANTENIMIENTO DE  VEHICULOS</t>
  </si>
  <si>
    <t>ARIAS MOTORS</t>
  </si>
  <si>
    <t>B1500000034,41, 42, 37,38 Y 39</t>
  </si>
  <si>
    <t>POR CONCEPTO DE SALDO CORRESPONDIENTE</t>
  </si>
  <si>
    <t>LICA COMUNICACIONES ,SRL.</t>
  </si>
  <si>
    <t>B1500005670 ,5671 Y 5672</t>
  </si>
  <si>
    <t>B1500000047</t>
  </si>
  <si>
    <t>ALL STAR SPORTS MARKETING, SRL</t>
  </si>
  <si>
    <t>B1500000042</t>
  </si>
  <si>
    <t>LIGA DE BEISBOL PROFESIONAL DE LA REPUBLICA DOMINICANA</t>
  </si>
  <si>
    <t>B1500000157</t>
  </si>
  <si>
    <t>ANDRES MATOS</t>
  </si>
  <si>
    <t>B1500000001</t>
  </si>
  <si>
    <t>DR. FEDERICO ANT. MEJIA SARMIENTO</t>
  </si>
  <si>
    <t>B1500000041</t>
  </si>
  <si>
    <t>B1500000155,156 Y 157</t>
  </si>
  <si>
    <t>GOLDEN SAND CARIBBEAN DEVELOPMENT,SRL</t>
  </si>
  <si>
    <t>B1500000002,3 Y 4</t>
  </si>
  <si>
    <t>DEOMEDES ELENO OLIVARES ROSARIO</t>
  </si>
  <si>
    <t>B1500002235 Y 2236</t>
  </si>
  <si>
    <t>B1500000106</t>
  </si>
  <si>
    <t>ASESORIA</t>
  </si>
  <si>
    <t>B1500000048</t>
  </si>
  <si>
    <t>TSHIRTS Y GORRAS</t>
  </si>
  <si>
    <t>BODARMAX</t>
  </si>
  <si>
    <t>B1500000186,191,192,193,198,202,203,204 Y 205</t>
  </si>
  <si>
    <t>SUMINISTRO Y CONFECCION DE TEXTILES</t>
  </si>
  <si>
    <t>INDUSTRIA NACIONAL DE LA AGUJA</t>
  </si>
  <si>
    <t xml:space="preserve">B15000000001 </t>
  </si>
  <si>
    <t>LICDA. MERCEDES GARCIA COLLADO</t>
  </si>
  <si>
    <t xml:space="preserve">B1500000017       </t>
  </si>
  <si>
    <t>DMC DUGITAL MARKETING TO CONSUMERS,SRL</t>
  </si>
  <si>
    <t>B15000000318</t>
  </si>
  <si>
    <t>ALQUILER DE LOCAL</t>
  </si>
  <si>
    <t>MULTIGESTIONES CENREX</t>
  </si>
  <si>
    <t>ATRASO</t>
  </si>
  <si>
    <t>B15000000313</t>
  </si>
  <si>
    <t>B1500000169</t>
  </si>
  <si>
    <t>LICDA. MIRIAN DE LA CRUZ VILLEGA</t>
  </si>
  <si>
    <t>B1500000004</t>
  </si>
  <si>
    <t>LICDA. CLARISA NOLASCO GERMAN</t>
  </si>
  <si>
    <t>31/9/2021</t>
  </si>
  <si>
    <t>B1500000303</t>
  </si>
  <si>
    <t>ALQUILER</t>
  </si>
  <si>
    <t>B1500000148</t>
  </si>
  <si>
    <t>EDITORIA LISTIN DIARIO</t>
  </si>
  <si>
    <t>B1500000068</t>
  </si>
  <si>
    <t>CONSULTURIA</t>
  </si>
  <si>
    <t>LIC. AQUILES CALDERON ROSA</t>
  </si>
  <si>
    <t>1002756586</t>
  </si>
  <si>
    <t>LEGALIZACION</t>
  </si>
  <si>
    <t>B1500000181</t>
  </si>
  <si>
    <t>B1500000287</t>
  </si>
  <si>
    <t>B1500000544 Y 557</t>
  </si>
  <si>
    <t>COMEDORES ECONOMICOS DE ESTADO</t>
  </si>
  <si>
    <t>B1500000485,486,,496,534 Y 535</t>
  </si>
  <si>
    <t>B1500000288</t>
  </si>
  <si>
    <t>PF. 9112701</t>
  </si>
  <si>
    <t>REPARACION</t>
  </si>
  <si>
    <t>MAGNA MOTOR</t>
  </si>
  <si>
    <t>B1500000248</t>
  </si>
  <si>
    <t>MANTENIMIENTO AREA COMUN</t>
  </si>
  <si>
    <t>B1500000807</t>
  </si>
  <si>
    <t>SERVICIO DE MANTENIMIENTO Y REPARACION DE CONTRUCCION E INSTALACIONES</t>
  </si>
  <si>
    <t>SR. ABRAHAM EMILIO CORDERO FRIAS</t>
  </si>
  <si>
    <t>B1500000302</t>
  </si>
  <si>
    <t>EULALIO ANIBAL HERRERA FERNANDEZ</t>
  </si>
  <si>
    <t>B1500000151</t>
  </si>
  <si>
    <t>PRODUCCIONES LASO, S.R.L.</t>
  </si>
  <si>
    <t>B1500000245</t>
  </si>
  <si>
    <t>GRUPO ENJOY, S.R.L.</t>
  </si>
  <si>
    <t>B1500000308</t>
  </si>
  <si>
    <t>TELEOPERADORA NACIONAL, SRL</t>
  </si>
  <si>
    <t>B1500000297</t>
  </si>
  <si>
    <t>MBE COMUNICACIONES, SRL.</t>
  </si>
  <si>
    <t>FRECUENCIAS DOMINICANAS</t>
  </si>
  <si>
    <t>B1500000118</t>
  </si>
  <si>
    <t>VEARA MEDIA SRL</t>
  </si>
  <si>
    <t>CT-930138</t>
  </si>
  <si>
    <t>COMPRA DE MOTOCICLETAS</t>
  </si>
  <si>
    <t>ECO MOTORS</t>
  </si>
  <si>
    <t>F1000270677 Y 0512</t>
  </si>
  <si>
    <t>INSUMOS MEDICOS</t>
  </si>
  <si>
    <t>PROMESE-CAL</t>
  </si>
  <si>
    <t>B1500002606 AL 2624. 2626 AL2656</t>
  </si>
  <si>
    <t xml:space="preserve">                                                                                                                                                                 </t>
  </si>
  <si>
    <t>MAGNA MOTORS</t>
  </si>
  <si>
    <t>F1000270751 Y F1000271196</t>
  </si>
  <si>
    <t>ESTADO</t>
  </si>
  <si>
    <t xml:space="preserve">MONTO PENDIENTE </t>
  </si>
  <si>
    <t xml:space="preserve">MONTO PAGADO HASTA LA FECHA </t>
  </si>
  <si>
    <t>FECHA FINAL DE LA FACTURA</t>
  </si>
  <si>
    <t>MONTO DE FACTURADO</t>
  </si>
  <si>
    <t>FECHA DE FACTURA</t>
  </si>
  <si>
    <t>FACTURA No.</t>
  </si>
  <si>
    <t>CONCEPTO</t>
  </si>
  <si>
    <t>PROVEEDOR</t>
  </si>
  <si>
    <t>ABONO</t>
  </si>
  <si>
    <t xml:space="preserve">PAGADOS </t>
  </si>
  <si>
    <t xml:space="preserve">Descripción de Colores </t>
  </si>
  <si>
    <t>Relación Pagos a Proveedores al 31 de Agosto 2022</t>
  </si>
  <si>
    <t>DEPARTAMENTO DE CONTABILIDAD GENERAL</t>
  </si>
  <si>
    <t>MINISTERIO DE OBRAS PUBLICAS Y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</si>
</sst>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Times"/>
      <family val="1"/>
    </font>
    <font>
      <b/>
      <sz val="11"/>
      <color theme="0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Times"/>
      <family val="1"/>
    </font>
    <font>
      <b/>
      <sz val="16"/>
      <color theme="1"/>
      <name val="Roboto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 applyAlignment="1">
      <alignment horizontal="center"/>
    </xf>
    <xf numFmtId="43" fontId="3" fillId="0" borderId="0" xfId="1" applyFont="1"/>
    <xf numFmtId="0" fontId="2" fillId="0" borderId="0" xfId="0" applyFont="1" applyAlignment="1">
      <alignment horizontal="center" wrapText="1"/>
    </xf>
    <xf numFmtId="43" fontId="3" fillId="0" borderId="0" xfId="2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3" fontId="3" fillId="0" borderId="0" xfId="0" applyNumberFormat="1" applyFont="1" applyAlignment="1">
      <alignment horizontal="center" wrapText="1"/>
    </xf>
    <xf numFmtId="43" fontId="3" fillId="0" borderId="0" xfId="0" applyNumberFormat="1" applyFont="1" applyAlignment="1">
      <alignment wrapText="1"/>
    </xf>
    <xf numFmtId="43" fontId="2" fillId="0" borderId="0" xfId="2" applyFont="1" applyAlignment="1">
      <alignment horizontal="center"/>
    </xf>
    <xf numFmtId="43" fontId="0" fillId="0" borderId="0" xfId="2" applyFont="1"/>
    <xf numFmtId="43" fontId="0" fillId="0" borderId="0" xfId="2" applyFont="1" applyAlignment="1">
      <alignment horizontal="center"/>
    </xf>
    <xf numFmtId="43" fontId="2" fillId="0" borderId="0" xfId="0" applyNumberFormat="1" applyFont="1" applyAlignment="1">
      <alignment horizontal="center" wrapText="1"/>
    </xf>
    <xf numFmtId="43" fontId="0" fillId="0" borderId="0" xfId="0" applyNumberFormat="1"/>
    <xf numFmtId="14" fontId="2" fillId="0" borderId="0" xfId="0" applyNumberFormat="1" applyFont="1" applyAlignment="1">
      <alignment horizontal="center"/>
    </xf>
    <xf numFmtId="43" fontId="5" fillId="2" borderId="1" xfId="1" applyFont="1" applyFill="1" applyBorder="1" applyAlignment="1">
      <alignment horizontal="center"/>
    </xf>
    <xf numFmtId="43" fontId="5" fillId="2" borderId="1" xfId="1" applyFont="1" applyFill="1" applyBorder="1"/>
    <xf numFmtId="43" fontId="5" fillId="2" borderId="1" xfId="2" applyFont="1" applyFill="1" applyBorder="1"/>
    <xf numFmtId="0" fontId="6" fillId="2" borderId="2" xfId="0" applyFont="1" applyFill="1" applyBorder="1" applyAlignment="1">
      <alignment horizontal="center" wrapText="1"/>
    </xf>
    <xf numFmtId="43" fontId="7" fillId="0" borderId="0" xfId="0" applyNumberFormat="1" applyFont="1"/>
    <xf numFmtId="43" fontId="3" fillId="0" borderId="0" xfId="1" applyFont="1" applyAlignment="1">
      <alignment horizontal="center"/>
    </xf>
    <xf numFmtId="14" fontId="0" fillId="0" borderId="0" xfId="0" applyNumberFormat="1"/>
    <xf numFmtId="14" fontId="2" fillId="0" borderId="0" xfId="0" applyNumberFormat="1" applyFont="1" applyAlignment="1">
      <alignment horizontal="center" wrapText="1"/>
    </xf>
    <xf numFmtId="14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wrapText="1"/>
    </xf>
    <xf numFmtId="9" fontId="3" fillId="0" borderId="0" xfId="0" applyNumberFormat="1" applyFont="1" applyAlignment="1">
      <alignment wrapText="1"/>
    </xf>
    <xf numFmtId="14" fontId="3" fillId="0" borderId="0" xfId="0" applyNumberFormat="1" applyFont="1" applyAlignment="1">
      <alignment horizontal="center" wrapText="1"/>
    </xf>
    <xf numFmtId="14" fontId="0" fillId="3" borderId="0" xfId="0" applyNumberFormat="1" applyFill="1"/>
    <xf numFmtId="14" fontId="0" fillId="0" borderId="0" xfId="0" applyNumberFormat="1" applyAlignment="1">
      <alignment horizontal="center"/>
    </xf>
    <xf numFmtId="43" fontId="7" fillId="3" borderId="0" xfId="0" applyNumberFormat="1" applyFont="1" applyFill="1"/>
    <xf numFmtId="0" fontId="0" fillId="3" borderId="0" xfId="0" applyFill="1"/>
    <xf numFmtId="0" fontId="2" fillId="3" borderId="0" xfId="0" applyFont="1" applyFill="1" applyAlignment="1">
      <alignment horizontal="center"/>
    </xf>
    <xf numFmtId="43" fontId="3" fillId="3" borderId="0" xfId="1" applyFont="1" applyFill="1" applyAlignment="1">
      <alignment horizontal="center"/>
    </xf>
    <xf numFmtId="14" fontId="3" fillId="3" borderId="0" xfId="1" applyNumberFormat="1" applyFont="1" applyFill="1" applyAlignment="1">
      <alignment horizontal="center"/>
    </xf>
    <xf numFmtId="14" fontId="3" fillId="3" borderId="0" xfId="0" applyNumberFormat="1" applyFont="1" applyFill="1" applyAlignment="1">
      <alignment horizontal="center"/>
    </xf>
    <xf numFmtId="49" fontId="2" fillId="3" borderId="0" xfId="0" applyNumberFormat="1" applyFont="1" applyFill="1" applyAlignment="1">
      <alignment horizontal="center" wrapText="1"/>
    </xf>
    <xf numFmtId="9" fontId="3" fillId="3" borderId="0" xfId="0" applyNumberFormat="1" applyFont="1" applyFill="1" applyAlignment="1">
      <alignment wrapText="1"/>
    </xf>
    <xf numFmtId="0" fontId="3" fillId="3" borderId="0" xfId="0" applyFont="1" applyFill="1" applyAlignment="1">
      <alignment wrapText="1"/>
    </xf>
    <xf numFmtId="0" fontId="0" fillId="4" borderId="0" xfId="0" applyFill="1"/>
    <xf numFmtId="14" fontId="0" fillId="4" borderId="0" xfId="0" applyNumberFormat="1" applyFill="1"/>
    <xf numFmtId="0" fontId="2" fillId="4" borderId="0" xfId="0" applyFont="1" applyFill="1" applyAlignment="1">
      <alignment horizontal="center"/>
    </xf>
    <xf numFmtId="43" fontId="3" fillId="4" borderId="0" xfId="1" applyFont="1" applyFill="1" applyAlignment="1">
      <alignment horizontal="center"/>
    </xf>
    <xf numFmtId="14" fontId="2" fillId="4" borderId="0" xfId="0" applyNumberFormat="1" applyFont="1" applyFill="1" applyAlignment="1">
      <alignment horizontal="center" wrapText="1"/>
    </xf>
    <xf numFmtId="14" fontId="3" fillId="4" borderId="0" xfId="0" applyNumberFormat="1" applyFont="1" applyFill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3" fillId="4" borderId="0" xfId="0" applyFont="1" applyFill="1" applyAlignment="1">
      <alignment wrapText="1"/>
    </xf>
    <xf numFmtId="14" fontId="3" fillId="4" borderId="0" xfId="0" applyNumberFormat="1" applyFont="1" applyFill="1" applyAlignment="1">
      <alignment horizontal="center"/>
    </xf>
    <xf numFmtId="49" fontId="2" fillId="4" borderId="0" xfId="0" applyNumberFormat="1" applyFont="1" applyFill="1" applyAlignment="1">
      <alignment horizontal="center" wrapText="1"/>
    </xf>
    <xf numFmtId="9" fontId="3" fillId="4" borderId="0" xfId="0" applyNumberFormat="1" applyFont="1" applyFill="1" applyAlignment="1">
      <alignment wrapText="1"/>
    </xf>
    <xf numFmtId="43" fontId="3" fillId="4" borderId="0" xfId="2" applyFont="1" applyFill="1"/>
    <xf numFmtId="14" fontId="0" fillId="0" borderId="0" xfId="0" applyNumberFormat="1" applyAlignment="1">
      <alignment horizontal="right"/>
    </xf>
    <xf numFmtId="43" fontId="7" fillId="4" borderId="0" xfId="0" applyNumberFormat="1" applyFont="1" applyFill="1"/>
    <xf numFmtId="14" fontId="3" fillId="4" borderId="0" xfId="1" applyNumberFormat="1" applyFont="1" applyFill="1" applyAlignment="1">
      <alignment horizontal="center"/>
    </xf>
    <xf numFmtId="43" fontId="3" fillId="4" borderId="0" xfId="1" applyFont="1" applyFill="1"/>
    <xf numFmtId="43" fontId="3" fillId="4" borderId="0" xfId="0" applyNumberFormat="1" applyFont="1" applyFill="1" applyAlignment="1">
      <alignment wrapText="1"/>
    </xf>
    <xf numFmtId="14" fontId="2" fillId="3" borderId="0" xfId="0" applyNumberFormat="1" applyFont="1" applyFill="1" applyAlignment="1">
      <alignment horizontal="center" wrapText="1"/>
    </xf>
    <xf numFmtId="0" fontId="2" fillId="5" borderId="0" xfId="0" applyFont="1" applyFill="1" applyAlignment="1">
      <alignment horizontal="center"/>
    </xf>
    <xf numFmtId="43" fontId="3" fillId="5" borderId="0" xfId="1" applyFont="1" applyFill="1" applyAlignment="1">
      <alignment horizontal="center"/>
    </xf>
    <xf numFmtId="43" fontId="3" fillId="5" borderId="0" xfId="1" applyFont="1" applyFill="1"/>
    <xf numFmtId="14" fontId="2" fillId="5" borderId="0" xfId="0" applyNumberFormat="1" applyFont="1" applyFill="1" applyAlignment="1">
      <alignment horizontal="center" wrapText="1"/>
    </xf>
    <xf numFmtId="14" fontId="3" fillId="5" borderId="0" xfId="0" applyNumberFormat="1" applyFont="1" applyFill="1" applyAlignment="1">
      <alignment horizontal="center"/>
    </xf>
    <xf numFmtId="49" fontId="2" fillId="5" borderId="0" xfId="0" applyNumberFormat="1" applyFont="1" applyFill="1" applyAlignment="1">
      <alignment horizontal="center" wrapText="1"/>
    </xf>
    <xf numFmtId="43" fontId="3" fillId="5" borderId="0" xfId="0" applyNumberFormat="1" applyFont="1" applyFill="1" applyAlignment="1">
      <alignment wrapText="1"/>
    </xf>
    <xf numFmtId="0" fontId="3" fillId="5" borderId="0" xfId="0" applyFont="1" applyFill="1" applyAlignment="1">
      <alignment wrapText="1"/>
    </xf>
    <xf numFmtId="0" fontId="7" fillId="0" borderId="0" xfId="0" applyFont="1"/>
    <xf numFmtId="0" fontId="8" fillId="0" borderId="0" xfId="0" applyFont="1" applyAlignment="1">
      <alignment horizontal="center"/>
    </xf>
    <xf numFmtId="43" fontId="2" fillId="0" borderId="0" xfId="1" applyFont="1" applyAlignment="1">
      <alignment horizontal="center"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horizontal="center"/>
    </xf>
    <xf numFmtId="43" fontId="9" fillId="5" borderId="0" xfId="1" applyFont="1" applyFill="1" applyAlignment="1">
      <alignment horizontal="center" wrapText="1"/>
    </xf>
    <xf numFmtId="43" fontId="2" fillId="5" borderId="0" xfId="1" applyFont="1" applyFill="1" applyAlignment="1">
      <alignment horizontal="center" wrapText="1"/>
    </xf>
    <xf numFmtId="43" fontId="2" fillId="5" borderId="0" xfId="1" applyFont="1" applyFill="1" applyAlignment="1">
      <alignment horizontal="center"/>
    </xf>
    <xf numFmtId="14" fontId="2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left" wrapText="1"/>
    </xf>
    <xf numFmtId="0" fontId="10" fillId="0" borderId="0" xfId="0" applyFont="1"/>
    <xf numFmtId="49" fontId="14" fillId="7" borderId="16" xfId="0" applyNumberFormat="1" applyFont="1" applyFill="1" applyBorder="1" applyAlignment="1">
      <alignment horizontal="center" wrapText="1"/>
    </xf>
    <xf numFmtId="49" fontId="14" fillId="5" borderId="8" xfId="0" applyNumberFormat="1" applyFont="1" applyFill="1" applyBorder="1" applyAlignment="1">
      <alignment horizontal="left" wrapText="1"/>
    </xf>
    <xf numFmtId="0" fontId="14" fillId="8" borderId="18" xfId="0" applyFont="1" applyFill="1" applyBorder="1" applyAlignment="1">
      <alignment horizontal="center" wrapText="1"/>
    </xf>
    <xf numFmtId="0" fontId="14" fillId="9" borderId="19" xfId="0" applyFont="1" applyFill="1" applyBorder="1" applyAlignment="1">
      <alignment horizontal="center" wrapText="1"/>
    </xf>
    <xf numFmtId="0" fontId="8" fillId="3" borderId="20" xfId="0" applyFont="1" applyFill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4" fillId="3" borderId="17" xfId="0" applyFont="1" applyFill="1" applyBorder="1" applyAlignment="1">
      <alignment horizontal="center" wrapText="1"/>
    </xf>
    <xf numFmtId="0" fontId="14" fillId="3" borderId="0" xfId="0" applyFont="1" applyFill="1" applyAlignment="1">
      <alignment horizontal="center" wrapText="1"/>
    </xf>
    <xf numFmtId="0" fontId="14" fillId="3" borderId="20" xfId="0" applyFont="1" applyFill="1" applyBorder="1" applyAlignment="1">
      <alignment horizontal="center" wrapText="1"/>
    </xf>
    <xf numFmtId="0" fontId="13" fillId="3" borderId="0" xfId="0" applyFont="1" applyFill="1" applyAlignment="1">
      <alignment horizontal="center"/>
    </xf>
    <xf numFmtId="0" fontId="13" fillId="3" borderId="2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43" fontId="12" fillId="6" borderId="11" xfId="1" applyFont="1" applyFill="1" applyBorder="1" applyAlignment="1">
      <alignment horizontal="center" vertical="center" wrapText="1"/>
    </xf>
    <xf numFmtId="43" fontId="12" fillId="6" borderId="6" xfId="1" applyFont="1" applyFill="1" applyBorder="1" applyAlignment="1">
      <alignment horizontal="center" vertical="center" wrapText="1"/>
    </xf>
    <xf numFmtId="43" fontId="12" fillId="6" borderId="10" xfId="1" applyFont="1" applyFill="1" applyBorder="1" applyAlignment="1">
      <alignment horizontal="center" vertical="center" wrapText="1"/>
    </xf>
    <xf numFmtId="43" fontId="12" fillId="6" borderId="5" xfId="1" applyFont="1" applyFill="1" applyBorder="1" applyAlignment="1">
      <alignment horizontal="center" vertical="center" wrapText="1"/>
    </xf>
    <xf numFmtId="43" fontId="11" fillId="6" borderId="9" xfId="2" applyFont="1" applyFill="1" applyBorder="1" applyAlignment="1">
      <alignment horizontal="center" vertical="center" wrapText="1"/>
    </xf>
    <xf numFmtId="43" fontId="11" fillId="6" borderId="4" xfId="2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left" wrapText="1"/>
    </xf>
    <xf numFmtId="49" fontId="2" fillId="5" borderId="0" xfId="0" applyNumberFormat="1" applyFont="1" applyFill="1" applyAlignment="1">
      <alignment horizontal="center" wrapText="1"/>
    </xf>
    <xf numFmtId="14" fontId="2" fillId="5" borderId="0" xfId="0" applyNumberFormat="1" applyFont="1" applyFill="1" applyAlignment="1">
      <alignment horizontal="center"/>
    </xf>
    <xf numFmtId="43" fontId="2" fillId="5" borderId="0" xfId="1" applyFont="1" applyFill="1" applyAlignment="1">
      <alignment horizontal="center"/>
    </xf>
    <xf numFmtId="0" fontId="12" fillId="6" borderId="13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/>
    </xf>
    <xf numFmtId="0" fontId="15" fillId="3" borderId="22" xfId="0" applyFont="1" applyFill="1" applyBorder="1" applyAlignment="1">
      <alignment horizontal="center"/>
    </xf>
    <xf numFmtId="0" fontId="15" fillId="3" borderId="23" xfId="0" applyFont="1" applyFill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14" fillId="3" borderId="17" xfId="0" applyFont="1" applyFill="1" applyBorder="1" applyAlignment="1">
      <alignment horizontal="left" wrapText="1"/>
    </xf>
    <xf numFmtId="0" fontId="14" fillId="3" borderId="0" xfId="0" applyFont="1" applyFill="1" applyAlignment="1">
      <alignment horizontal="left" wrapText="1"/>
    </xf>
    <xf numFmtId="0" fontId="14" fillId="3" borderId="20" xfId="0" applyFont="1" applyFill="1" applyBorder="1" applyAlignment="1">
      <alignment horizontal="left" wrapText="1"/>
    </xf>
    <xf numFmtId="0" fontId="13" fillId="3" borderId="15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3" fillId="3" borderId="24" xfId="0" applyFont="1" applyFill="1" applyBorder="1" applyAlignment="1">
      <alignment horizontal="center"/>
    </xf>
    <xf numFmtId="0" fontId="12" fillId="6" borderId="10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43" fontId="12" fillId="6" borderId="10" xfId="2" applyFont="1" applyFill="1" applyBorder="1" applyAlignment="1">
      <alignment horizontal="center" vertical="center" wrapText="1"/>
    </xf>
    <xf numFmtId="43" fontId="12" fillId="6" borderId="5" xfId="2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 xr:uid="{C9C7EE69-1B1C-43F1-AAEA-89288CFA006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1F2D4EB7-491D-402E-BBE1-26A40BF32D8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3" name="CuadroTexto 7">
          <a:extLst>
            <a:ext uri="{FF2B5EF4-FFF2-40B4-BE49-F238E27FC236}">
              <a16:creationId xmlns:a16="http://schemas.microsoft.com/office/drawing/2014/main" id="{09B57899-00A7-446C-B96B-B0647644FF4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id="{FE012999-0430-4DCB-B877-DCBC9151FA8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" name="CuadroTexto 9">
          <a:extLst>
            <a:ext uri="{FF2B5EF4-FFF2-40B4-BE49-F238E27FC236}">
              <a16:creationId xmlns:a16="http://schemas.microsoft.com/office/drawing/2014/main" id="{AFA8EB03-E0E1-4ADB-8FB6-2002F090698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FCE31BE9-39CD-42D6-904E-49B10AFAA7D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B8BB2C1F-E1A2-4AE7-855E-21B4250A9EC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9CF45976-EC49-4E1B-9C81-E4F6C2CAEB9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2508D0BB-689A-4DBD-BC9A-D0F80DADAB2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0" name="CuadroTexto 8">
          <a:extLst>
            <a:ext uri="{FF2B5EF4-FFF2-40B4-BE49-F238E27FC236}">
              <a16:creationId xmlns:a16="http://schemas.microsoft.com/office/drawing/2014/main" id="{DF273E24-A4C5-49EB-8216-3609BAAEA3B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1" name="CuadroTexto 9">
          <a:extLst>
            <a:ext uri="{FF2B5EF4-FFF2-40B4-BE49-F238E27FC236}">
              <a16:creationId xmlns:a16="http://schemas.microsoft.com/office/drawing/2014/main" id="{1B12B7B2-AE88-4373-94C3-BEFF49A302C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2" name="CuadroTexto 8">
          <a:extLst>
            <a:ext uri="{FF2B5EF4-FFF2-40B4-BE49-F238E27FC236}">
              <a16:creationId xmlns:a16="http://schemas.microsoft.com/office/drawing/2014/main" id="{0C1AB4AD-3BB9-406C-A0C1-1CE5CDDE92A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3" name="CuadroTexto 9">
          <a:extLst>
            <a:ext uri="{FF2B5EF4-FFF2-40B4-BE49-F238E27FC236}">
              <a16:creationId xmlns:a16="http://schemas.microsoft.com/office/drawing/2014/main" id="{D1A71FF3-2D67-4B8E-8C92-099A3DF4440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4" name="CuadroTexto 8">
          <a:extLst>
            <a:ext uri="{FF2B5EF4-FFF2-40B4-BE49-F238E27FC236}">
              <a16:creationId xmlns:a16="http://schemas.microsoft.com/office/drawing/2014/main" id="{CA42DD43-9AA4-49C4-A3CD-7370B51B6E8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" name="CuadroTexto 9">
          <a:extLst>
            <a:ext uri="{FF2B5EF4-FFF2-40B4-BE49-F238E27FC236}">
              <a16:creationId xmlns:a16="http://schemas.microsoft.com/office/drawing/2014/main" id="{5B6768E4-F1CE-4E2F-9E55-27690594E3C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A8F10DA9-6F78-4D74-A783-B89C69E4319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B2C933C7-8126-402F-BCEE-8A801FAFE51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id="{216BEA8E-4AB7-495F-A40E-1638F21F9B5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9" name="CuadroTexto 7">
          <a:extLst>
            <a:ext uri="{FF2B5EF4-FFF2-40B4-BE49-F238E27FC236}">
              <a16:creationId xmlns:a16="http://schemas.microsoft.com/office/drawing/2014/main" id="{42622EF9-9BE1-46BD-BF9E-6E0026DF489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0" name="CuadroTexto 8">
          <a:extLst>
            <a:ext uri="{FF2B5EF4-FFF2-40B4-BE49-F238E27FC236}">
              <a16:creationId xmlns:a16="http://schemas.microsoft.com/office/drawing/2014/main" id="{001B8067-8771-4DE8-BD78-636B8847240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1" name="CuadroTexto 9">
          <a:extLst>
            <a:ext uri="{FF2B5EF4-FFF2-40B4-BE49-F238E27FC236}">
              <a16:creationId xmlns:a16="http://schemas.microsoft.com/office/drawing/2014/main" id="{C1D5BC2C-C5E0-4F86-9263-6AB759C3BC0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id="{C2A93996-AA96-483E-BE75-753D072DEA5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8BFAFBC0-58A4-4F89-9FAD-66F03956328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BF81A8D0-CA2B-4DC6-B0DB-3034BB1B9FE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E8CAEB46-C198-4649-ABA5-B61A5361BEC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1E9EDEA0-16B0-4A88-999B-F81693FEFC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" name="CuadroTexto 9">
          <a:extLst>
            <a:ext uri="{FF2B5EF4-FFF2-40B4-BE49-F238E27FC236}">
              <a16:creationId xmlns:a16="http://schemas.microsoft.com/office/drawing/2014/main" id="{AB21EBF7-EBC6-4DE5-85D5-081A15B4A5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" name="CuadroTexto 9">
          <a:extLst>
            <a:ext uri="{FF2B5EF4-FFF2-40B4-BE49-F238E27FC236}">
              <a16:creationId xmlns:a16="http://schemas.microsoft.com/office/drawing/2014/main" id="{6FD2E2C1-44F5-4369-9E91-378A30EC1B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58A889F6-0455-4E13-8710-AD2DBE533F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" name="CuadroTexto 9">
          <a:extLst>
            <a:ext uri="{FF2B5EF4-FFF2-40B4-BE49-F238E27FC236}">
              <a16:creationId xmlns:a16="http://schemas.microsoft.com/office/drawing/2014/main" id="{031FFA83-1DB9-4F84-8E15-CB27FCA150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" name="CuadroTexto 9">
          <a:extLst>
            <a:ext uri="{FF2B5EF4-FFF2-40B4-BE49-F238E27FC236}">
              <a16:creationId xmlns:a16="http://schemas.microsoft.com/office/drawing/2014/main" id="{377DBE21-1256-4707-9C5F-6A415F14EB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" name="CuadroTexto 9">
          <a:extLst>
            <a:ext uri="{FF2B5EF4-FFF2-40B4-BE49-F238E27FC236}">
              <a16:creationId xmlns:a16="http://schemas.microsoft.com/office/drawing/2014/main" id="{ED563686-9198-4EF1-8294-374398E5B2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83275D92-773E-455F-A3D3-12FAA9BEF4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" name="CuadroTexto 9">
          <a:extLst>
            <a:ext uri="{FF2B5EF4-FFF2-40B4-BE49-F238E27FC236}">
              <a16:creationId xmlns:a16="http://schemas.microsoft.com/office/drawing/2014/main" id="{B7C8F9D2-5EE8-4032-B808-7D4C3840EF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" name="CuadroTexto 9">
          <a:extLst>
            <a:ext uri="{FF2B5EF4-FFF2-40B4-BE49-F238E27FC236}">
              <a16:creationId xmlns:a16="http://schemas.microsoft.com/office/drawing/2014/main" id="{10DEBD5F-09EB-44CF-906E-99BCED6D38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" name="CuadroTexto 9">
          <a:extLst>
            <a:ext uri="{FF2B5EF4-FFF2-40B4-BE49-F238E27FC236}">
              <a16:creationId xmlns:a16="http://schemas.microsoft.com/office/drawing/2014/main" id="{B9A7E4F6-089C-48DE-AC1C-F35009FD0B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7518E4FA-7AAA-4E6C-97A1-1BBF4720B8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" name="CuadroTexto 9">
          <a:extLst>
            <a:ext uri="{FF2B5EF4-FFF2-40B4-BE49-F238E27FC236}">
              <a16:creationId xmlns:a16="http://schemas.microsoft.com/office/drawing/2014/main" id="{564B599D-67CB-4DFB-AD08-0845FD9C61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" name="CuadroTexto 9">
          <a:extLst>
            <a:ext uri="{FF2B5EF4-FFF2-40B4-BE49-F238E27FC236}">
              <a16:creationId xmlns:a16="http://schemas.microsoft.com/office/drawing/2014/main" id="{C118B393-CF19-4976-B6F8-FE497A97CC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" name="CuadroTexto 9">
          <a:extLst>
            <a:ext uri="{FF2B5EF4-FFF2-40B4-BE49-F238E27FC236}">
              <a16:creationId xmlns:a16="http://schemas.microsoft.com/office/drawing/2014/main" id="{7D2DA3C7-3EC5-4E2B-ABF1-C5ED906C62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2A10A9AE-6EFB-4CA7-95D7-1C1A8745D5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" name="CuadroTexto 9">
          <a:extLst>
            <a:ext uri="{FF2B5EF4-FFF2-40B4-BE49-F238E27FC236}">
              <a16:creationId xmlns:a16="http://schemas.microsoft.com/office/drawing/2014/main" id="{40AEBCBE-7049-4415-9283-7295D8C994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" name="CuadroTexto 9">
          <a:extLst>
            <a:ext uri="{FF2B5EF4-FFF2-40B4-BE49-F238E27FC236}">
              <a16:creationId xmlns:a16="http://schemas.microsoft.com/office/drawing/2014/main" id="{ED85B525-CE66-4400-A5C9-3AB4073228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" name="CuadroTexto 9">
          <a:extLst>
            <a:ext uri="{FF2B5EF4-FFF2-40B4-BE49-F238E27FC236}">
              <a16:creationId xmlns:a16="http://schemas.microsoft.com/office/drawing/2014/main" id="{F1A300A8-22EF-4912-A966-17E57D9F95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900EC5B1-D4D6-4556-BD6E-C25B94B3E3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" name="CuadroTexto 9">
          <a:extLst>
            <a:ext uri="{FF2B5EF4-FFF2-40B4-BE49-F238E27FC236}">
              <a16:creationId xmlns:a16="http://schemas.microsoft.com/office/drawing/2014/main" id="{4CB041BE-56A9-4A06-9C84-31E27E336D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7BFE8504-6021-4671-9FA3-E4FF55D923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" name="CuadroTexto 9">
          <a:extLst>
            <a:ext uri="{FF2B5EF4-FFF2-40B4-BE49-F238E27FC236}">
              <a16:creationId xmlns:a16="http://schemas.microsoft.com/office/drawing/2014/main" id="{9C9661F6-E9BE-4AA0-A68E-ED3741434C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85F569CD-DFAB-44FC-916A-B0BE91ABE2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" name="CuadroTexto 9">
          <a:extLst>
            <a:ext uri="{FF2B5EF4-FFF2-40B4-BE49-F238E27FC236}">
              <a16:creationId xmlns:a16="http://schemas.microsoft.com/office/drawing/2014/main" id="{C8D32C6B-190E-42D3-BF6A-E10553BFB1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" name="CuadroTexto 9">
          <a:extLst>
            <a:ext uri="{FF2B5EF4-FFF2-40B4-BE49-F238E27FC236}">
              <a16:creationId xmlns:a16="http://schemas.microsoft.com/office/drawing/2014/main" id="{37D38EE5-3087-4EE9-A4A7-7DC495558B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" name="CuadroTexto 9">
          <a:extLst>
            <a:ext uri="{FF2B5EF4-FFF2-40B4-BE49-F238E27FC236}">
              <a16:creationId xmlns:a16="http://schemas.microsoft.com/office/drawing/2014/main" id="{12F85BE1-1DA2-4A87-8A90-7B0035AD58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52BBB359-095A-4198-AF6F-A47BAC9184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" name="CuadroTexto 9">
          <a:extLst>
            <a:ext uri="{FF2B5EF4-FFF2-40B4-BE49-F238E27FC236}">
              <a16:creationId xmlns:a16="http://schemas.microsoft.com/office/drawing/2014/main" id="{4AEC99C2-36CD-4B13-A3B9-C526972170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" name="CuadroTexto 9">
          <a:extLst>
            <a:ext uri="{FF2B5EF4-FFF2-40B4-BE49-F238E27FC236}">
              <a16:creationId xmlns:a16="http://schemas.microsoft.com/office/drawing/2014/main" id="{7E68BE75-27D7-4E50-8991-BF93837B44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" name="CuadroTexto 9">
          <a:extLst>
            <a:ext uri="{FF2B5EF4-FFF2-40B4-BE49-F238E27FC236}">
              <a16:creationId xmlns:a16="http://schemas.microsoft.com/office/drawing/2014/main" id="{21CB55F9-C15D-4901-AD5B-FEDB4F6AC3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C493E4EF-5FE0-4175-873E-723477A76D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" name="CuadroTexto 9">
          <a:extLst>
            <a:ext uri="{FF2B5EF4-FFF2-40B4-BE49-F238E27FC236}">
              <a16:creationId xmlns:a16="http://schemas.microsoft.com/office/drawing/2014/main" id="{C919B854-FFE6-48F7-B8D2-EC68ED94EE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" name="CuadroTexto 9">
          <a:extLst>
            <a:ext uri="{FF2B5EF4-FFF2-40B4-BE49-F238E27FC236}">
              <a16:creationId xmlns:a16="http://schemas.microsoft.com/office/drawing/2014/main" id="{F2EC11D0-CC19-4A78-A53B-260BB5BE31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" name="CuadroTexto 9">
          <a:extLst>
            <a:ext uri="{FF2B5EF4-FFF2-40B4-BE49-F238E27FC236}">
              <a16:creationId xmlns:a16="http://schemas.microsoft.com/office/drawing/2014/main" id="{36EBFD9F-0824-4074-9C9A-0CE3DA18FF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ADDCFDC4-EDED-4A09-91BA-4C6332961C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" name="CuadroTexto 9">
          <a:extLst>
            <a:ext uri="{FF2B5EF4-FFF2-40B4-BE49-F238E27FC236}">
              <a16:creationId xmlns:a16="http://schemas.microsoft.com/office/drawing/2014/main" id="{A03FC20D-641F-496C-AE0A-CB2FE094FB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4D17FCA9-7DC3-4D1C-BB9B-DED3CC18B1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" name="CuadroTexto 9">
          <a:extLst>
            <a:ext uri="{FF2B5EF4-FFF2-40B4-BE49-F238E27FC236}">
              <a16:creationId xmlns:a16="http://schemas.microsoft.com/office/drawing/2014/main" id="{3B726910-FDC2-4403-8667-BF05295A64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5" name="CuadroTexto 9">
          <a:extLst>
            <a:ext uri="{FF2B5EF4-FFF2-40B4-BE49-F238E27FC236}">
              <a16:creationId xmlns:a16="http://schemas.microsoft.com/office/drawing/2014/main" id="{FDB36EA8-6D17-4E30-A44E-C35DCE848A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6" name="CuadroTexto 9">
          <a:extLst>
            <a:ext uri="{FF2B5EF4-FFF2-40B4-BE49-F238E27FC236}">
              <a16:creationId xmlns:a16="http://schemas.microsoft.com/office/drawing/2014/main" id="{505AD7DD-9F48-4CC7-A560-5C0033F271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4813F4E0-FB4D-4DC2-9AF6-A5BDE6E6DB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" name="CuadroTexto 9">
          <a:extLst>
            <a:ext uri="{FF2B5EF4-FFF2-40B4-BE49-F238E27FC236}">
              <a16:creationId xmlns:a16="http://schemas.microsoft.com/office/drawing/2014/main" id="{67D9780C-B5F4-41E5-AAAE-3634222E45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A3EECBE6-2381-4AC1-84AC-F7C9A5E679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0" name="CuadroTexto 3">
          <a:extLst>
            <a:ext uri="{FF2B5EF4-FFF2-40B4-BE49-F238E27FC236}">
              <a16:creationId xmlns:a16="http://schemas.microsoft.com/office/drawing/2014/main" id="{B7D01ACB-A820-42A9-B0BA-88947543515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" name="CuadroTexto 7">
          <a:extLst>
            <a:ext uri="{FF2B5EF4-FFF2-40B4-BE49-F238E27FC236}">
              <a16:creationId xmlns:a16="http://schemas.microsoft.com/office/drawing/2014/main" id="{D825541D-92A7-47C5-8A72-8DD0AB9F219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" name="CuadroTexto 8">
          <a:extLst>
            <a:ext uri="{FF2B5EF4-FFF2-40B4-BE49-F238E27FC236}">
              <a16:creationId xmlns:a16="http://schemas.microsoft.com/office/drawing/2014/main" id="{A4E54E8A-6230-4918-86DA-8410B5AA865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" name="CuadroTexto 9">
          <a:extLst>
            <a:ext uri="{FF2B5EF4-FFF2-40B4-BE49-F238E27FC236}">
              <a16:creationId xmlns:a16="http://schemas.microsoft.com/office/drawing/2014/main" id="{EBBBAD30-419F-4BBD-B7F2-3D564741A53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4" name="CuadroTexto 3">
          <a:extLst>
            <a:ext uri="{FF2B5EF4-FFF2-40B4-BE49-F238E27FC236}">
              <a16:creationId xmlns:a16="http://schemas.microsoft.com/office/drawing/2014/main" id="{06AA71FD-437B-4406-A22A-E66178D6A5E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9E925656-54BA-4657-A67E-7671786F416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EE5D3B21-38CD-433C-BE93-E72D5E8AE2F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9FDBFF08-25D1-4702-BC53-8ABC999F814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8" name="CuadroTexto 8">
          <a:extLst>
            <a:ext uri="{FF2B5EF4-FFF2-40B4-BE49-F238E27FC236}">
              <a16:creationId xmlns:a16="http://schemas.microsoft.com/office/drawing/2014/main" id="{E2AA934F-5CC0-4505-8ABB-56AB4689617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" name="CuadroTexto 9">
          <a:extLst>
            <a:ext uri="{FF2B5EF4-FFF2-40B4-BE49-F238E27FC236}">
              <a16:creationId xmlns:a16="http://schemas.microsoft.com/office/drawing/2014/main" id="{6F064FDF-24A1-471B-AAF8-10F06B92B4F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" name="CuadroTexto 8">
          <a:extLst>
            <a:ext uri="{FF2B5EF4-FFF2-40B4-BE49-F238E27FC236}">
              <a16:creationId xmlns:a16="http://schemas.microsoft.com/office/drawing/2014/main" id="{DD1B6139-6E38-455D-90AB-4A058FC4A94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" name="CuadroTexto 9">
          <a:extLst>
            <a:ext uri="{FF2B5EF4-FFF2-40B4-BE49-F238E27FC236}">
              <a16:creationId xmlns:a16="http://schemas.microsoft.com/office/drawing/2014/main" id="{5FBD2D93-4B86-41FB-95CF-594E80ABBF2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" name="CuadroTexto 8">
          <a:extLst>
            <a:ext uri="{FF2B5EF4-FFF2-40B4-BE49-F238E27FC236}">
              <a16:creationId xmlns:a16="http://schemas.microsoft.com/office/drawing/2014/main" id="{9077BEA2-3BA4-42C0-BE9B-F35925E71A2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3" name="CuadroTexto 9">
          <a:extLst>
            <a:ext uri="{FF2B5EF4-FFF2-40B4-BE49-F238E27FC236}">
              <a16:creationId xmlns:a16="http://schemas.microsoft.com/office/drawing/2014/main" id="{7E587CC8-BCC6-41CD-8E06-E875C0D70F5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E9CF44DB-BD81-4BE1-8FF8-D62C355DB27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85050580-14E9-4576-8CA2-320CC7457AB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6" name="CuadroTexto 3">
          <a:extLst>
            <a:ext uri="{FF2B5EF4-FFF2-40B4-BE49-F238E27FC236}">
              <a16:creationId xmlns:a16="http://schemas.microsoft.com/office/drawing/2014/main" id="{55644967-EB45-487D-A4AB-649C58CD6CD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7" name="CuadroTexto 7">
          <a:extLst>
            <a:ext uri="{FF2B5EF4-FFF2-40B4-BE49-F238E27FC236}">
              <a16:creationId xmlns:a16="http://schemas.microsoft.com/office/drawing/2014/main" id="{10C439C1-37DE-46F6-AF89-8F08122D707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8" name="CuadroTexto 8">
          <a:extLst>
            <a:ext uri="{FF2B5EF4-FFF2-40B4-BE49-F238E27FC236}">
              <a16:creationId xmlns:a16="http://schemas.microsoft.com/office/drawing/2014/main" id="{4C518854-EF66-4920-AA2C-2ECD62E8C09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9" name="CuadroTexto 9">
          <a:extLst>
            <a:ext uri="{FF2B5EF4-FFF2-40B4-BE49-F238E27FC236}">
              <a16:creationId xmlns:a16="http://schemas.microsoft.com/office/drawing/2014/main" id="{A988A8FC-1366-4E8D-82B9-F4184A1F952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0" name="CuadroTexto 3">
          <a:extLst>
            <a:ext uri="{FF2B5EF4-FFF2-40B4-BE49-F238E27FC236}">
              <a16:creationId xmlns:a16="http://schemas.microsoft.com/office/drawing/2014/main" id="{46A05E60-9F27-4F1C-8795-D2CCDDB03A7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" name="CuadroTexto 90">
          <a:extLst>
            <a:ext uri="{FF2B5EF4-FFF2-40B4-BE49-F238E27FC236}">
              <a16:creationId xmlns:a16="http://schemas.microsoft.com/office/drawing/2014/main" id="{590AA619-ECCD-4862-9BFE-3E46C68505B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88F49DAA-655B-4133-B732-F53559A5814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60AFAC88-F019-4552-BF3C-056BB808EE2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" name="CuadroTexto 9">
          <a:extLst>
            <a:ext uri="{FF2B5EF4-FFF2-40B4-BE49-F238E27FC236}">
              <a16:creationId xmlns:a16="http://schemas.microsoft.com/office/drawing/2014/main" id="{D6B83863-B009-411F-9CEA-D0DF4D7D7C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" name="CuadroTexto 9">
          <a:extLst>
            <a:ext uri="{FF2B5EF4-FFF2-40B4-BE49-F238E27FC236}">
              <a16:creationId xmlns:a16="http://schemas.microsoft.com/office/drawing/2014/main" id="{CF70B108-C3F4-4E2B-AB28-286AFCB9DD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" name="CuadroTexto 9">
          <a:extLst>
            <a:ext uri="{FF2B5EF4-FFF2-40B4-BE49-F238E27FC236}">
              <a16:creationId xmlns:a16="http://schemas.microsoft.com/office/drawing/2014/main" id="{8C93E77D-0BEA-44D4-B05F-6FCA133294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A18DDA68-5CEA-4B8F-B26B-0A0AEE68C0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" name="CuadroTexto 9">
          <a:extLst>
            <a:ext uri="{FF2B5EF4-FFF2-40B4-BE49-F238E27FC236}">
              <a16:creationId xmlns:a16="http://schemas.microsoft.com/office/drawing/2014/main" id="{2CA478E2-E24A-4F0E-ADF1-9FC3D8CB9E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" name="CuadroTexto 9">
          <a:extLst>
            <a:ext uri="{FF2B5EF4-FFF2-40B4-BE49-F238E27FC236}">
              <a16:creationId xmlns:a16="http://schemas.microsoft.com/office/drawing/2014/main" id="{BBB956F4-2B4C-4732-BD02-7D309B4240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" name="CuadroTexto 9">
          <a:extLst>
            <a:ext uri="{FF2B5EF4-FFF2-40B4-BE49-F238E27FC236}">
              <a16:creationId xmlns:a16="http://schemas.microsoft.com/office/drawing/2014/main" id="{C40BD827-A398-4FC9-8BE3-1473A31D4C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CDBE7875-4E40-4CC6-9CD9-106C0E167E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" name="CuadroTexto 9">
          <a:extLst>
            <a:ext uri="{FF2B5EF4-FFF2-40B4-BE49-F238E27FC236}">
              <a16:creationId xmlns:a16="http://schemas.microsoft.com/office/drawing/2014/main" id="{0782EE86-C5F8-4155-8788-51E65EE2FC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" name="CuadroTexto 9">
          <a:extLst>
            <a:ext uri="{FF2B5EF4-FFF2-40B4-BE49-F238E27FC236}">
              <a16:creationId xmlns:a16="http://schemas.microsoft.com/office/drawing/2014/main" id="{6E61C0BE-7BDA-40A8-841B-B47D577997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" name="CuadroTexto 9">
          <a:extLst>
            <a:ext uri="{FF2B5EF4-FFF2-40B4-BE49-F238E27FC236}">
              <a16:creationId xmlns:a16="http://schemas.microsoft.com/office/drawing/2014/main" id="{D66D827E-9DCF-427A-9DCD-58B5199A89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" name="CuadroTexto 104">
          <a:extLst>
            <a:ext uri="{FF2B5EF4-FFF2-40B4-BE49-F238E27FC236}">
              <a16:creationId xmlns:a16="http://schemas.microsoft.com/office/drawing/2014/main" id="{8CA960CE-4F95-40F3-AE79-14895D9EF0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" name="CuadroTexto 9">
          <a:extLst>
            <a:ext uri="{FF2B5EF4-FFF2-40B4-BE49-F238E27FC236}">
              <a16:creationId xmlns:a16="http://schemas.microsoft.com/office/drawing/2014/main" id="{C61ED6DA-A4C1-4519-9A6D-ACC9EF0014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" name="CuadroTexto 9">
          <a:extLst>
            <a:ext uri="{FF2B5EF4-FFF2-40B4-BE49-F238E27FC236}">
              <a16:creationId xmlns:a16="http://schemas.microsoft.com/office/drawing/2014/main" id="{955AA458-484C-4775-B11D-B7E5054B35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" name="CuadroTexto 9">
          <a:extLst>
            <a:ext uri="{FF2B5EF4-FFF2-40B4-BE49-F238E27FC236}">
              <a16:creationId xmlns:a16="http://schemas.microsoft.com/office/drawing/2014/main" id="{39F8A28A-2398-4D7C-8B4F-2076648BEA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3A9C4F44-9B6F-4557-8434-0F584C24DF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" name="CuadroTexto 9">
          <a:extLst>
            <a:ext uri="{FF2B5EF4-FFF2-40B4-BE49-F238E27FC236}">
              <a16:creationId xmlns:a16="http://schemas.microsoft.com/office/drawing/2014/main" id="{197D01D4-EE52-490B-89CA-2273B89C9B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" name="CuadroTexto 9">
          <a:extLst>
            <a:ext uri="{FF2B5EF4-FFF2-40B4-BE49-F238E27FC236}">
              <a16:creationId xmlns:a16="http://schemas.microsoft.com/office/drawing/2014/main" id="{66354D0C-54FE-4F16-9C0E-A559B01CA2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" name="CuadroTexto 9">
          <a:extLst>
            <a:ext uri="{FF2B5EF4-FFF2-40B4-BE49-F238E27FC236}">
              <a16:creationId xmlns:a16="http://schemas.microsoft.com/office/drawing/2014/main" id="{9DBEAA71-B598-4EA0-9A9E-8B9D68CDE8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8236C0DF-4765-477D-9668-03C4DC1622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" name="CuadroTexto 9">
          <a:extLst>
            <a:ext uri="{FF2B5EF4-FFF2-40B4-BE49-F238E27FC236}">
              <a16:creationId xmlns:a16="http://schemas.microsoft.com/office/drawing/2014/main" id="{BF08DAB5-BAFF-4B21-8380-ECEF945581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5E515698-2F0A-4186-ACB2-C9E15CBC8B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" name="CuadroTexto 9">
          <a:extLst>
            <a:ext uri="{FF2B5EF4-FFF2-40B4-BE49-F238E27FC236}">
              <a16:creationId xmlns:a16="http://schemas.microsoft.com/office/drawing/2014/main" id="{20CF491C-7375-4AA5-9783-0FD4098DEC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" name="CuadroTexto 116">
          <a:extLst>
            <a:ext uri="{FF2B5EF4-FFF2-40B4-BE49-F238E27FC236}">
              <a16:creationId xmlns:a16="http://schemas.microsoft.com/office/drawing/2014/main" id="{93253E71-413F-43D3-B950-C8A5C3F474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" name="CuadroTexto 9">
          <a:extLst>
            <a:ext uri="{FF2B5EF4-FFF2-40B4-BE49-F238E27FC236}">
              <a16:creationId xmlns:a16="http://schemas.microsoft.com/office/drawing/2014/main" id="{0F5F6BEF-25B3-497C-94DD-EB85FB6A65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" name="CuadroTexto 9">
          <a:extLst>
            <a:ext uri="{FF2B5EF4-FFF2-40B4-BE49-F238E27FC236}">
              <a16:creationId xmlns:a16="http://schemas.microsoft.com/office/drawing/2014/main" id="{CDA24062-6FA2-44DE-9E0B-A04B7F1E09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" name="CuadroTexto 9">
          <a:extLst>
            <a:ext uri="{FF2B5EF4-FFF2-40B4-BE49-F238E27FC236}">
              <a16:creationId xmlns:a16="http://schemas.microsoft.com/office/drawing/2014/main" id="{BEDE692E-C5BA-48B8-8729-AFAE47B26B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A419631E-5C25-41EC-927E-0C209CE0EB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" name="CuadroTexto 9">
          <a:extLst>
            <a:ext uri="{FF2B5EF4-FFF2-40B4-BE49-F238E27FC236}">
              <a16:creationId xmlns:a16="http://schemas.microsoft.com/office/drawing/2014/main" id="{65C7F05E-9EC5-4F87-904F-91C45562B3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" name="CuadroTexto 9">
          <a:extLst>
            <a:ext uri="{FF2B5EF4-FFF2-40B4-BE49-F238E27FC236}">
              <a16:creationId xmlns:a16="http://schemas.microsoft.com/office/drawing/2014/main" id="{B7957D15-2579-4649-A85C-BBBA9F46BA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" name="CuadroTexto 9">
          <a:extLst>
            <a:ext uri="{FF2B5EF4-FFF2-40B4-BE49-F238E27FC236}">
              <a16:creationId xmlns:a16="http://schemas.microsoft.com/office/drawing/2014/main" id="{39AE6DB2-9E5F-4644-B4AA-BA78BE0C36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1940002A-1B77-4E2D-861A-C76446E0FA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" name="CuadroTexto 9">
          <a:extLst>
            <a:ext uri="{FF2B5EF4-FFF2-40B4-BE49-F238E27FC236}">
              <a16:creationId xmlns:a16="http://schemas.microsoft.com/office/drawing/2014/main" id="{0DAFA31F-2BF5-4890-B0E5-208295F09C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" name="CuadroTexto 9">
          <a:extLst>
            <a:ext uri="{FF2B5EF4-FFF2-40B4-BE49-F238E27FC236}">
              <a16:creationId xmlns:a16="http://schemas.microsoft.com/office/drawing/2014/main" id="{9A3F81B1-8FE6-413A-8316-975186EFE1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" name="CuadroTexto 9">
          <a:extLst>
            <a:ext uri="{FF2B5EF4-FFF2-40B4-BE49-F238E27FC236}">
              <a16:creationId xmlns:a16="http://schemas.microsoft.com/office/drawing/2014/main" id="{40E60F9D-4742-426F-A6C3-3B4637C70F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1026FDA1-E1EF-4656-B494-CA87DFA69A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" name="CuadroTexto 9">
          <a:extLst>
            <a:ext uri="{FF2B5EF4-FFF2-40B4-BE49-F238E27FC236}">
              <a16:creationId xmlns:a16="http://schemas.microsoft.com/office/drawing/2014/main" id="{0F8B3D39-40B7-4DA5-A661-1EFFB03AC1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139BD619-686A-4F4D-8BFE-DB85F9E608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" name="CuadroTexto 9">
          <a:extLst>
            <a:ext uri="{FF2B5EF4-FFF2-40B4-BE49-F238E27FC236}">
              <a16:creationId xmlns:a16="http://schemas.microsoft.com/office/drawing/2014/main" id="{55E992F8-D48D-423F-A7E5-B325D376E2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" name="CuadroTexto 9">
          <a:extLst>
            <a:ext uri="{FF2B5EF4-FFF2-40B4-BE49-F238E27FC236}">
              <a16:creationId xmlns:a16="http://schemas.microsoft.com/office/drawing/2014/main" id="{3095A9EF-FBDE-4326-9B0B-E850276176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" name="CuadroTexto 9">
          <a:extLst>
            <a:ext uri="{FF2B5EF4-FFF2-40B4-BE49-F238E27FC236}">
              <a16:creationId xmlns:a16="http://schemas.microsoft.com/office/drawing/2014/main" id="{C5E3D236-3C3B-48DB-9937-E9C3A697DA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762D5320-E02C-4034-8C16-E15123B055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" name="CuadroTexto 9">
          <a:extLst>
            <a:ext uri="{FF2B5EF4-FFF2-40B4-BE49-F238E27FC236}">
              <a16:creationId xmlns:a16="http://schemas.microsoft.com/office/drawing/2014/main" id="{5D5689A7-BAAA-4C67-B814-6A3EAA02B0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C3F8872E-40D2-4FEA-87DA-B7B4D10FAB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" name="CuadroTexto 9">
          <a:extLst>
            <a:ext uri="{FF2B5EF4-FFF2-40B4-BE49-F238E27FC236}">
              <a16:creationId xmlns:a16="http://schemas.microsoft.com/office/drawing/2014/main" id="{14827450-F5B3-4182-953B-8A2E2DC147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3A044DC8-0F40-4B65-AFE3-824F446861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" name="CuadroTexto 9">
          <a:extLst>
            <a:ext uri="{FF2B5EF4-FFF2-40B4-BE49-F238E27FC236}">
              <a16:creationId xmlns:a16="http://schemas.microsoft.com/office/drawing/2014/main" id="{41706F87-CD08-4C1B-824F-09CD9DED78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" name="CuadroTexto 9">
          <a:extLst>
            <a:ext uri="{FF2B5EF4-FFF2-40B4-BE49-F238E27FC236}">
              <a16:creationId xmlns:a16="http://schemas.microsoft.com/office/drawing/2014/main" id="{A36D2137-0D20-4CED-B3F6-6AAB1BB492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" name="CuadroTexto 9">
          <a:extLst>
            <a:ext uri="{FF2B5EF4-FFF2-40B4-BE49-F238E27FC236}">
              <a16:creationId xmlns:a16="http://schemas.microsoft.com/office/drawing/2014/main" id="{D62D674F-CBF9-4D67-96D0-C6CDC16733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" name="CuadroTexto 142">
          <a:extLst>
            <a:ext uri="{FF2B5EF4-FFF2-40B4-BE49-F238E27FC236}">
              <a16:creationId xmlns:a16="http://schemas.microsoft.com/office/drawing/2014/main" id="{E52A0028-5393-4DE5-A454-84B992057B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4" name="CuadroTexto 9">
          <a:extLst>
            <a:ext uri="{FF2B5EF4-FFF2-40B4-BE49-F238E27FC236}">
              <a16:creationId xmlns:a16="http://schemas.microsoft.com/office/drawing/2014/main" id="{A892DA30-59E6-4F28-A88F-1B3B277686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5" name="CuadroTexto 144">
          <a:extLst>
            <a:ext uri="{FF2B5EF4-FFF2-40B4-BE49-F238E27FC236}">
              <a16:creationId xmlns:a16="http://schemas.microsoft.com/office/drawing/2014/main" id="{63856B3E-14D0-4FEA-926C-971CB57D7D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6" name="CuadroTexto 9">
          <a:extLst>
            <a:ext uri="{FF2B5EF4-FFF2-40B4-BE49-F238E27FC236}">
              <a16:creationId xmlns:a16="http://schemas.microsoft.com/office/drawing/2014/main" id="{FB96CAC4-68EF-4B46-AB17-EEFAAC51F9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92921DEC-9437-4669-8D25-888237C2DC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8" name="CuadroTexto 9">
          <a:extLst>
            <a:ext uri="{FF2B5EF4-FFF2-40B4-BE49-F238E27FC236}">
              <a16:creationId xmlns:a16="http://schemas.microsoft.com/office/drawing/2014/main" id="{5866509E-4622-4ECC-ABBE-DF3583BBFF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9" name="CuadroTexto 9">
          <a:extLst>
            <a:ext uri="{FF2B5EF4-FFF2-40B4-BE49-F238E27FC236}">
              <a16:creationId xmlns:a16="http://schemas.microsoft.com/office/drawing/2014/main" id="{F42CB3B0-8336-434D-A9FF-353512AC8E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0" name="CuadroTexto 9">
          <a:extLst>
            <a:ext uri="{FF2B5EF4-FFF2-40B4-BE49-F238E27FC236}">
              <a16:creationId xmlns:a16="http://schemas.microsoft.com/office/drawing/2014/main" id="{4408AA47-D012-4AF2-9AEF-E202CB371C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276AD88B-A1AB-4E64-923A-C3A97F5953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2" name="CuadroTexto 9">
          <a:extLst>
            <a:ext uri="{FF2B5EF4-FFF2-40B4-BE49-F238E27FC236}">
              <a16:creationId xmlns:a16="http://schemas.microsoft.com/office/drawing/2014/main" id="{24F3E9CD-8E10-435A-A793-FB5151FC03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3" name="CuadroTexto 152">
          <a:extLst>
            <a:ext uri="{FF2B5EF4-FFF2-40B4-BE49-F238E27FC236}">
              <a16:creationId xmlns:a16="http://schemas.microsoft.com/office/drawing/2014/main" id="{E2EA1489-78AE-4E26-BB0D-69606DC65B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4" name="CuadroTexto 8">
          <a:extLst>
            <a:ext uri="{FF2B5EF4-FFF2-40B4-BE49-F238E27FC236}">
              <a16:creationId xmlns:a16="http://schemas.microsoft.com/office/drawing/2014/main" id="{F18556C5-3360-4A8C-9C95-008A825DCBF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5" name="CuadroTexto 9">
          <a:extLst>
            <a:ext uri="{FF2B5EF4-FFF2-40B4-BE49-F238E27FC236}">
              <a16:creationId xmlns:a16="http://schemas.microsoft.com/office/drawing/2014/main" id="{892B1AB1-B684-4678-8CAA-0FD7B87AE65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E31CB3DC-A769-437F-A0DA-8CEA1BFE82A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7" name="CuadroTexto 156">
          <a:extLst>
            <a:ext uri="{FF2B5EF4-FFF2-40B4-BE49-F238E27FC236}">
              <a16:creationId xmlns:a16="http://schemas.microsoft.com/office/drawing/2014/main" id="{A1A682FA-05FA-4DD9-9C75-1D63DF779D4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8" name="CuadroTexto 8">
          <a:extLst>
            <a:ext uri="{FF2B5EF4-FFF2-40B4-BE49-F238E27FC236}">
              <a16:creationId xmlns:a16="http://schemas.microsoft.com/office/drawing/2014/main" id="{D9436BA5-20E4-4B62-8114-028B582969C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9" name="CuadroTexto 9">
          <a:extLst>
            <a:ext uri="{FF2B5EF4-FFF2-40B4-BE49-F238E27FC236}">
              <a16:creationId xmlns:a16="http://schemas.microsoft.com/office/drawing/2014/main" id="{2F2ABEB1-96A7-439F-8622-2D31A2F58A4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0" name="CuadroTexto 159">
          <a:extLst>
            <a:ext uri="{FF2B5EF4-FFF2-40B4-BE49-F238E27FC236}">
              <a16:creationId xmlns:a16="http://schemas.microsoft.com/office/drawing/2014/main" id="{7A7B68D7-3D2E-4D8C-85BE-F9CBB1A6603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1" name="CuadroTexto 160">
          <a:extLst>
            <a:ext uri="{FF2B5EF4-FFF2-40B4-BE49-F238E27FC236}">
              <a16:creationId xmlns:a16="http://schemas.microsoft.com/office/drawing/2014/main" id="{EB71CF08-AE1D-461E-B9EA-58511A021CC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2" name="CuadroTexto 9">
          <a:extLst>
            <a:ext uri="{FF2B5EF4-FFF2-40B4-BE49-F238E27FC236}">
              <a16:creationId xmlns:a16="http://schemas.microsoft.com/office/drawing/2014/main" id="{3CE2E10F-2762-448B-AB74-DD2F894333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3" name="CuadroTexto 162">
          <a:extLst>
            <a:ext uri="{FF2B5EF4-FFF2-40B4-BE49-F238E27FC236}">
              <a16:creationId xmlns:a16="http://schemas.microsoft.com/office/drawing/2014/main" id="{BCA99C4A-EDD1-4EA2-8B88-648533823A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4" name="CuadroTexto 9">
          <a:extLst>
            <a:ext uri="{FF2B5EF4-FFF2-40B4-BE49-F238E27FC236}">
              <a16:creationId xmlns:a16="http://schemas.microsoft.com/office/drawing/2014/main" id="{B7ACA32F-0529-4153-BEF9-1B85DC100D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5" name="CuadroTexto 164">
          <a:extLst>
            <a:ext uri="{FF2B5EF4-FFF2-40B4-BE49-F238E27FC236}">
              <a16:creationId xmlns:a16="http://schemas.microsoft.com/office/drawing/2014/main" id="{C38E430D-1A0E-410D-9B1C-5B94EF3D40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6" name="CuadroTexto 9">
          <a:extLst>
            <a:ext uri="{FF2B5EF4-FFF2-40B4-BE49-F238E27FC236}">
              <a16:creationId xmlns:a16="http://schemas.microsoft.com/office/drawing/2014/main" id="{F7EDB2D1-2560-4E99-9406-D66D8BAE7E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7" name="CuadroTexto 166">
          <a:extLst>
            <a:ext uri="{FF2B5EF4-FFF2-40B4-BE49-F238E27FC236}">
              <a16:creationId xmlns:a16="http://schemas.microsoft.com/office/drawing/2014/main" id="{9C32084A-98D7-4466-A4C0-CFD1744A46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8" name="CuadroTexto 9">
          <a:extLst>
            <a:ext uri="{FF2B5EF4-FFF2-40B4-BE49-F238E27FC236}">
              <a16:creationId xmlns:a16="http://schemas.microsoft.com/office/drawing/2014/main" id="{9405BE93-1B0D-4719-917C-686E9E8507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9" name="CuadroTexto 168">
          <a:extLst>
            <a:ext uri="{FF2B5EF4-FFF2-40B4-BE49-F238E27FC236}">
              <a16:creationId xmlns:a16="http://schemas.microsoft.com/office/drawing/2014/main" id="{D4096A5B-0F73-41C0-9EC8-5313B3DE77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0" name="CuadroTexto 9">
          <a:extLst>
            <a:ext uri="{FF2B5EF4-FFF2-40B4-BE49-F238E27FC236}">
              <a16:creationId xmlns:a16="http://schemas.microsoft.com/office/drawing/2014/main" id="{2327493C-ECF2-4BF9-87E1-85F1E2A21E7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1" name="CuadroTexto 170">
          <a:extLst>
            <a:ext uri="{FF2B5EF4-FFF2-40B4-BE49-F238E27FC236}">
              <a16:creationId xmlns:a16="http://schemas.microsoft.com/office/drawing/2014/main" id="{68D47DF0-E3B4-4E4C-8127-0E2FE6B3FEF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2" name="CuadroTexto 9">
          <a:extLst>
            <a:ext uri="{FF2B5EF4-FFF2-40B4-BE49-F238E27FC236}">
              <a16:creationId xmlns:a16="http://schemas.microsoft.com/office/drawing/2014/main" id="{67C3E0D7-CF6A-45D1-885A-06B26B64F56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3" name="CuadroTexto 9">
          <a:extLst>
            <a:ext uri="{FF2B5EF4-FFF2-40B4-BE49-F238E27FC236}">
              <a16:creationId xmlns:a16="http://schemas.microsoft.com/office/drawing/2014/main" id="{C78A01CC-A7CD-4E27-98C5-F8C96F32795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4" name="CuadroTexto 9">
          <a:extLst>
            <a:ext uri="{FF2B5EF4-FFF2-40B4-BE49-F238E27FC236}">
              <a16:creationId xmlns:a16="http://schemas.microsoft.com/office/drawing/2014/main" id="{1E16E9F7-B310-437B-BC70-B5ECB67D33E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5" name="CuadroTexto 174">
          <a:extLst>
            <a:ext uri="{FF2B5EF4-FFF2-40B4-BE49-F238E27FC236}">
              <a16:creationId xmlns:a16="http://schemas.microsoft.com/office/drawing/2014/main" id="{57018BAD-458D-49E0-88B5-E563FDEB49B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6" name="CuadroTexto 9">
          <a:extLst>
            <a:ext uri="{FF2B5EF4-FFF2-40B4-BE49-F238E27FC236}">
              <a16:creationId xmlns:a16="http://schemas.microsoft.com/office/drawing/2014/main" id="{064F0049-F5CD-4485-8E18-8E894755C2D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9EB9B912-6BF3-4FED-97A5-67B44386180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8" name="CuadroTexto 9">
          <a:extLst>
            <a:ext uri="{FF2B5EF4-FFF2-40B4-BE49-F238E27FC236}">
              <a16:creationId xmlns:a16="http://schemas.microsoft.com/office/drawing/2014/main" id="{C8BA6C46-D34D-4182-A1C3-95558DEFBE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0758E41E-DE50-448F-8874-F390B68C04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0" name="CuadroTexto 9">
          <a:extLst>
            <a:ext uri="{FF2B5EF4-FFF2-40B4-BE49-F238E27FC236}">
              <a16:creationId xmlns:a16="http://schemas.microsoft.com/office/drawing/2014/main" id="{5A3552F4-4480-443F-97D1-B1EA183A40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1" name="CuadroTexto 9">
          <a:extLst>
            <a:ext uri="{FF2B5EF4-FFF2-40B4-BE49-F238E27FC236}">
              <a16:creationId xmlns:a16="http://schemas.microsoft.com/office/drawing/2014/main" id="{31BD033D-CEF8-435E-9AC6-DCA464588B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2" name="CuadroTexto 9">
          <a:extLst>
            <a:ext uri="{FF2B5EF4-FFF2-40B4-BE49-F238E27FC236}">
              <a16:creationId xmlns:a16="http://schemas.microsoft.com/office/drawing/2014/main" id="{984F5852-97B6-4D21-9690-A5A2F6EF9B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3" name="CuadroTexto 182">
          <a:extLst>
            <a:ext uri="{FF2B5EF4-FFF2-40B4-BE49-F238E27FC236}">
              <a16:creationId xmlns:a16="http://schemas.microsoft.com/office/drawing/2014/main" id="{8D695265-9A3A-461B-9B70-1FC64BF056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4" name="CuadroTexto 9">
          <a:extLst>
            <a:ext uri="{FF2B5EF4-FFF2-40B4-BE49-F238E27FC236}">
              <a16:creationId xmlns:a16="http://schemas.microsoft.com/office/drawing/2014/main" id="{AD48BB6E-D09C-4E66-82BB-E1256D8175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5" name="CuadroTexto 184">
          <a:extLst>
            <a:ext uri="{FF2B5EF4-FFF2-40B4-BE49-F238E27FC236}">
              <a16:creationId xmlns:a16="http://schemas.microsoft.com/office/drawing/2014/main" id="{AE899336-EFB8-4AC2-8062-B13D2FB156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6" name="CuadroTexto 9">
          <a:extLst>
            <a:ext uri="{FF2B5EF4-FFF2-40B4-BE49-F238E27FC236}">
              <a16:creationId xmlns:a16="http://schemas.microsoft.com/office/drawing/2014/main" id="{A1D0E533-9AD1-4CE6-B0C7-F2642D5853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7" name="CuadroTexto 186">
          <a:extLst>
            <a:ext uri="{FF2B5EF4-FFF2-40B4-BE49-F238E27FC236}">
              <a16:creationId xmlns:a16="http://schemas.microsoft.com/office/drawing/2014/main" id="{F9F0EE4B-3280-46F1-8578-EA3CA7A526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8" name="CuadroTexto 9">
          <a:extLst>
            <a:ext uri="{FF2B5EF4-FFF2-40B4-BE49-F238E27FC236}">
              <a16:creationId xmlns:a16="http://schemas.microsoft.com/office/drawing/2014/main" id="{39C547FC-BBD3-491F-BC25-5B5723DFE4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9" name="CuadroTexto 9">
          <a:extLst>
            <a:ext uri="{FF2B5EF4-FFF2-40B4-BE49-F238E27FC236}">
              <a16:creationId xmlns:a16="http://schemas.microsoft.com/office/drawing/2014/main" id="{4267DEF2-E7F2-43E6-A565-0D62027367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0" name="CuadroTexto 9">
          <a:extLst>
            <a:ext uri="{FF2B5EF4-FFF2-40B4-BE49-F238E27FC236}">
              <a16:creationId xmlns:a16="http://schemas.microsoft.com/office/drawing/2014/main" id="{4D5DE65C-3F67-4E0A-AB28-1ACD282719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21A11B66-FCB6-4EB3-87C2-B644BD901C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2" name="CuadroTexto 9">
          <a:extLst>
            <a:ext uri="{FF2B5EF4-FFF2-40B4-BE49-F238E27FC236}">
              <a16:creationId xmlns:a16="http://schemas.microsoft.com/office/drawing/2014/main" id="{FBD4FBD6-A2DF-41D3-9905-4087B33B44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FFF089FA-034D-4B97-A155-B78657D006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4" name="CuadroTexto 9">
          <a:extLst>
            <a:ext uri="{FF2B5EF4-FFF2-40B4-BE49-F238E27FC236}">
              <a16:creationId xmlns:a16="http://schemas.microsoft.com/office/drawing/2014/main" id="{F4C7868F-BB2E-4F3A-8E9E-79F4B59B35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5" name="CuadroTexto 194">
          <a:extLst>
            <a:ext uri="{FF2B5EF4-FFF2-40B4-BE49-F238E27FC236}">
              <a16:creationId xmlns:a16="http://schemas.microsoft.com/office/drawing/2014/main" id="{B9679CCC-DB9F-41AB-A56E-0F7D915FFE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6" name="CuadroTexto 9">
          <a:extLst>
            <a:ext uri="{FF2B5EF4-FFF2-40B4-BE49-F238E27FC236}">
              <a16:creationId xmlns:a16="http://schemas.microsoft.com/office/drawing/2014/main" id="{387A248E-D216-4BCB-B965-0E48398E8C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7" name="CuadroTexto 196">
          <a:extLst>
            <a:ext uri="{FF2B5EF4-FFF2-40B4-BE49-F238E27FC236}">
              <a16:creationId xmlns:a16="http://schemas.microsoft.com/office/drawing/2014/main" id="{0CF349A8-FAF5-4C6E-953E-B5317B9C12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8" name="CuadroTexto 8">
          <a:extLst>
            <a:ext uri="{FF2B5EF4-FFF2-40B4-BE49-F238E27FC236}">
              <a16:creationId xmlns:a16="http://schemas.microsoft.com/office/drawing/2014/main" id="{88822CE4-AAB5-456C-A61B-B6ED380F26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9" name="CuadroTexto 9">
          <a:extLst>
            <a:ext uri="{FF2B5EF4-FFF2-40B4-BE49-F238E27FC236}">
              <a16:creationId xmlns:a16="http://schemas.microsoft.com/office/drawing/2014/main" id="{BAE7CEC2-C7F0-4B31-BE70-BEEB1D5C13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2BC38017-6DF4-4698-8639-31A8362188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1" name="CuadroTexto 200">
          <a:extLst>
            <a:ext uri="{FF2B5EF4-FFF2-40B4-BE49-F238E27FC236}">
              <a16:creationId xmlns:a16="http://schemas.microsoft.com/office/drawing/2014/main" id="{ACAEABDC-5C28-4B47-B00C-DE5B78EF51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2" name="CuadroTexto 8">
          <a:extLst>
            <a:ext uri="{FF2B5EF4-FFF2-40B4-BE49-F238E27FC236}">
              <a16:creationId xmlns:a16="http://schemas.microsoft.com/office/drawing/2014/main" id="{AE05C967-79DF-48A7-B128-98ECAD8682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3" name="CuadroTexto 9">
          <a:extLst>
            <a:ext uri="{FF2B5EF4-FFF2-40B4-BE49-F238E27FC236}">
              <a16:creationId xmlns:a16="http://schemas.microsoft.com/office/drawing/2014/main" id="{42FF6ED0-138C-4580-9207-2AB4F7CC77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08A68390-A024-402D-9899-23F4509470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5" name="CuadroTexto 204">
          <a:extLst>
            <a:ext uri="{FF2B5EF4-FFF2-40B4-BE49-F238E27FC236}">
              <a16:creationId xmlns:a16="http://schemas.microsoft.com/office/drawing/2014/main" id="{A906BD0E-38AA-4321-A4AD-47D998D787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6" name="CuadroTexto 8">
          <a:extLst>
            <a:ext uri="{FF2B5EF4-FFF2-40B4-BE49-F238E27FC236}">
              <a16:creationId xmlns:a16="http://schemas.microsoft.com/office/drawing/2014/main" id="{970F7AB3-F801-42AE-8C84-8F50C998BB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7" name="CuadroTexto 9">
          <a:extLst>
            <a:ext uri="{FF2B5EF4-FFF2-40B4-BE49-F238E27FC236}">
              <a16:creationId xmlns:a16="http://schemas.microsoft.com/office/drawing/2014/main" id="{8DBD23BE-0E3B-4CB5-818F-5C1F463EA2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0080BEAA-1823-41ED-BB8F-83E0CA3D90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692C4C52-643C-47BC-8996-F30559EE7F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0" name="CuadroTexto 8">
          <a:extLst>
            <a:ext uri="{FF2B5EF4-FFF2-40B4-BE49-F238E27FC236}">
              <a16:creationId xmlns:a16="http://schemas.microsoft.com/office/drawing/2014/main" id="{3154E2D6-C3F7-4B43-BA13-FDB07C413F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1" name="CuadroTexto 9">
          <a:extLst>
            <a:ext uri="{FF2B5EF4-FFF2-40B4-BE49-F238E27FC236}">
              <a16:creationId xmlns:a16="http://schemas.microsoft.com/office/drawing/2014/main" id="{CD733287-A98D-4C25-8383-91C45506C9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69914003-3687-46F2-A58A-733D656818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91CB1B90-7809-41BD-865D-48F42075AC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4" name="CuadroTexto 9">
          <a:extLst>
            <a:ext uri="{FF2B5EF4-FFF2-40B4-BE49-F238E27FC236}">
              <a16:creationId xmlns:a16="http://schemas.microsoft.com/office/drawing/2014/main" id="{4BAB9D27-9EEF-431A-BDEE-BEE973C8FA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14B48C55-6DF7-4C43-BDBA-C3721A8464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6" name="CuadroTexto 9">
          <a:extLst>
            <a:ext uri="{FF2B5EF4-FFF2-40B4-BE49-F238E27FC236}">
              <a16:creationId xmlns:a16="http://schemas.microsoft.com/office/drawing/2014/main" id="{390B4EDF-18F6-44D6-890C-345D956C98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7" name="CuadroTexto 216">
          <a:extLst>
            <a:ext uri="{FF2B5EF4-FFF2-40B4-BE49-F238E27FC236}">
              <a16:creationId xmlns:a16="http://schemas.microsoft.com/office/drawing/2014/main" id="{46CB0205-BCA8-49F3-8B3C-921763C01C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8" name="CuadroTexto 8">
          <a:extLst>
            <a:ext uri="{FF2B5EF4-FFF2-40B4-BE49-F238E27FC236}">
              <a16:creationId xmlns:a16="http://schemas.microsoft.com/office/drawing/2014/main" id="{D1421933-C397-438A-8101-D0C1C4792A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9" name="CuadroTexto 9">
          <a:extLst>
            <a:ext uri="{FF2B5EF4-FFF2-40B4-BE49-F238E27FC236}">
              <a16:creationId xmlns:a16="http://schemas.microsoft.com/office/drawing/2014/main" id="{709339F1-3567-45DF-B5DF-E0344ED391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6AF9A9F1-7E69-42C0-BAFC-A68A143716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1" name="CuadroTexto 220">
          <a:extLst>
            <a:ext uri="{FF2B5EF4-FFF2-40B4-BE49-F238E27FC236}">
              <a16:creationId xmlns:a16="http://schemas.microsoft.com/office/drawing/2014/main" id="{DC97F2E0-FBDE-4AA9-A39B-982D68C009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2" name="CuadroTexto 8">
          <a:extLst>
            <a:ext uri="{FF2B5EF4-FFF2-40B4-BE49-F238E27FC236}">
              <a16:creationId xmlns:a16="http://schemas.microsoft.com/office/drawing/2014/main" id="{C163C6AD-354F-4A2D-BC9F-ABFBAA5685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3" name="CuadroTexto 9">
          <a:extLst>
            <a:ext uri="{FF2B5EF4-FFF2-40B4-BE49-F238E27FC236}">
              <a16:creationId xmlns:a16="http://schemas.microsoft.com/office/drawing/2014/main" id="{5285D827-4D82-4B5C-BAD1-492F58F52B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0C54F4B5-D0C6-4C0A-829B-8495256B1F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5" name="CuadroTexto 224">
          <a:extLst>
            <a:ext uri="{FF2B5EF4-FFF2-40B4-BE49-F238E27FC236}">
              <a16:creationId xmlns:a16="http://schemas.microsoft.com/office/drawing/2014/main" id="{FBF6CFDF-30C0-49C0-A075-0872206233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6" name="CuadroTexto 9">
          <a:extLst>
            <a:ext uri="{FF2B5EF4-FFF2-40B4-BE49-F238E27FC236}">
              <a16:creationId xmlns:a16="http://schemas.microsoft.com/office/drawing/2014/main" id="{1B2DE44D-C95C-4437-9319-1718A6043E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C4D3EE14-F1A2-4A25-A600-9E2F1B6E1E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8" name="CuadroTexto 9">
          <a:extLst>
            <a:ext uri="{FF2B5EF4-FFF2-40B4-BE49-F238E27FC236}">
              <a16:creationId xmlns:a16="http://schemas.microsoft.com/office/drawing/2014/main" id="{3F6C64B4-58E2-49D5-98C4-610DFDE476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9" name="CuadroTexto 9">
          <a:extLst>
            <a:ext uri="{FF2B5EF4-FFF2-40B4-BE49-F238E27FC236}">
              <a16:creationId xmlns:a16="http://schemas.microsoft.com/office/drawing/2014/main" id="{835ED434-FF0F-4892-B5CF-64664B6AF4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0" name="CuadroTexto 9">
          <a:extLst>
            <a:ext uri="{FF2B5EF4-FFF2-40B4-BE49-F238E27FC236}">
              <a16:creationId xmlns:a16="http://schemas.microsoft.com/office/drawing/2014/main" id="{780C283B-502A-4071-B42C-3585851DDF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1" name="CuadroTexto 230">
          <a:extLst>
            <a:ext uri="{FF2B5EF4-FFF2-40B4-BE49-F238E27FC236}">
              <a16:creationId xmlns:a16="http://schemas.microsoft.com/office/drawing/2014/main" id="{1595210F-8442-4745-A3AB-DD1D5F1FE2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2" name="CuadroTexto 9">
          <a:extLst>
            <a:ext uri="{FF2B5EF4-FFF2-40B4-BE49-F238E27FC236}">
              <a16:creationId xmlns:a16="http://schemas.microsoft.com/office/drawing/2014/main" id="{A73E1B4B-29D0-4407-BEC2-22CFC80991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3" name="CuadroTexto 232">
          <a:extLst>
            <a:ext uri="{FF2B5EF4-FFF2-40B4-BE49-F238E27FC236}">
              <a16:creationId xmlns:a16="http://schemas.microsoft.com/office/drawing/2014/main" id="{A21665A9-4332-46B1-B48D-48CC800D8E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4" name="CuadroTexto 9">
          <a:extLst>
            <a:ext uri="{FF2B5EF4-FFF2-40B4-BE49-F238E27FC236}">
              <a16:creationId xmlns:a16="http://schemas.microsoft.com/office/drawing/2014/main" id="{912DE0A1-1EEC-4437-9CEC-7CADF04DC0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245E616F-5FB4-4321-B616-0E9B43D756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6" name="CuadroTexto 9">
          <a:extLst>
            <a:ext uri="{FF2B5EF4-FFF2-40B4-BE49-F238E27FC236}">
              <a16:creationId xmlns:a16="http://schemas.microsoft.com/office/drawing/2014/main" id="{1C083D83-CA96-47F3-B0AD-C9C60B7507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7" name="CuadroTexto 9">
          <a:extLst>
            <a:ext uri="{FF2B5EF4-FFF2-40B4-BE49-F238E27FC236}">
              <a16:creationId xmlns:a16="http://schemas.microsoft.com/office/drawing/2014/main" id="{8A3E3302-9167-4794-8CAC-88A974690D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8" name="CuadroTexto 9">
          <a:extLst>
            <a:ext uri="{FF2B5EF4-FFF2-40B4-BE49-F238E27FC236}">
              <a16:creationId xmlns:a16="http://schemas.microsoft.com/office/drawing/2014/main" id="{FC46581E-6C28-472C-9892-11E9E54FC3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21902BC7-93AD-4DC1-9549-1E18684EE5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0" name="CuadroTexto 9">
          <a:extLst>
            <a:ext uri="{FF2B5EF4-FFF2-40B4-BE49-F238E27FC236}">
              <a16:creationId xmlns:a16="http://schemas.microsoft.com/office/drawing/2014/main" id="{DCC70A76-6665-421F-8926-369DF48C1A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4A30C8B2-85E6-4D43-8888-438A1163A8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2" name="CuadroTexto 8">
          <a:extLst>
            <a:ext uri="{FF2B5EF4-FFF2-40B4-BE49-F238E27FC236}">
              <a16:creationId xmlns:a16="http://schemas.microsoft.com/office/drawing/2014/main" id="{BF12F630-3AA2-4FE5-B7E9-5CE2457DF8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3" name="CuadroTexto 9">
          <a:extLst>
            <a:ext uri="{FF2B5EF4-FFF2-40B4-BE49-F238E27FC236}">
              <a16:creationId xmlns:a16="http://schemas.microsoft.com/office/drawing/2014/main" id="{16872A60-070A-491A-BEF2-B18024F50F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4" name="CuadroTexto 243">
          <a:extLst>
            <a:ext uri="{FF2B5EF4-FFF2-40B4-BE49-F238E27FC236}">
              <a16:creationId xmlns:a16="http://schemas.microsoft.com/office/drawing/2014/main" id="{6586DF9A-B869-4654-B282-9C1F01427D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5" name="CuadroTexto 244">
          <a:extLst>
            <a:ext uri="{FF2B5EF4-FFF2-40B4-BE49-F238E27FC236}">
              <a16:creationId xmlns:a16="http://schemas.microsoft.com/office/drawing/2014/main" id="{373A8A62-BE1D-4D61-961E-4B54B8048F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6" name="CuadroTexto 8">
          <a:extLst>
            <a:ext uri="{FF2B5EF4-FFF2-40B4-BE49-F238E27FC236}">
              <a16:creationId xmlns:a16="http://schemas.microsoft.com/office/drawing/2014/main" id="{A8DE1481-F004-4516-9907-D30E64A40D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7" name="CuadroTexto 9">
          <a:extLst>
            <a:ext uri="{FF2B5EF4-FFF2-40B4-BE49-F238E27FC236}">
              <a16:creationId xmlns:a16="http://schemas.microsoft.com/office/drawing/2014/main" id="{32C060D1-A8D1-4026-95C2-2A38ABEBE4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8" name="CuadroTexto 247">
          <a:extLst>
            <a:ext uri="{FF2B5EF4-FFF2-40B4-BE49-F238E27FC236}">
              <a16:creationId xmlns:a16="http://schemas.microsoft.com/office/drawing/2014/main" id="{EFFCE9CE-F1B6-4C6E-B72E-35FC6E050A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9" name="CuadroTexto 248">
          <a:extLst>
            <a:ext uri="{FF2B5EF4-FFF2-40B4-BE49-F238E27FC236}">
              <a16:creationId xmlns:a16="http://schemas.microsoft.com/office/drawing/2014/main" id="{C5578A1B-7D40-441A-A55E-F28750AEAE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0" name="CuadroTexto 9">
          <a:extLst>
            <a:ext uri="{FF2B5EF4-FFF2-40B4-BE49-F238E27FC236}">
              <a16:creationId xmlns:a16="http://schemas.microsoft.com/office/drawing/2014/main" id="{A998C2D8-58DB-4E49-918B-F02070CCCA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1" name="CuadroTexto 250">
          <a:extLst>
            <a:ext uri="{FF2B5EF4-FFF2-40B4-BE49-F238E27FC236}">
              <a16:creationId xmlns:a16="http://schemas.microsoft.com/office/drawing/2014/main" id="{C2E52C83-72B0-4A3C-B396-776E602370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2" name="CuadroTexto 9">
          <a:extLst>
            <a:ext uri="{FF2B5EF4-FFF2-40B4-BE49-F238E27FC236}">
              <a16:creationId xmlns:a16="http://schemas.microsoft.com/office/drawing/2014/main" id="{B6787BAD-20E8-4FCE-BD78-3D5AC48F83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3" name="CuadroTexto 9">
          <a:extLst>
            <a:ext uri="{FF2B5EF4-FFF2-40B4-BE49-F238E27FC236}">
              <a16:creationId xmlns:a16="http://schemas.microsoft.com/office/drawing/2014/main" id="{07F067E2-9921-473A-A2EB-7D272E590E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4" name="CuadroTexto 9">
          <a:extLst>
            <a:ext uri="{FF2B5EF4-FFF2-40B4-BE49-F238E27FC236}">
              <a16:creationId xmlns:a16="http://schemas.microsoft.com/office/drawing/2014/main" id="{058BC48C-2F6D-4483-8420-1DAD05F6AA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5" name="CuadroTexto 254">
          <a:extLst>
            <a:ext uri="{FF2B5EF4-FFF2-40B4-BE49-F238E27FC236}">
              <a16:creationId xmlns:a16="http://schemas.microsoft.com/office/drawing/2014/main" id="{0EA10745-B635-4585-ACF4-E605408827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6" name="CuadroTexto 9">
          <a:extLst>
            <a:ext uri="{FF2B5EF4-FFF2-40B4-BE49-F238E27FC236}">
              <a16:creationId xmlns:a16="http://schemas.microsoft.com/office/drawing/2014/main" id="{EA11232E-D875-4EC5-8EB8-3631CA3E5B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7" name="CuadroTexto 256">
          <a:extLst>
            <a:ext uri="{FF2B5EF4-FFF2-40B4-BE49-F238E27FC236}">
              <a16:creationId xmlns:a16="http://schemas.microsoft.com/office/drawing/2014/main" id="{1CA84F05-E51F-4ED8-88FF-342E6C3208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8" name="CuadroTexto 8">
          <a:extLst>
            <a:ext uri="{FF2B5EF4-FFF2-40B4-BE49-F238E27FC236}">
              <a16:creationId xmlns:a16="http://schemas.microsoft.com/office/drawing/2014/main" id="{86C870B0-27FB-44CD-905B-3ABB3481EB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9" name="CuadroTexto 9">
          <a:extLst>
            <a:ext uri="{FF2B5EF4-FFF2-40B4-BE49-F238E27FC236}">
              <a16:creationId xmlns:a16="http://schemas.microsoft.com/office/drawing/2014/main" id="{7B979E42-27F7-4EBD-A67C-2A1A9D4006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7FDCBAA3-248D-4607-82C3-09E109EB59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1" name="CuadroTexto 260">
          <a:extLst>
            <a:ext uri="{FF2B5EF4-FFF2-40B4-BE49-F238E27FC236}">
              <a16:creationId xmlns:a16="http://schemas.microsoft.com/office/drawing/2014/main" id="{EFE964C2-D17E-44D9-A5C3-B1497BBAC7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2" name="CuadroTexto 8">
          <a:extLst>
            <a:ext uri="{FF2B5EF4-FFF2-40B4-BE49-F238E27FC236}">
              <a16:creationId xmlns:a16="http://schemas.microsoft.com/office/drawing/2014/main" id="{191DBABB-A61E-47D0-9D2C-3DEFA21DC5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3" name="CuadroTexto 9">
          <a:extLst>
            <a:ext uri="{FF2B5EF4-FFF2-40B4-BE49-F238E27FC236}">
              <a16:creationId xmlns:a16="http://schemas.microsoft.com/office/drawing/2014/main" id="{4D8170B7-8BCD-45F2-AAE5-7200D5BD3F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4" name="CuadroTexto 263">
          <a:extLst>
            <a:ext uri="{FF2B5EF4-FFF2-40B4-BE49-F238E27FC236}">
              <a16:creationId xmlns:a16="http://schemas.microsoft.com/office/drawing/2014/main" id="{5132A26C-FC5D-47F6-97B0-086CF86547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5" name="CuadroTexto 264">
          <a:extLst>
            <a:ext uri="{FF2B5EF4-FFF2-40B4-BE49-F238E27FC236}">
              <a16:creationId xmlns:a16="http://schemas.microsoft.com/office/drawing/2014/main" id="{9EAC0FCA-9369-4451-BBC3-E97035E0AC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6" name="CuadroTexto 8">
          <a:extLst>
            <a:ext uri="{FF2B5EF4-FFF2-40B4-BE49-F238E27FC236}">
              <a16:creationId xmlns:a16="http://schemas.microsoft.com/office/drawing/2014/main" id="{1D0D497D-0022-47AA-A1EF-2FEA962C9E8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7" name="CuadroTexto 9">
          <a:extLst>
            <a:ext uri="{FF2B5EF4-FFF2-40B4-BE49-F238E27FC236}">
              <a16:creationId xmlns:a16="http://schemas.microsoft.com/office/drawing/2014/main" id="{30CC393A-3110-4365-AB8B-FA82381F6A5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90A921F5-DF60-4616-8FB7-3C9AA842DD1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9" name="CuadroTexto 268">
          <a:extLst>
            <a:ext uri="{FF2B5EF4-FFF2-40B4-BE49-F238E27FC236}">
              <a16:creationId xmlns:a16="http://schemas.microsoft.com/office/drawing/2014/main" id="{93BC3496-E07D-487C-80C6-D28FEA95EEA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0" name="CuadroTexto 8">
          <a:extLst>
            <a:ext uri="{FF2B5EF4-FFF2-40B4-BE49-F238E27FC236}">
              <a16:creationId xmlns:a16="http://schemas.microsoft.com/office/drawing/2014/main" id="{60056D37-6F30-4677-851F-C7008B51122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1" name="CuadroTexto 9">
          <a:extLst>
            <a:ext uri="{FF2B5EF4-FFF2-40B4-BE49-F238E27FC236}">
              <a16:creationId xmlns:a16="http://schemas.microsoft.com/office/drawing/2014/main" id="{F481C45C-6C47-43F7-B9B4-BD828A6A0EE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2" name="CuadroTexto 271">
          <a:extLst>
            <a:ext uri="{FF2B5EF4-FFF2-40B4-BE49-F238E27FC236}">
              <a16:creationId xmlns:a16="http://schemas.microsoft.com/office/drawing/2014/main" id="{62058432-A950-4E8A-9EEF-9F508BAB6A6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3" name="CuadroTexto 272">
          <a:extLst>
            <a:ext uri="{FF2B5EF4-FFF2-40B4-BE49-F238E27FC236}">
              <a16:creationId xmlns:a16="http://schemas.microsoft.com/office/drawing/2014/main" id="{5F324575-25AB-43AD-BFA1-B7DFBBCD67C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4" name="CuadroTexto 9">
          <a:extLst>
            <a:ext uri="{FF2B5EF4-FFF2-40B4-BE49-F238E27FC236}">
              <a16:creationId xmlns:a16="http://schemas.microsoft.com/office/drawing/2014/main" id="{CD56D168-3DF6-445B-B4D3-98702130D6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4B7FE248-F2D6-4002-BCE5-1624B86B6D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6" name="CuadroTexto 9">
          <a:extLst>
            <a:ext uri="{FF2B5EF4-FFF2-40B4-BE49-F238E27FC236}">
              <a16:creationId xmlns:a16="http://schemas.microsoft.com/office/drawing/2014/main" id="{6A7BA3D8-784B-4882-B06B-1B06C043F1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BAA5F61D-F69A-4C3A-95E1-5800DB611F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8" name="CuadroTexto 9">
          <a:extLst>
            <a:ext uri="{FF2B5EF4-FFF2-40B4-BE49-F238E27FC236}">
              <a16:creationId xmlns:a16="http://schemas.microsoft.com/office/drawing/2014/main" id="{F7DC9C9C-16B5-4F75-82F9-C0F3462970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9" name="CuadroTexto 278">
          <a:extLst>
            <a:ext uri="{FF2B5EF4-FFF2-40B4-BE49-F238E27FC236}">
              <a16:creationId xmlns:a16="http://schemas.microsoft.com/office/drawing/2014/main" id="{C1F75A75-BD60-4FB9-A2C9-5701A3DFD0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0" name="CuadroTexto 9">
          <a:extLst>
            <a:ext uri="{FF2B5EF4-FFF2-40B4-BE49-F238E27FC236}">
              <a16:creationId xmlns:a16="http://schemas.microsoft.com/office/drawing/2014/main" id="{4F38EC09-E347-4C0F-ACAC-82989877D8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1" name="CuadroTexto 280">
          <a:extLst>
            <a:ext uri="{FF2B5EF4-FFF2-40B4-BE49-F238E27FC236}">
              <a16:creationId xmlns:a16="http://schemas.microsoft.com/office/drawing/2014/main" id="{9D7E61E9-E26C-4499-B034-E29375C59C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2" name="CuadroTexto 9">
          <a:extLst>
            <a:ext uri="{FF2B5EF4-FFF2-40B4-BE49-F238E27FC236}">
              <a16:creationId xmlns:a16="http://schemas.microsoft.com/office/drawing/2014/main" id="{71464B62-9405-46B0-A172-11BB34F9D1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3" name="CuadroTexto 282">
          <a:extLst>
            <a:ext uri="{FF2B5EF4-FFF2-40B4-BE49-F238E27FC236}">
              <a16:creationId xmlns:a16="http://schemas.microsoft.com/office/drawing/2014/main" id="{3B3A5180-72DA-4811-BBAB-3A0262EC3E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4" name="CuadroTexto 9">
          <a:extLst>
            <a:ext uri="{FF2B5EF4-FFF2-40B4-BE49-F238E27FC236}">
              <a16:creationId xmlns:a16="http://schemas.microsoft.com/office/drawing/2014/main" id="{5704EB36-87FA-4531-B49D-F56F4BA749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5" name="CuadroTexto 284">
          <a:extLst>
            <a:ext uri="{FF2B5EF4-FFF2-40B4-BE49-F238E27FC236}">
              <a16:creationId xmlns:a16="http://schemas.microsoft.com/office/drawing/2014/main" id="{05DE02B1-F8C4-4AA7-AA76-07E423152B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6" name="CuadroTexto 9">
          <a:extLst>
            <a:ext uri="{FF2B5EF4-FFF2-40B4-BE49-F238E27FC236}">
              <a16:creationId xmlns:a16="http://schemas.microsoft.com/office/drawing/2014/main" id="{CD1D77AF-3C43-48AD-A6C0-748B09E318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A20DE202-6E05-411A-9C36-39B18955D7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8" name="CuadroTexto 9">
          <a:extLst>
            <a:ext uri="{FF2B5EF4-FFF2-40B4-BE49-F238E27FC236}">
              <a16:creationId xmlns:a16="http://schemas.microsoft.com/office/drawing/2014/main" id="{21F3A0EC-4970-4C63-AC1B-2084207CE2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9D7D7B4D-64EE-413F-92FC-26998EBE13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0" name="CuadroTexto 8">
          <a:extLst>
            <a:ext uri="{FF2B5EF4-FFF2-40B4-BE49-F238E27FC236}">
              <a16:creationId xmlns:a16="http://schemas.microsoft.com/office/drawing/2014/main" id="{8BB5F3C3-8809-4FFC-8AA3-EF094DFB44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1" name="CuadroTexto 9">
          <a:extLst>
            <a:ext uri="{FF2B5EF4-FFF2-40B4-BE49-F238E27FC236}">
              <a16:creationId xmlns:a16="http://schemas.microsoft.com/office/drawing/2014/main" id="{8E8A572C-4B82-45A7-B0B9-E7D9BD8421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D5759184-3D0B-4173-8DB4-419C671D8B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3" name="CuadroTexto 292">
          <a:extLst>
            <a:ext uri="{FF2B5EF4-FFF2-40B4-BE49-F238E27FC236}">
              <a16:creationId xmlns:a16="http://schemas.microsoft.com/office/drawing/2014/main" id="{04D54F23-65F3-43AF-923D-C248DC7B03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4" name="CuadroTexto 8">
          <a:extLst>
            <a:ext uri="{FF2B5EF4-FFF2-40B4-BE49-F238E27FC236}">
              <a16:creationId xmlns:a16="http://schemas.microsoft.com/office/drawing/2014/main" id="{8A3557F0-4D92-4EE2-9588-5D3C6E6641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5" name="CuadroTexto 9">
          <a:extLst>
            <a:ext uri="{FF2B5EF4-FFF2-40B4-BE49-F238E27FC236}">
              <a16:creationId xmlns:a16="http://schemas.microsoft.com/office/drawing/2014/main" id="{2C9CBD6A-6565-492F-8593-535AF515EB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219BEE11-1C08-469F-BA33-DF611814A2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7" name="CuadroTexto 296">
          <a:extLst>
            <a:ext uri="{FF2B5EF4-FFF2-40B4-BE49-F238E27FC236}">
              <a16:creationId xmlns:a16="http://schemas.microsoft.com/office/drawing/2014/main" id="{12817667-77CB-4C82-BDB1-F834A7CAFB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8" name="CuadroTexto 9">
          <a:extLst>
            <a:ext uri="{FF2B5EF4-FFF2-40B4-BE49-F238E27FC236}">
              <a16:creationId xmlns:a16="http://schemas.microsoft.com/office/drawing/2014/main" id="{EF1CDE11-7E95-4CC7-B11A-512162EF30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DA58D1CD-A0EB-4DA7-9E7D-3348E46FDD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0" name="CuadroTexto 9">
          <a:extLst>
            <a:ext uri="{FF2B5EF4-FFF2-40B4-BE49-F238E27FC236}">
              <a16:creationId xmlns:a16="http://schemas.microsoft.com/office/drawing/2014/main" id="{CFD4B149-3837-4690-8BA9-D2E5B325A5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1" name="CuadroTexto 9">
          <a:extLst>
            <a:ext uri="{FF2B5EF4-FFF2-40B4-BE49-F238E27FC236}">
              <a16:creationId xmlns:a16="http://schemas.microsoft.com/office/drawing/2014/main" id="{CEB15843-4D84-4F0E-BE1F-9793AC466A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2" name="CuadroTexto 9">
          <a:extLst>
            <a:ext uri="{FF2B5EF4-FFF2-40B4-BE49-F238E27FC236}">
              <a16:creationId xmlns:a16="http://schemas.microsoft.com/office/drawing/2014/main" id="{12F5E328-ED5B-49A3-9FF0-A7ED2FA92B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3" name="CuadroTexto 302">
          <a:extLst>
            <a:ext uri="{FF2B5EF4-FFF2-40B4-BE49-F238E27FC236}">
              <a16:creationId xmlns:a16="http://schemas.microsoft.com/office/drawing/2014/main" id="{818B0E0A-CDBA-4406-B085-F6B00D2718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4" name="CuadroTexto 9">
          <a:extLst>
            <a:ext uri="{FF2B5EF4-FFF2-40B4-BE49-F238E27FC236}">
              <a16:creationId xmlns:a16="http://schemas.microsoft.com/office/drawing/2014/main" id="{63D9713D-09FD-4E42-B61C-07B898595E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5" name="CuadroTexto 304">
          <a:extLst>
            <a:ext uri="{FF2B5EF4-FFF2-40B4-BE49-F238E27FC236}">
              <a16:creationId xmlns:a16="http://schemas.microsoft.com/office/drawing/2014/main" id="{EBB3DE4A-40A5-49BA-9145-1CA808F90D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6" name="CuadroTexto 8">
          <a:extLst>
            <a:ext uri="{FF2B5EF4-FFF2-40B4-BE49-F238E27FC236}">
              <a16:creationId xmlns:a16="http://schemas.microsoft.com/office/drawing/2014/main" id="{A1239C95-7D9E-43E3-8363-647E9053A0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7" name="CuadroTexto 9">
          <a:extLst>
            <a:ext uri="{FF2B5EF4-FFF2-40B4-BE49-F238E27FC236}">
              <a16:creationId xmlns:a16="http://schemas.microsoft.com/office/drawing/2014/main" id="{554E391F-1CB9-4F97-A2EB-9EAB22C327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8" name="CuadroTexto 307">
          <a:extLst>
            <a:ext uri="{FF2B5EF4-FFF2-40B4-BE49-F238E27FC236}">
              <a16:creationId xmlns:a16="http://schemas.microsoft.com/office/drawing/2014/main" id="{D6129AF3-9A4F-4521-91DB-027B0BFBE1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0ED85DC3-2377-472C-AEB7-80D4107A58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0" name="CuadroTexto 8">
          <a:extLst>
            <a:ext uri="{FF2B5EF4-FFF2-40B4-BE49-F238E27FC236}">
              <a16:creationId xmlns:a16="http://schemas.microsoft.com/office/drawing/2014/main" id="{C93509D3-4211-4861-A61B-8FF54C269D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1" name="CuadroTexto 9">
          <a:extLst>
            <a:ext uri="{FF2B5EF4-FFF2-40B4-BE49-F238E27FC236}">
              <a16:creationId xmlns:a16="http://schemas.microsoft.com/office/drawing/2014/main" id="{136D6F95-4173-46F8-9D8B-F855E379C5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2" name="CuadroTexto 311">
          <a:extLst>
            <a:ext uri="{FF2B5EF4-FFF2-40B4-BE49-F238E27FC236}">
              <a16:creationId xmlns:a16="http://schemas.microsoft.com/office/drawing/2014/main" id="{529572BD-6568-4244-909C-371E9C6F26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C007DAA7-37C3-4F5B-9EAC-2D51B7D1F1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4" name="CuadroTexto 9">
          <a:extLst>
            <a:ext uri="{FF2B5EF4-FFF2-40B4-BE49-F238E27FC236}">
              <a16:creationId xmlns:a16="http://schemas.microsoft.com/office/drawing/2014/main" id="{C5F53C7A-8A64-48F0-B651-3ABEEB32AF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5" name="CuadroTexto 314">
          <a:extLst>
            <a:ext uri="{FF2B5EF4-FFF2-40B4-BE49-F238E27FC236}">
              <a16:creationId xmlns:a16="http://schemas.microsoft.com/office/drawing/2014/main" id="{5EDD2938-FE19-4D9F-9E28-172C085065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6" name="CuadroTexto 9">
          <a:extLst>
            <a:ext uri="{FF2B5EF4-FFF2-40B4-BE49-F238E27FC236}">
              <a16:creationId xmlns:a16="http://schemas.microsoft.com/office/drawing/2014/main" id="{B892E92F-08F2-4407-87A0-FA18264B14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7" name="CuadroTexto 9">
          <a:extLst>
            <a:ext uri="{FF2B5EF4-FFF2-40B4-BE49-F238E27FC236}">
              <a16:creationId xmlns:a16="http://schemas.microsoft.com/office/drawing/2014/main" id="{184022C7-CD89-43DA-B94C-69E178128B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8" name="CuadroTexto 9">
          <a:extLst>
            <a:ext uri="{FF2B5EF4-FFF2-40B4-BE49-F238E27FC236}">
              <a16:creationId xmlns:a16="http://schemas.microsoft.com/office/drawing/2014/main" id="{CA011F2B-E2F0-4932-A992-FB66380917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9" name="CuadroTexto 318">
          <a:extLst>
            <a:ext uri="{FF2B5EF4-FFF2-40B4-BE49-F238E27FC236}">
              <a16:creationId xmlns:a16="http://schemas.microsoft.com/office/drawing/2014/main" id="{B6F11E8C-8A7D-487F-B0DD-875BC7C70D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0" name="CuadroTexto 9">
          <a:extLst>
            <a:ext uri="{FF2B5EF4-FFF2-40B4-BE49-F238E27FC236}">
              <a16:creationId xmlns:a16="http://schemas.microsoft.com/office/drawing/2014/main" id="{EE330A30-CFB5-42FD-BB23-90A5493FE4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1" name="CuadroTexto 320">
          <a:extLst>
            <a:ext uri="{FF2B5EF4-FFF2-40B4-BE49-F238E27FC236}">
              <a16:creationId xmlns:a16="http://schemas.microsoft.com/office/drawing/2014/main" id="{488D11EE-50F7-4CBD-8445-51BFCDB383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2" name="CuadroTexto 9">
          <a:extLst>
            <a:ext uri="{FF2B5EF4-FFF2-40B4-BE49-F238E27FC236}">
              <a16:creationId xmlns:a16="http://schemas.microsoft.com/office/drawing/2014/main" id="{81985BE3-2571-49B3-AEEB-647D800523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3" name="CuadroTexto 322">
          <a:extLst>
            <a:ext uri="{FF2B5EF4-FFF2-40B4-BE49-F238E27FC236}">
              <a16:creationId xmlns:a16="http://schemas.microsoft.com/office/drawing/2014/main" id="{28EB06F9-B0F3-48B6-B684-38057A96F5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4" name="CuadroTexto 9">
          <a:extLst>
            <a:ext uri="{FF2B5EF4-FFF2-40B4-BE49-F238E27FC236}">
              <a16:creationId xmlns:a16="http://schemas.microsoft.com/office/drawing/2014/main" id="{6C13F097-7D06-4C9F-A1DD-DB46CB42D7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5" name="CuadroTexto 324">
          <a:extLst>
            <a:ext uri="{FF2B5EF4-FFF2-40B4-BE49-F238E27FC236}">
              <a16:creationId xmlns:a16="http://schemas.microsoft.com/office/drawing/2014/main" id="{BA11B2B8-96A9-45E2-8ABB-EF622F701E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6" name="CuadroTexto 9">
          <a:extLst>
            <a:ext uri="{FF2B5EF4-FFF2-40B4-BE49-F238E27FC236}">
              <a16:creationId xmlns:a16="http://schemas.microsoft.com/office/drawing/2014/main" id="{9221F579-0ABD-48E2-9B6D-96EFB80791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7" name="CuadroTexto 326">
          <a:extLst>
            <a:ext uri="{FF2B5EF4-FFF2-40B4-BE49-F238E27FC236}">
              <a16:creationId xmlns:a16="http://schemas.microsoft.com/office/drawing/2014/main" id="{66B334AD-08AD-4347-8DEB-5563938049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8" name="CuadroTexto 9">
          <a:extLst>
            <a:ext uri="{FF2B5EF4-FFF2-40B4-BE49-F238E27FC236}">
              <a16:creationId xmlns:a16="http://schemas.microsoft.com/office/drawing/2014/main" id="{2468A145-0692-42DC-9747-EE264EF51C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9" name="CuadroTexto 328">
          <a:extLst>
            <a:ext uri="{FF2B5EF4-FFF2-40B4-BE49-F238E27FC236}">
              <a16:creationId xmlns:a16="http://schemas.microsoft.com/office/drawing/2014/main" id="{F41C2E5A-F0F4-4760-A649-82904C262B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0" name="CuadroTexto 9">
          <a:extLst>
            <a:ext uri="{FF2B5EF4-FFF2-40B4-BE49-F238E27FC236}">
              <a16:creationId xmlns:a16="http://schemas.microsoft.com/office/drawing/2014/main" id="{3339027A-E0DF-4BDC-BEC8-AFCDC3DFE1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1" name="CuadroTexto 330">
          <a:extLst>
            <a:ext uri="{FF2B5EF4-FFF2-40B4-BE49-F238E27FC236}">
              <a16:creationId xmlns:a16="http://schemas.microsoft.com/office/drawing/2014/main" id="{0DA0C850-5B83-4429-A307-DC7B6A0A43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2" name="CuadroTexto 9">
          <a:extLst>
            <a:ext uri="{FF2B5EF4-FFF2-40B4-BE49-F238E27FC236}">
              <a16:creationId xmlns:a16="http://schemas.microsoft.com/office/drawing/2014/main" id="{DAA7A0A9-566F-4FB2-9B73-AD82CE9CA2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3" name="CuadroTexto 332">
          <a:extLst>
            <a:ext uri="{FF2B5EF4-FFF2-40B4-BE49-F238E27FC236}">
              <a16:creationId xmlns:a16="http://schemas.microsoft.com/office/drawing/2014/main" id="{936EBD90-18B7-43C9-9566-D8645A5A93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4" name="CuadroTexto 9">
          <a:extLst>
            <a:ext uri="{FF2B5EF4-FFF2-40B4-BE49-F238E27FC236}">
              <a16:creationId xmlns:a16="http://schemas.microsoft.com/office/drawing/2014/main" id="{A506777D-85A7-4202-A4AB-F5120B7CDA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5" name="CuadroTexto 334">
          <a:extLst>
            <a:ext uri="{FF2B5EF4-FFF2-40B4-BE49-F238E27FC236}">
              <a16:creationId xmlns:a16="http://schemas.microsoft.com/office/drawing/2014/main" id="{C8F33B78-436B-4F75-B26F-BC40B6515E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6" name="CuadroTexto 9">
          <a:extLst>
            <a:ext uri="{FF2B5EF4-FFF2-40B4-BE49-F238E27FC236}">
              <a16:creationId xmlns:a16="http://schemas.microsoft.com/office/drawing/2014/main" id="{85A517CA-B145-4E92-A810-95E5A2E5DF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7" name="CuadroTexto 9">
          <a:extLst>
            <a:ext uri="{FF2B5EF4-FFF2-40B4-BE49-F238E27FC236}">
              <a16:creationId xmlns:a16="http://schemas.microsoft.com/office/drawing/2014/main" id="{072F928C-B930-4ED0-BC22-A9B097390D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8" name="CuadroTexto 9">
          <a:extLst>
            <a:ext uri="{FF2B5EF4-FFF2-40B4-BE49-F238E27FC236}">
              <a16:creationId xmlns:a16="http://schemas.microsoft.com/office/drawing/2014/main" id="{4830D045-6B93-45A2-B953-6465F7C37D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9" name="CuadroTexto 338">
          <a:extLst>
            <a:ext uri="{FF2B5EF4-FFF2-40B4-BE49-F238E27FC236}">
              <a16:creationId xmlns:a16="http://schemas.microsoft.com/office/drawing/2014/main" id="{4165F81A-2592-471A-ABAA-E2286EBDC9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0" name="CuadroTexto 9">
          <a:extLst>
            <a:ext uri="{FF2B5EF4-FFF2-40B4-BE49-F238E27FC236}">
              <a16:creationId xmlns:a16="http://schemas.microsoft.com/office/drawing/2014/main" id="{2D376A99-DA2A-430F-9566-14AE5B9878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1" name="CuadroTexto 340">
          <a:extLst>
            <a:ext uri="{FF2B5EF4-FFF2-40B4-BE49-F238E27FC236}">
              <a16:creationId xmlns:a16="http://schemas.microsoft.com/office/drawing/2014/main" id="{EFE72F52-375B-47CE-A2C0-EBA9A99FA1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2" name="CuadroTexto 8">
          <a:extLst>
            <a:ext uri="{FF2B5EF4-FFF2-40B4-BE49-F238E27FC236}">
              <a16:creationId xmlns:a16="http://schemas.microsoft.com/office/drawing/2014/main" id="{6E70B277-07F1-4944-9407-485FD662FD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3" name="CuadroTexto 9">
          <a:extLst>
            <a:ext uri="{FF2B5EF4-FFF2-40B4-BE49-F238E27FC236}">
              <a16:creationId xmlns:a16="http://schemas.microsoft.com/office/drawing/2014/main" id="{74932E4C-E314-4191-8B0E-313044EF4D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4" name="CuadroTexto 343">
          <a:extLst>
            <a:ext uri="{FF2B5EF4-FFF2-40B4-BE49-F238E27FC236}">
              <a16:creationId xmlns:a16="http://schemas.microsoft.com/office/drawing/2014/main" id="{AB37DC70-9CEC-446C-BEE5-3E7B98930A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5" name="CuadroTexto 344">
          <a:extLst>
            <a:ext uri="{FF2B5EF4-FFF2-40B4-BE49-F238E27FC236}">
              <a16:creationId xmlns:a16="http://schemas.microsoft.com/office/drawing/2014/main" id="{CB0033BF-F195-4BE9-B336-CF7C4849C4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6" name="CuadroTexto 8">
          <a:extLst>
            <a:ext uri="{FF2B5EF4-FFF2-40B4-BE49-F238E27FC236}">
              <a16:creationId xmlns:a16="http://schemas.microsoft.com/office/drawing/2014/main" id="{F8F2FDDA-F445-49A6-A9CA-C816849EDA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7" name="CuadroTexto 9">
          <a:extLst>
            <a:ext uri="{FF2B5EF4-FFF2-40B4-BE49-F238E27FC236}">
              <a16:creationId xmlns:a16="http://schemas.microsoft.com/office/drawing/2014/main" id="{4842EC7F-47DF-4D78-8874-5EDB156F65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8" name="CuadroTexto 347">
          <a:extLst>
            <a:ext uri="{FF2B5EF4-FFF2-40B4-BE49-F238E27FC236}">
              <a16:creationId xmlns:a16="http://schemas.microsoft.com/office/drawing/2014/main" id="{0A0F397E-2DB9-4C76-83EA-3C25C8042A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9" name="CuadroTexto 348">
          <a:extLst>
            <a:ext uri="{FF2B5EF4-FFF2-40B4-BE49-F238E27FC236}">
              <a16:creationId xmlns:a16="http://schemas.microsoft.com/office/drawing/2014/main" id="{00363CDC-4261-4E1B-816B-943DC47C84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0" name="CuadroTexto 9">
          <a:extLst>
            <a:ext uri="{FF2B5EF4-FFF2-40B4-BE49-F238E27FC236}">
              <a16:creationId xmlns:a16="http://schemas.microsoft.com/office/drawing/2014/main" id="{1235720E-B34E-4E56-90BB-14F73B97FE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1" name="CuadroTexto 350">
          <a:extLst>
            <a:ext uri="{FF2B5EF4-FFF2-40B4-BE49-F238E27FC236}">
              <a16:creationId xmlns:a16="http://schemas.microsoft.com/office/drawing/2014/main" id="{0DC0D402-50E6-472A-A266-6EA952E87C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2" name="CuadroTexto 9">
          <a:extLst>
            <a:ext uri="{FF2B5EF4-FFF2-40B4-BE49-F238E27FC236}">
              <a16:creationId xmlns:a16="http://schemas.microsoft.com/office/drawing/2014/main" id="{40172C90-75B4-4FAC-914F-A459DB2411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3" name="CuadroTexto 9">
          <a:extLst>
            <a:ext uri="{FF2B5EF4-FFF2-40B4-BE49-F238E27FC236}">
              <a16:creationId xmlns:a16="http://schemas.microsoft.com/office/drawing/2014/main" id="{424D382E-9650-4809-934C-E65676E748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4" name="CuadroTexto 9">
          <a:extLst>
            <a:ext uri="{FF2B5EF4-FFF2-40B4-BE49-F238E27FC236}">
              <a16:creationId xmlns:a16="http://schemas.microsoft.com/office/drawing/2014/main" id="{215FA14F-FC91-401A-9EB0-FBB1D9EC93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5" name="CuadroTexto 354">
          <a:extLst>
            <a:ext uri="{FF2B5EF4-FFF2-40B4-BE49-F238E27FC236}">
              <a16:creationId xmlns:a16="http://schemas.microsoft.com/office/drawing/2014/main" id="{4AA1A065-317C-45BE-AAA4-C9C286C471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6" name="CuadroTexto 9">
          <a:extLst>
            <a:ext uri="{FF2B5EF4-FFF2-40B4-BE49-F238E27FC236}">
              <a16:creationId xmlns:a16="http://schemas.microsoft.com/office/drawing/2014/main" id="{63ED9B84-695C-440B-B503-918AD7FAF8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7" name="CuadroTexto 356">
          <a:extLst>
            <a:ext uri="{FF2B5EF4-FFF2-40B4-BE49-F238E27FC236}">
              <a16:creationId xmlns:a16="http://schemas.microsoft.com/office/drawing/2014/main" id="{B659F22F-180E-4280-9286-67C0255B09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8" name="CuadroTexto 9">
          <a:extLst>
            <a:ext uri="{FF2B5EF4-FFF2-40B4-BE49-F238E27FC236}">
              <a16:creationId xmlns:a16="http://schemas.microsoft.com/office/drawing/2014/main" id="{B170D547-898F-46C3-8BA5-448B26C298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9" name="CuadroTexto 358">
          <a:extLst>
            <a:ext uri="{FF2B5EF4-FFF2-40B4-BE49-F238E27FC236}">
              <a16:creationId xmlns:a16="http://schemas.microsoft.com/office/drawing/2014/main" id="{AFF5F40F-D5A2-43F9-B3D3-1D6CA9F3A3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0" name="CuadroTexto 9">
          <a:extLst>
            <a:ext uri="{FF2B5EF4-FFF2-40B4-BE49-F238E27FC236}">
              <a16:creationId xmlns:a16="http://schemas.microsoft.com/office/drawing/2014/main" id="{AA467FEB-651C-4BA7-AABD-65E23F22D3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1" name="CuadroTexto 360">
          <a:extLst>
            <a:ext uri="{FF2B5EF4-FFF2-40B4-BE49-F238E27FC236}">
              <a16:creationId xmlns:a16="http://schemas.microsoft.com/office/drawing/2014/main" id="{BDF605B3-AB26-4297-9DF4-B099566813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2" name="CuadroTexto 9">
          <a:extLst>
            <a:ext uri="{FF2B5EF4-FFF2-40B4-BE49-F238E27FC236}">
              <a16:creationId xmlns:a16="http://schemas.microsoft.com/office/drawing/2014/main" id="{E6D118F2-7152-4FCE-A5C2-829944A0C1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3" name="CuadroTexto 362">
          <a:extLst>
            <a:ext uri="{FF2B5EF4-FFF2-40B4-BE49-F238E27FC236}">
              <a16:creationId xmlns:a16="http://schemas.microsoft.com/office/drawing/2014/main" id="{95FBC6FB-127B-4FD9-A46E-2943521E5C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4" name="CuadroTexto 9">
          <a:extLst>
            <a:ext uri="{FF2B5EF4-FFF2-40B4-BE49-F238E27FC236}">
              <a16:creationId xmlns:a16="http://schemas.microsoft.com/office/drawing/2014/main" id="{9B1C9FB6-A54A-4B29-B5C0-553F02FD2C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5" name="CuadroTexto 364">
          <a:extLst>
            <a:ext uri="{FF2B5EF4-FFF2-40B4-BE49-F238E27FC236}">
              <a16:creationId xmlns:a16="http://schemas.microsoft.com/office/drawing/2014/main" id="{25F6B831-1793-44F9-8619-CD9DE3D1EF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6" name="CuadroTexto 9">
          <a:extLst>
            <a:ext uri="{FF2B5EF4-FFF2-40B4-BE49-F238E27FC236}">
              <a16:creationId xmlns:a16="http://schemas.microsoft.com/office/drawing/2014/main" id="{6822D1D5-23C4-4C30-9DA5-F09A2CB37E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7" name="CuadroTexto 366">
          <a:extLst>
            <a:ext uri="{FF2B5EF4-FFF2-40B4-BE49-F238E27FC236}">
              <a16:creationId xmlns:a16="http://schemas.microsoft.com/office/drawing/2014/main" id="{C3183174-26D0-4A6B-9F81-1E173235BE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8" name="CuadroTexto 9">
          <a:extLst>
            <a:ext uri="{FF2B5EF4-FFF2-40B4-BE49-F238E27FC236}">
              <a16:creationId xmlns:a16="http://schemas.microsoft.com/office/drawing/2014/main" id="{BA26940C-DE9B-46CB-98D8-841248B1AB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9" name="CuadroTexto 9">
          <a:extLst>
            <a:ext uri="{FF2B5EF4-FFF2-40B4-BE49-F238E27FC236}">
              <a16:creationId xmlns:a16="http://schemas.microsoft.com/office/drawing/2014/main" id="{82F98DBC-01B4-4A90-9D48-A5DBD0D635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0" name="CuadroTexto 9">
          <a:extLst>
            <a:ext uri="{FF2B5EF4-FFF2-40B4-BE49-F238E27FC236}">
              <a16:creationId xmlns:a16="http://schemas.microsoft.com/office/drawing/2014/main" id="{7973972B-CAB5-432C-8ADB-FB48F6D619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1" name="CuadroTexto 370">
          <a:extLst>
            <a:ext uri="{FF2B5EF4-FFF2-40B4-BE49-F238E27FC236}">
              <a16:creationId xmlns:a16="http://schemas.microsoft.com/office/drawing/2014/main" id="{025A9030-0051-47AE-8EF4-2EF447CA4E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2" name="CuadroTexto 9">
          <a:extLst>
            <a:ext uri="{FF2B5EF4-FFF2-40B4-BE49-F238E27FC236}">
              <a16:creationId xmlns:a16="http://schemas.microsoft.com/office/drawing/2014/main" id="{76239B13-E104-4558-8DAF-47CFC95F9D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3" name="CuadroTexto 372">
          <a:extLst>
            <a:ext uri="{FF2B5EF4-FFF2-40B4-BE49-F238E27FC236}">
              <a16:creationId xmlns:a16="http://schemas.microsoft.com/office/drawing/2014/main" id="{A0218BA0-3EFA-4047-AA59-A914E42F17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4" name="CuadroTexto 8">
          <a:extLst>
            <a:ext uri="{FF2B5EF4-FFF2-40B4-BE49-F238E27FC236}">
              <a16:creationId xmlns:a16="http://schemas.microsoft.com/office/drawing/2014/main" id="{DDB4A321-C14F-4EC9-BA1B-09532491C7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5" name="CuadroTexto 9">
          <a:extLst>
            <a:ext uri="{FF2B5EF4-FFF2-40B4-BE49-F238E27FC236}">
              <a16:creationId xmlns:a16="http://schemas.microsoft.com/office/drawing/2014/main" id="{5E2D8ADB-564C-4DA6-941E-A905C190CA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6" name="CuadroTexto 375">
          <a:extLst>
            <a:ext uri="{FF2B5EF4-FFF2-40B4-BE49-F238E27FC236}">
              <a16:creationId xmlns:a16="http://schemas.microsoft.com/office/drawing/2014/main" id="{66635E68-2A92-4BC5-A070-23B87BCF68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7" name="CuadroTexto 376">
          <a:extLst>
            <a:ext uri="{FF2B5EF4-FFF2-40B4-BE49-F238E27FC236}">
              <a16:creationId xmlns:a16="http://schemas.microsoft.com/office/drawing/2014/main" id="{B32E46D9-6BB3-43D5-B53A-9B7CD177F7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8" name="CuadroTexto 8">
          <a:extLst>
            <a:ext uri="{FF2B5EF4-FFF2-40B4-BE49-F238E27FC236}">
              <a16:creationId xmlns:a16="http://schemas.microsoft.com/office/drawing/2014/main" id="{0050B6D2-2F80-473D-AB99-C7D8772E3D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9" name="CuadroTexto 9">
          <a:extLst>
            <a:ext uri="{FF2B5EF4-FFF2-40B4-BE49-F238E27FC236}">
              <a16:creationId xmlns:a16="http://schemas.microsoft.com/office/drawing/2014/main" id="{412664BF-7351-4D1D-BBEF-A1622A451F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0" name="CuadroTexto 379">
          <a:extLst>
            <a:ext uri="{FF2B5EF4-FFF2-40B4-BE49-F238E27FC236}">
              <a16:creationId xmlns:a16="http://schemas.microsoft.com/office/drawing/2014/main" id="{191850ED-6E8F-4117-9F6F-C5C89974A9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1" name="CuadroTexto 380">
          <a:extLst>
            <a:ext uri="{FF2B5EF4-FFF2-40B4-BE49-F238E27FC236}">
              <a16:creationId xmlns:a16="http://schemas.microsoft.com/office/drawing/2014/main" id="{EBEAB2C5-48AC-4483-8013-0647EB6474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2" name="CuadroTexto 9">
          <a:extLst>
            <a:ext uri="{FF2B5EF4-FFF2-40B4-BE49-F238E27FC236}">
              <a16:creationId xmlns:a16="http://schemas.microsoft.com/office/drawing/2014/main" id="{8F8763E6-E736-47FA-9A29-68ACF012FA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3" name="CuadroTexto 382">
          <a:extLst>
            <a:ext uri="{FF2B5EF4-FFF2-40B4-BE49-F238E27FC236}">
              <a16:creationId xmlns:a16="http://schemas.microsoft.com/office/drawing/2014/main" id="{F502C601-2B2E-418D-9154-CDE2FA07EE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4" name="CuadroTexto 9">
          <a:extLst>
            <a:ext uri="{FF2B5EF4-FFF2-40B4-BE49-F238E27FC236}">
              <a16:creationId xmlns:a16="http://schemas.microsoft.com/office/drawing/2014/main" id="{E1CFB5B5-754F-4358-AA5C-936461CF4F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5" name="CuadroTexto 9">
          <a:extLst>
            <a:ext uri="{FF2B5EF4-FFF2-40B4-BE49-F238E27FC236}">
              <a16:creationId xmlns:a16="http://schemas.microsoft.com/office/drawing/2014/main" id="{0B360C04-D976-43BD-8E3A-F2C697A899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6" name="CuadroTexto 9">
          <a:extLst>
            <a:ext uri="{FF2B5EF4-FFF2-40B4-BE49-F238E27FC236}">
              <a16:creationId xmlns:a16="http://schemas.microsoft.com/office/drawing/2014/main" id="{EA1FEC15-E811-487E-8271-016216BA0C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7" name="CuadroTexto 386">
          <a:extLst>
            <a:ext uri="{FF2B5EF4-FFF2-40B4-BE49-F238E27FC236}">
              <a16:creationId xmlns:a16="http://schemas.microsoft.com/office/drawing/2014/main" id="{CCBE8A03-4FBF-40BC-B59E-3E6B51A234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8" name="CuadroTexto 9">
          <a:extLst>
            <a:ext uri="{FF2B5EF4-FFF2-40B4-BE49-F238E27FC236}">
              <a16:creationId xmlns:a16="http://schemas.microsoft.com/office/drawing/2014/main" id="{DBAAD38C-9CEE-45E1-9904-F3749840E8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9" name="CuadroTexto 388">
          <a:extLst>
            <a:ext uri="{FF2B5EF4-FFF2-40B4-BE49-F238E27FC236}">
              <a16:creationId xmlns:a16="http://schemas.microsoft.com/office/drawing/2014/main" id="{A9667F6E-A719-48BE-8771-BA5A7EF227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0" name="CuadroTexto 9">
          <a:extLst>
            <a:ext uri="{FF2B5EF4-FFF2-40B4-BE49-F238E27FC236}">
              <a16:creationId xmlns:a16="http://schemas.microsoft.com/office/drawing/2014/main" id="{6BB7ADC4-4963-43DD-8FF8-85C2948B61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1" name="CuadroTexto 390">
          <a:extLst>
            <a:ext uri="{FF2B5EF4-FFF2-40B4-BE49-F238E27FC236}">
              <a16:creationId xmlns:a16="http://schemas.microsoft.com/office/drawing/2014/main" id="{DD39EAF9-8D5E-4DA8-B1AB-611A56DCFA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2" name="CuadroTexto 9">
          <a:extLst>
            <a:ext uri="{FF2B5EF4-FFF2-40B4-BE49-F238E27FC236}">
              <a16:creationId xmlns:a16="http://schemas.microsoft.com/office/drawing/2014/main" id="{E3ADF25E-274B-4C2F-833D-D6EEC2C81B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3" name="CuadroTexto 392">
          <a:extLst>
            <a:ext uri="{FF2B5EF4-FFF2-40B4-BE49-F238E27FC236}">
              <a16:creationId xmlns:a16="http://schemas.microsoft.com/office/drawing/2014/main" id="{3BC9CBBC-0AF0-48BC-9E7C-A8ACF4A422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4" name="CuadroTexto 9">
          <a:extLst>
            <a:ext uri="{FF2B5EF4-FFF2-40B4-BE49-F238E27FC236}">
              <a16:creationId xmlns:a16="http://schemas.microsoft.com/office/drawing/2014/main" id="{69ED7853-A8DC-43B6-A8B1-4270A1A95C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5" name="CuadroTexto 394">
          <a:extLst>
            <a:ext uri="{FF2B5EF4-FFF2-40B4-BE49-F238E27FC236}">
              <a16:creationId xmlns:a16="http://schemas.microsoft.com/office/drawing/2014/main" id="{8AAD9D9D-8FB3-4FEC-ABEE-E94ED5E974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6" name="CuadroTexto 9">
          <a:extLst>
            <a:ext uri="{FF2B5EF4-FFF2-40B4-BE49-F238E27FC236}">
              <a16:creationId xmlns:a16="http://schemas.microsoft.com/office/drawing/2014/main" id="{396EC8BC-E5D4-4F69-9739-D8226B1F92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7" name="CuadroTexto 396">
          <a:extLst>
            <a:ext uri="{FF2B5EF4-FFF2-40B4-BE49-F238E27FC236}">
              <a16:creationId xmlns:a16="http://schemas.microsoft.com/office/drawing/2014/main" id="{C9442C08-E441-439B-8ED9-2F618FD70E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8" name="CuadroTexto 9">
          <a:extLst>
            <a:ext uri="{FF2B5EF4-FFF2-40B4-BE49-F238E27FC236}">
              <a16:creationId xmlns:a16="http://schemas.microsoft.com/office/drawing/2014/main" id="{6ECBF2A4-5EBD-4684-BFBB-498DA49ED1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9" name="CuadroTexto 398">
          <a:extLst>
            <a:ext uri="{FF2B5EF4-FFF2-40B4-BE49-F238E27FC236}">
              <a16:creationId xmlns:a16="http://schemas.microsoft.com/office/drawing/2014/main" id="{F3C43838-2D56-432F-BA77-383A6E5B9F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0" name="CuadroTexto 9">
          <a:extLst>
            <a:ext uri="{FF2B5EF4-FFF2-40B4-BE49-F238E27FC236}">
              <a16:creationId xmlns:a16="http://schemas.microsoft.com/office/drawing/2014/main" id="{4DF3B6D2-2383-42CF-8898-E18F6656A6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1" name="CuadroTexto 9">
          <a:extLst>
            <a:ext uri="{FF2B5EF4-FFF2-40B4-BE49-F238E27FC236}">
              <a16:creationId xmlns:a16="http://schemas.microsoft.com/office/drawing/2014/main" id="{4A3E4321-6636-4C3B-8F34-C4C38CBA45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2" name="CuadroTexto 9">
          <a:extLst>
            <a:ext uri="{FF2B5EF4-FFF2-40B4-BE49-F238E27FC236}">
              <a16:creationId xmlns:a16="http://schemas.microsoft.com/office/drawing/2014/main" id="{041A3273-DA35-4A4F-8B70-66FB7E192D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3" name="CuadroTexto 402">
          <a:extLst>
            <a:ext uri="{FF2B5EF4-FFF2-40B4-BE49-F238E27FC236}">
              <a16:creationId xmlns:a16="http://schemas.microsoft.com/office/drawing/2014/main" id="{68F93CE8-DF98-4568-8A14-E4A91B8F90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4" name="CuadroTexto 9">
          <a:extLst>
            <a:ext uri="{FF2B5EF4-FFF2-40B4-BE49-F238E27FC236}">
              <a16:creationId xmlns:a16="http://schemas.microsoft.com/office/drawing/2014/main" id="{904FAB1A-2842-4D7A-B512-9B08D54D4E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5" name="CuadroTexto 404">
          <a:extLst>
            <a:ext uri="{FF2B5EF4-FFF2-40B4-BE49-F238E27FC236}">
              <a16:creationId xmlns:a16="http://schemas.microsoft.com/office/drawing/2014/main" id="{BD2E502B-4FA8-45EE-BB1F-EDEF2E7115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6" name="CuadroTexto 8">
          <a:extLst>
            <a:ext uri="{FF2B5EF4-FFF2-40B4-BE49-F238E27FC236}">
              <a16:creationId xmlns:a16="http://schemas.microsoft.com/office/drawing/2014/main" id="{1F004307-7A8E-4660-B96D-EBC7FD8D30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7" name="CuadroTexto 9">
          <a:extLst>
            <a:ext uri="{FF2B5EF4-FFF2-40B4-BE49-F238E27FC236}">
              <a16:creationId xmlns:a16="http://schemas.microsoft.com/office/drawing/2014/main" id="{160401A6-10C5-4FA1-92D1-7CB64472DE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8" name="CuadroTexto 407">
          <a:extLst>
            <a:ext uri="{FF2B5EF4-FFF2-40B4-BE49-F238E27FC236}">
              <a16:creationId xmlns:a16="http://schemas.microsoft.com/office/drawing/2014/main" id="{5F65D48F-DB09-4AEB-A51C-C3CE9667E4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9" name="CuadroTexto 408">
          <a:extLst>
            <a:ext uri="{FF2B5EF4-FFF2-40B4-BE49-F238E27FC236}">
              <a16:creationId xmlns:a16="http://schemas.microsoft.com/office/drawing/2014/main" id="{1F99C425-093E-4774-924E-234493332F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0" name="CuadroTexto 8">
          <a:extLst>
            <a:ext uri="{FF2B5EF4-FFF2-40B4-BE49-F238E27FC236}">
              <a16:creationId xmlns:a16="http://schemas.microsoft.com/office/drawing/2014/main" id="{35A5E538-D66A-4881-A74D-9146F6286A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1" name="CuadroTexto 9">
          <a:extLst>
            <a:ext uri="{FF2B5EF4-FFF2-40B4-BE49-F238E27FC236}">
              <a16:creationId xmlns:a16="http://schemas.microsoft.com/office/drawing/2014/main" id="{F71027EC-975A-4E55-AF7D-B14AC0BD05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81834A8C-4225-4AEE-B3CE-3DB9D4875A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3" name="CuadroTexto 412">
          <a:extLst>
            <a:ext uri="{FF2B5EF4-FFF2-40B4-BE49-F238E27FC236}">
              <a16:creationId xmlns:a16="http://schemas.microsoft.com/office/drawing/2014/main" id="{EEABACD4-DB19-41FC-822C-95873D0A33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4" name="CuadroTexto 9">
          <a:extLst>
            <a:ext uri="{FF2B5EF4-FFF2-40B4-BE49-F238E27FC236}">
              <a16:creationId xmlns:a16="http://schemas.microsoft.com/office/drawing/2014/main" id="{EC6654EF-571B-4BB2-9C2F-EE49AC7612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5" name="CuadroTexto 414">
          <a:extLst>
            <a:ext uri="{FF2B5EF4-FFF2-40B4-BE49-F238E27FC236}">
              <a16:creationId xmlns:a16="http://schemas.microsoft.com/office/drawing/2014/main" id="{3B66F563-E3AB-4592-ABE5-9A307806B8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6" name="CuadroTexto 9">
          <a:extLst>
            <a:ext uri="{FF2B5EF4-FFF2-40B4-BE49-F238E27FC236}">
              <a16:creationId xmlns:a16="http://schemas.microsoft.com/office/drawing/2014/main" id="{3FECC59F-5B38-4567-ABD7-D89D1D1E27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7" name="CuadroTexto 9">
          <a:extLst>
            <a:ext uri="{FF2B5EF4-FFF2-40B4-BE49-F238E27FC236}">
              <a16:creationId xmlns:a16="http://schemas.microsoft.com/office/drawing/2014/main" id="{E0980E45-7332-4004-8A2E-173047EEE9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8" name="CuadroTexto 9">
          <a:extLst>
            <a:ext uri="{FF2B5EF4-FFF2-40B4-BE49-F238E27FC236}">
              <a16:creationId xmlns:a16="http://schemas.microsoft.com/office/drawing/2014/main" id="{92DBE513-A559-4427-B33F-7A48F54964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9" name="CuadroTexto 418">
          <a:extLst>
            <a:ext uri="{FF2B5EF4-FFF2-40B4-BE49-F238E27FC236}">
              <a16:creationId xmlns:a16="http://schemas.microsoft.com/office/drawing/2014/main" id="{78633628-5AF6-4793-8AA0-D766F47FBF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0" name="CuadroTexto 9">
          <a:extLst>
            <a:ext uri="{FF2B5EF4-FFF2-40B4-BE49-F238E27FC236}">
              <a16:creationId xmlns:a16="http://schemas.microsoft.com/office/drawing/2014/main" id="{F0277D7D-037D-4A37-AB64-817A4E2A90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1" name="CuadroTexto 420">
          <a:extLst>
            <a:ext uri="{FF2B5EF4-FFF2-40B4-BE49-F238E27FC236}">
              <a16:creationId xmlns:a16="http://schemas.microsoft.com/office/drawing/2014/main" id="{5B1D23E8-391C-4E51-8AE2-F749F6F745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2" name="CuadroTexto 9">
          <a:extLst>
            <a:ext uri="{FF2B5EF4-FFF2-40B4-BE49-F238E27FC236}">
              <a16:creationId xmlns:a16="http://schemas.microsoft.com/office/drawing/2014/main" id="{E75D6471-0D12-485A-B09D-B098EF8FCB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3" name="CuadroTexto 422">
          <a:extLst>
            <a:ext uri="{FF2B5EF4-FFF2-40B4-BE49-F238E27FC236}">
              <a16:creationId xmlns:a16="http://schemas.microsoft.com/office/drawing/2014/main" id="{890CD038-577E-4DA8-BA40-89891D4409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4" name="CuadroTexto 9">
          <a:extLst>
            <a:ext uri="{FF2B5EF4-FFF2-40B4-BE49-F238E27FC236}">
              <a16:creationId xmlns:a16="http://schemas.microsoft.com/office/drawing/2014/main" id="{787B99BF-64AF-4340-ABE1-B1B7F1474A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5" name="CuadroTexto 424">
          <a:extLst>
            <a:ext uri="{FF2B5EF4-FFF2-40B4-BE49-F238E27FC236}">
              <a16:creationId xmlns:a16="http://schemas.microsoft.com/office/drawing/2014/main" id="{9E8B1ADE-A190-44D1-88D1-74E38B0EF4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6" name="CuadroTexto 9">
          <a:extLst>
            <a:ext uri="{FF2B5EF4-FFF2-40B4-BE49-F238E27FC236}">
              <a16:creationId xmlns:a16="http://schemas.microsoft.com/office/drawing/2014/main" id="{C7BE3086-DB94-4C9F-8AB0-717C5696D9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7" name="CuadroTexto 9">
          <a:extLst>
            <a:ext uri="{FF2B5EF4-FFF2-40B4-BE49-F238E27FC236}">
              <a16:creationId xmlns:a16="http://schemas.microsoft.com/office/drawing/2014/main" id="{5D300828-575E-43A4-8EF4-9D91CE8CD4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8" name="CuadroTexto 9">
          <a:extLst>
            <a:ext uri="{FF2B5EF4-FFF2-40B4-BE49-F238E27FC236}">
              <a16:creationId xmlns:a16="http://schemas.microsoft.com/office/drawing/2014/main" id="{F00093AD-391F-4E2F-ABFF-8C87A30567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9" name="CuadroTexto 428">
          <a:extLst>
            <a:ext uri="{FF2B5EF4-FFF2-40B4-BE49-F238E27FC236}">
              <a16:creationId xmlns:a16="http://schemas.microsoft.com/office/drawing/2014/main" id="{49C948BD-92F1-4315-ACB6-D01D3D0DBB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0" name="CuadroTexto 3">
          <a:extLst>
            <a:ext uri="{FF2B5EF4-FFF2-40B4-BE49-F238E27FC236}">
              <a16:creationId xmlns:a16="http://schemas.microsoft.com/office/drawing/2014/main" id="{D7A45BCF-38B4-4203-B5A2-3F1259CF50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1" name="CuadroTexto 7">
          <a:extLst>
            <a:ext uri="{FF2B5EF4-FFF2-40B4-BE49-F238E27FC236}">
              <a16:creationId xmlns:a16="http://schemas.microsoft.com/office/drawing/2014/main" id="{3D2C7A80-6504-467C-A4C8-6B71550924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2" name="CuadroTexto 8">
          <a:extLst>
            <a:ext uri="{FF2B5EF4-FFF2-40B4-BE49-F238E27FC236}">
              <a16:creationId xmlns:a16="http://schemas.microsoft.com/office/drawing/2014/main" id="{88299862-D2CB-4015-83F4-AFFB6F0E01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3" name="CuadroTexto 9">
          <a:extLst>
            <a:ext uri="{FF2B5EF4-FFF2-40B4-BE49-F238E27FC236}">
              <a16:creationId xmlns:a16="http://schemas.microsoft.com/office/drawing/2014/main" id="{0EA8F360-A687-4841-A0C3-9AFD6D5A3F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4" name="CuadroTexto 3">
          <a:extLst>
            <a:ext uri="{FF2B5EF4-FFF2-40B4-BE49-F238E27FC236}">
              <a16:creationId xmlns:a16="http://schemas.microsoft.com/office/drawing/2014/main" id="{3D9C0B96-30F9-4E58-8BAC-D26EAF46D5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5" name="CuadroTexto 434">
          <a:extLst>
            <a:ext uri="{FF2B5EF4-FFF2-40B4-BE49-F238E27FC236}">
              <a16:creationId xmlns:a16="http://schemas.microsoft.com/office/drawing/2014/main" id="{8D8852C1-0CF7-4DB7-964C-91FE45FC18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6" name="CuadroTexto 435">
          <a:extLst>
            <a:ext uri="{FF2B5EF4-FFF2-40B4-BE49-F238E27FC236}">
              <a16:creationId xmlns:a16="http://schemas.microsoft.com/office/drawing/2014/main" id="{B33B1FEE-0C90-4094-A6F6-779FBD5212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7" name="CuadroTexto 436">
          <a:extLst>
            <a:ext uri="{FF2B5EF4-FFF2-40B4-BE49-F238E27FC236}">
              <a16:creationId xmlns:a16="http://schemas.microsoft.com/office/drawing/2014/main" id="{9BECD72C-3DA7-42B8-8A98-3E9E90CB80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8" name="CuadroTexto 8">
          <a:extLst>
            <a:ext uri="{FF2B5EF4-FFF2-40B4-BE49-F238E27FC236}">
              <a16:creationId xmlns:a16="http://schemas.microsoft.com/office/drawing/2014/main" id="{4D1964E9-BA67-434E-AECB-8C5270C235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9" name="CuadroTexto 9">
          <a:extLst>
            <a:ext uri="{FF2B5EF4-FFF2-40B4-BE49-F238E27FC236}">
              <a16:creationId xmlns:a16="http://schemas.microsoft.com/office/drawing/2014/main" id="{3FFBA483-03BA-44D6-9F6F-448BD319F3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0" name="CuadroTexto 8">
          <a:extLst>
            <a:ext uri="{FF2B5EF4-FFF2-40B4-BE49-F238E27FC236}">
              <a16:creationId xmlns:a16="http://schemas.microsoft.com/office/drawing/2014/main" id="{356C94DC-9144-4615-B1EB-B7CFFA5B83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1" name="CuadroTexto 9">
          <a:extLst>
            <a:ext uri="{FF2B5EF4-FFF2-40B4-BE49-F238E27FC236}">
              <a16:creationId xmlns:a16="http://schemas.microsoft.com/office/drawing/2014/main" id="{0D50EAB2-7C81-463E-8AC7-F22861DD54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2" name="CuadroTexto 8">
          <a:extLst>
            <a:ext uri="{FF2B5EF4-FFF2-40B4-BE49-F238E27FC236}">
              <a16:creationId xmlns:a16="http://schemas.microsoft.com/office/drawing/2014/main" id="{D739FE28-10D0-4918-9F1B-6D4797E2CE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3" name="CuadroTexto 9">
          <a:extLst>
            <a:ext uri="{FF2B5EF4-FFF2-40B4-BE49-F238E27FC236}">
              <a16:creationId xmlns:a16="http://schemas.microsoft.com/office/drawing/2014/main" id="{67F476E3-77FF-4477-A97E-D844D2DBE9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4" name="CuadroTexto 443">
          <a:extLst>
            <a:ext uri="{FF2B5EF4-FFF2-40B4-BE49-F238E27FC236}">
              <a16:creationId xmlns:a16="http://schemas.microsoft.com/office/drawing/2014/main" id="{1F6F5F20-FACB-4BA6-94E7-A022D8BDFD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5" name="CuadroTexto 444">
          <a:extLst>
            <a:ext uri="{FF2B5EF4-FFF2-40B4-BE49-F238E27FC236}">
              <a16:creationId xmlns:a16="http://schemas.microsoft.com/office/drawing/2014/main" id="{AB248025-93F2-4945-8C5D-7AA7379D17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6" name="CuadroTexto 3">
          <a:extLst>
            <a:ext uri="{FF2B5EF4-FFF2-40B4-BE49-F238E27FC236}">
              <a16:creationId xmlns:a16="http://schemas.microsoft.com/office/drawing/2014/main" id="{B9480128-B861-4F0A-950D-AB3678DFBA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7" name="CuadroTexto 7">
          <a:extLst>
            <a:ext uri="{FF2B5EF4-FFF2-40B4-BE49-F238E27FC236}">
              <a16:creationId xmlns:a16="http://schemas.microsoft.com/office/drawing/2014/main" id="{C2191A0C-F9B2-4A8D-820F-30181B669B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8" name="CuadroTexto 8">
          <a:extLst>
            <a:ext uri="{FF2B5EF4-FFF2-40B4-BE49-F238E27FC236}">
              <a16:creationId xmlns:a16="http://schemas.microsoft.com/office/drawing/2014/main" id="{14080BFB-420E-4C45-BDC6-641334C34B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9" name="CuadroTexto 9">
          <a:extLst>
            <a:ext uri="{FF2B5EF4-FFF2-40B4-BE49-F238E27FC236}">
              <a16:creationId xmlns:a16="http://schemas.microsoft.com/office/drawing/2014/main" id="{739836A0-8A97-459E-A627-A776A1989B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0" name="CuadroTexto 3">
          <a:extLst>
            <a:ext uri="{FF2B5EF4-FFF2-40B4-BE49-F238E27FC236}">
              <a16:creationId xmlns:a16="http://schemas.microsoft.com/office/drawing/2014/main" id="{72030B2B-07F2-4A3A-B414-F9623E6E4D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1" name="CuadroTexto 450">
          <a:extLst>
            <a:ext uri="{FF2B5EF4-FFF2-40B4-BE49-F238E27FC236}">
              <a16:creationId xmlns:a16="http://schemas.microsoft.com/office/drawing/2014/main" id="{33C0E342-F057-43D2-BE7F-58AE26560A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2" name="CuadroTexto 451">
          <a:extLst>
            <a:ext uri="{FF2B5EF4-FFF2-40B4-BE49-F238E27FC236}">
              <a16:creationId xmlns:a16="http://schemas.microsoft.com/office/drawing/2014/main" id="{13F214FF-9BF8-453D-A359-738C602A9D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3" name="CuadroTexto 452">
          <a:extLst>
            <a:ext uri="{FF2B5EF4-FFF2-40B4-BE49-F238E27FC236}">
              <a16:creationId xmlns:a16="http://schemas.microsoft.com/office/drawing/2014/main" id="{9DB54214-836E-460B-B086-8D61FC894A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4" name="CuadroTexto 3">
          <a:extLst>
            <a:ext uri="{FF2B5EF4-FFF2-40B4-BE49-F238E27FC236}">
              <a16:creationId xmlns:a16="http://schemas.microsoft.com/office/drawing/2014/main" id="{576FF09A-908F-423E-95DB-4A9DB24024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5" name="CuadroTexto 7">
          <a:extLst>
            <a:ext uri="{FF2B5EF4-FFF2-40B4-BE49-F238E27FC236}">
              <a16:creationId xmlns:a16="http://schemas.microsoft.com/office/drawing/2014/main" id="{C6708C5A-A661-471E-97A3-EC7CE6FC64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6" name="CuadroTexto 8">
          <a:extLst>
            <a:ext uri="{FF2B5EF4-FFF2-40B4-BE49-F238E27FC236}">
              <a16:creationId xmlns:a16="http://schemas.microsoft.com/office/drawing/2014/main" id="{9BF5B744-76F7-4E12-9D54-DBC2946E2D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7" name="CuadroTexto 9">
          <a:extLst>
            <a:ext uri="{FF2B5EF4-FFF2-40B4-BE49-F238E27FC236}">
              <a16:creationId xmlns:a16="http://schemas.microsoft.com/office/drawing/2014/main" id="{DB9CD0F5-967A-4FE1-9B8D-4A9BBF4136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8" name="CuadroTexto 3">
          <a:extLst>
            <a:ext uri="{FF2B5EF4-FFF2-40B4-BE49-F238E27FC236}">
              <a16:creationId xmlns:a16="http://schemas.microsoft.com/office/drawing/2014/main" id="{7D27F7F5-6DCD-4BEC-865C-BBD7AD9D50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9" name="CuadroTexto 458">
          <a:extLst>
            <a:ext uri="{FF2B5EF4-FFF2-40B4-BE49-F238E27FC236}">
              <a16:creationId xmlns:a16="http://schemas.microsoft.com/office/drawing/2014/main" id="{35908C0F-46C8-4764-B4E7-BC19787B48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0" name="CuadroTexto 459">
          <a:extLst>
            <a:ext uri="{FF2B5EF4-FFF2-40B4-BE49-F238E27FC236}">
              <a16:creationId xmlns:a16="http://schemas.microsoft.com/office/drawing/2014/main" id="{705B06E0-1A61-49D4-BF77-2BCCF54662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1" name="CuadroTexto 460">
          <a:extLst>
            <a:ext uri="{FF2B5EF4-FFF2-40B4-BE49-F238E27FC236}">
              <a16:creationId xmlns:a16="http://schemas.microsoft.com/office/drawing/2014/main" id="{B842074B-33BA-479F-82BB-FDD49E2A6A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2" name="CuadroTexto 8">
          <a:extLst>
            <a:ext uri="{FF2B5EF4-FFF2-40B4-BE49-F238E27FC236}">
              <a16:creationId xmlns:a16="http://schemas.microsoft.com/office/drawing/2014/main" id="{B01F0FF1-8743-49FB-90B4-F354676E9B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3" name="CuadroTexto 9">
          <a:extLst>
            <a:ext uri="{FF2B5EF4-FFF2-40B4-BE49-F238E27FC236}">
              <a16:creationId xmlns:a16="http://schemas.microsoft.com/office/drawing/2014/main" id="{9AF06485-C1DD-45CD-9A61-C2A610B850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4" name="CuadroTexto 8">
          <a:extLst>
            <a:ext uri="{FF2B5EF4-FFF2-40B4-BE49-F238E27FC236}">
              <a16:creationId xmlns:a16="http://schemas.microsoft.com/office/drawing/2014/main" id="{530B1D5F-C79E-40BF-B69F-F8D9F84961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5" name="CuadroTexto 9">
          <a:extLst>
            <a:ext uri="{FF2B5EF4-FFF2-40B4-BE49-F238E27FC236}">
              <a16:creationId xmlns:a16="http://schemas.microsoft.com/office/drawing/2014/main" id="{2C5E93E2-823C-4AA3-A9BD-27CAC1B061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6" name="CuadroTexto 8">
          <a:extLst>
            <a:ext uri="{FF2B5EF4-FFF2-40B4-BE49-F238E27FC236}">
              <a16:creationId xmlns:a16="http://schemas.microsoft.com/office/drawing/2014/main" id="{A45195E2-3AFF-45BB-92CB-E30BA0AC79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7" name="CuadroTexto 9">
          <a:extLst>
            <a:ext uri="{FF2B5EF4-FFF2-40B4-BE49-F238E27FC236}">
              <a16:creationId xmlns:a16="http://schemas.microsoft.com/office/drawing/2014/main" id="{CB9E9349-2A3F-4F50-B741-A2860995EB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8" name="CuadroTexto 467">
          <a:extLst>
            <a:ext uri="{FF2B5EF4-FFF2-40B4-BE49-F238E27FC236}">
              <a16:creationId xmlns:a16="http://schemas.microsoft.com/office/drawing/2014/main" id="{041ACFF8-9029-4DD2-A261-0885E9A8EC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9" name="CuadroTexto 468">
          <a:extLst>
            <a:ext uri="{FF2B5EF4-FFF2-40B4-BE49-F238E27FC236}">
              <a16:creationId xmlns:a16="http://schemas.microsoft.com/office/drawing/2014/main" id="{AE028B51-75DF-4479-B6B2-94C6C8841D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0" name="CuadroTexto 3">
          <a:extLst>
            <a:ext uri="{FF2B5EF4-FFF2-40B4-BE49-F238E27FC236}">
              <a16:creationId xmlns:a16="http://schemas.microsoft.com/office/drawing/2014/main" id="{31ADAF59-DEF2-42BC-B2AB-34366F8A6F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1" name="CuadroTexto 7">
          <a:extLst>
            <a:ext uri="{FF2B5EF4-FFF2-40B4-BE49-F238E27FC236}">
              <a16:creationId xmlns:a16="http://schemas.microsoft.com/office/drawing/2014/main" id="{2BE55357-1BD7-498B-B4CC-D8B2963D62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2" name="CuadroTexto 8">
          <a:extLst>
            <a:ext uri="{FF2B5EF4-FFF2-40B4-BE49-F238E27FC236}">
              <a16:creationId xmlns:a16="http://schemas.microsoft.com/office/drawing/2014/main" id="{97760038-E5E7-45FF-92CF-21C0FD6D7D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3" name="CuadroTexto 9">
          <a:extLst>
            <a:ext uri="{FF2B5EF4-FFF2-40B4-BE49-F238E27FC236}">
              <a16:creationId xmlns:a16="http://schemas.microsoft.com/office/drawing/2014/main" id="{A19DB7F6-2C50-4803-B67D-0BC49EA8BF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4" name="CuadroTexto 3">
          <a:extLst>
            <a:ext uri="{FF2B5EF4-FFF2-40B4-BE49-F238E27FC236}">
              <a16:creationId xmlns:a16="http://schemas.microsoft.com/office/drawing/2014/main" id="{BF22EB26-FE40-4C70-B03C-07B783E95B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5" name="CuadroTexto 474">
          <a:extLst>
            <a:ext uri="{FF2B5EF4-FFF2-40B4-BE49-F238E27FC236}">
              <a16:creationId xmlns:a16="http://schemas.microsoft.com/office/drawing/2014/main" id="{830783D8-6DC3-49E6-B906-65A9B64C75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6" name="CuadroTexto 475">
          <a:extLst>
            <a:ext uri="{FF2B5EF4-FFF2-40B4-BE49-F238E27FC236}">
              <a16:creationId xmlns:a16="http://schemas.microsoft.com/office/drawing/2014/main" id="{05FFBF9A-6677-443E-80B1-A45B2BC6A9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7" name="CuadroTexto 476">
          <a:extLst>
            <a:ext uri="{FF2B5EF4-FFF2-40B4-BE49-F238E27FC236}">
              <a16:creationId xmlns:a16="http://schemas.microsoft.com/office/drawing/2014/main" id="{9BCE41F5-BBC8-4F21-B7F0-CF440C6D82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8" name="CuadroTexto 8">
          <a:extLst>
            <a:ext uri="{FF2B5EF4-FFF2-40B4-BE49-F238E27FC236}">
              <a16:creationId xmlns:a16="http://schemas.microsoft.com/office/drawing/2014/main" id="{02C976E5-65A8-4FEA-8449-9440AC4BFF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9" name="CuadroTexto 9">
          <a:extLst>
            <a:ext uri="{FF2B5EF4-FFF2-40B4-BE49-F238E27FC236}">
              <a16:creationId xmlns:a16="http://schemas.microsoft.com/office/drawing/2014/main" id="{79F7816F-8A7C-4E11-A653-2D89E9E55E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0" name="CuadroTexto 479">
          <a:extLst>
            <a:ext uri="{FF2B5EF4-FFF2-40B4-BE49-F238E27FC236}">
              <a16:creationId xmlns:a16="http://schemas.microsoft.com/office/drawing/2014/main" id="{3AAB710F-45D6-472B-B8C3-D1178A49B1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1" name="CuadroTexto 480">
          <a:extLst>
            <a:ext uri="{FF2B5EF4-FFF2-40B4-BE49-F238E27FC236}">
              <a16:creationId xmlns:a16="http://schemas.microsoft.com/office/drawing/2014/main" id="{69314097-8BA0-4620-81CB-FF731FED75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2" name="CuadroTexto 8">
          <a:extLst>
            <a:ext uri="{FF2B5EF4-FFF2-40B4-BE49-F238E27FC236}">
              <a16:creationId xmlns:a16="http://schemas.microsoft.com/office/drawing/2014/main" id="{FB4F40B1-E56A-4670-898A-F12C6E0F69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3" name="CuadroTexto 9">
          <a:extLst>
            <a:ext uri="{FF2B5EF4-FFF2-40B4-BE49-F238E27FC236}">
              <a16:creationId xmlns:a16="http://schemas.microsoft.com/office/drawing/2014/main" id="{18028AF8-767D-4BEE-8B8E-E626D55C21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4" name="CuadroTexto 483">
          <a:extLst>
            <a:ext uri="{FF2B5EF4-FFF2-40B4-BE49-F238E27FC236}">
              <a16:creationId xmlns:a16="http://schemas.microsoft.com/office/drawing/2014/main" id="{BEDDF397-0569-4002-895A-4B62C50FEF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5" name="CuadroTexto 484">
          <a:extLst>
            <a:ext uri="{FF2B5EF4-FFF2-40B4-BE49-F238E27FC236}">
              <a16:creationId xmlns:a16="http://schemas.microsoft.com/office/drawing/2014/main" id="{FF3CD10F-2B42-4850-80C6-BBC7262863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6" name="CuadroTexto 9">
          <a:extLst>
            <a:ext uri="{FF2B5EF4-FFF2-40B4-BE49-F238E27FC236}">
              <a16:creationId xmlns:a16="http://schemas.microsoft.com/office/drawing/2014/main" id="{8E502BC4-3954-42AB-8883-88D8150986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7" name="CuadroTexto 486">
          <a:extLst>
            <a:ext uri="{FF2B5EF4-FFF2-40B4-BE49-F238E27FC236}">
              <a16:creationId xmlns:a16="http://schemas.microsoft.com/office/drawing/2014/main" id="{C13F882D-EFD5-4EDD-99BD-99207E2429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8" name="CuadroTexto 9">
          <a:extLst>
            <a:ext uri="{FF2B5EF4-FFF2-40B4-BE49-F238E27FC236}">
              <a16:creationId xmlns:a16="http://schemas.microsoft.com/office/drawing/2014/main" id="{C2D069E0-ADEA-461D-BA8F-C02F18BC10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9" name="CuadroTexto 9">
          <a:extLst>
            <a:ext uri="{FF2B5EF4-FFF2-40B4-BE49-F238E27FC236}">
              <a16:creationId xmlns:a16="http://schemas.microsoft.com/office/drawing/2014/main" id="{F942CF96-65F3-493F-B958-C16DE33BCF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0" name="CuadroTexto 9">
          <a:extLst>
            <a:ext uri="{FF2B5EF4-FFF2-40B4-BE49-F238E27FC236}">
              <a16:creationId xmlns:a16="http://schemas.microsoft.com/office/drawing/2014/main" id="{92AEBC36-CA09-4284-A67D-E464070ACB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1" name="CuadroTexto 490">
          <a:extLst>
            <a:ext uri="{FF2B5EF4-FFF2-40B4-BE49-F238E27FC236}">
              <a16:creationId xmlns:a16="http://schemas.microsoft.com/office/drawing/2014/main" id="{DC87A541-3176-420C-A31C-70D709BF6F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2" name="CuadroTexto 9">
          <a:extLst>
            <a:ext uri="{FF2B5EF4-FFF2-40B4-BE49-F238E27FC236}">
              <a16:creationId xmlns:a16="http://schemas.microsoft.com/office/drawing/2014/main" id="{FC234507-1BBD-4049-A44D-AA7D201D40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3" name="CuadroTexto 492">
          <a:extLst>
            <a:ext uri="{FF2B5EF4-FFF2-40B4-BE49-F238E27FC236}">
              <a16:creationId xmlns:a16="http://schemas.microsoft.com/office/drawing/2014/main" id="{AE92DF53-DE8C-4901-B400-EC4840E6DD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4" name="CuadroTexto 8">
          <a:extLst>
            <a:ext uri="{FF2B5EF4-FFF2-40B4-BE49-F238E27FC236}">
              <a16:creationId xmlns:a16="http://schemas.microsoft.com/office/drawing/2014/main" id="{3A78E78C-B622-455F-9129-672A0AAB14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5" name="CuadroTexto 9">
          <a:extLst>
            <a:ext uri="{FF2B5EF4-FFF2-40B4-BE49-F238E27FC236}">
              <a16:creationId xmlns:a16="http://schemas.microsoft.com/office/drawing/2014/main" id="{C2C90C65-4EB2-4734-8883-1D9C63D3A3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6" name="CuadroTexto 495">
          <a:extLst>
            <a:ext uri="{FF2B5EF4-FFF2-40B4-BE49-F238E27FC236}">
              <a16:creationId xmlns:a16="http://schemas.microsoft.com/office/drawing/2014/main" id="{F092FE79-183B-471D-B6BD-07341667BE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7" name="CuadroTexto 496">
          <a:extLst>
            <a:ext uri="{FF2B5EF4-FFF2-40B4-BE49-F238E27FC236}">
              <a16:creationId xmlns:a16="http://schemas.microsoft.com/office/drawing/2014/main" id="{449AF3C0-8DF2-4503-AAB8-DE50186F96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8" name="CuadroTexto 8">
          <a:extLst>
            <a:ext uri="{FF2B5EF4-FFF2-40B4-BE49-F238E27FC236}">
              <a16:creationId xmlns:a16="http://schemas.microsoft.com/office/drawing/2014/main" id="{43067AB5-E634-44FA-834F-50F73798B6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9" name="CuadroTexto 9">
          <a:extLst>
            <a:ext uri="{FF2B5EF4-FFF2-40B4-BE49-F238E27FC236}">
              <a16:creationId xmlns:a16="http://schemas.microsoft.com/office/drawing/2014/main" id="{AF8916BB-8F37-4131-9F9C-5ADF658793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0" name="CuadroTexto 499">
          <a:extLst>
            <a:ext uri="{FF2B5EF4-FFF2-40B4-BE49-F238E27FC236}">
              <a16:creationId xmlns:a16="http://schemas.microsoft.com/office/drawing/2014/main" id="{93BA1027-96E4-4C58-A1B9-E325687AED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1" name="CuadroTexto 500">
          <a:extLst>
            <a:ext uri="{FF2B5EF4-FFF2-40B4-BE49-F238E27FC236}">
              <a16:creationId xmlns:a16="http://schemas.microsoft.com/office/drawing/2014/main" id="{EAF4CE43-EA2D-40A4-996D-5EF4240D6C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FEB2B-C33D-4328-9346-82066555FB32}">
  <sheetPr>
    <tabColor rgb="FFCCCCFF"/>
  </sheetPr>
  <dimension ref="A1:L210"/>
  <sheetViews>
    <sheetView tabSelected="1" topLeftCell="C1" zoomScale="82" zoomScaleNormal="82" workbookViewId="0">
      <selection activeCell="H10" sqref="H10:H200"/>
    </sheetView>
  </sheetViews>
  <sheetFormatPr baseColWidth="10" defaultColWidth="26.42578125" defaultRowHeight="15.75" x14ac:dyDescent="0.25"/>
  <cols>
    <col min="1" max="1" width="56" style="6" customWidth="1"/>
    <col min="2" max="2" width="41.28515625" style="6" customWidth="1"/>
    <col min="3" max="3" width="31.85546875" style="5" customWidth="1"/>
    <col min="4" max="4" width="19.5703125" style="5" customWidth="1"/>
    <col min="5" max="5" width="27.28515625" style="4" customWidth="1"/>
    <col min="6" max="6" width="20.5703125" style="3" customWidth="1"/>
    <col min="7" max="7" width="26.140625" style="2" customWidth="1"/>
    <col min="8" max="8" width="24" style="2" customWidth="1"/>
    <col min="9" max="9" width="27.28515625" style="1" customWidth="1"/>
  </cols>
  <sheetData>
    <row r="1" spans="1:12" ht="20.25" x14ac:dyDescent="0.3">
      <c r="A1" s="101" t="s">
        <v>380</v>
      </c>
      <c r="B1" s="102"/>
      <c r="C1" s="102"/>
      <c r="D1" s="102"/>
      <c r="E1" s="102"/>
      <c r="F1" s="102"/>
      <c r="G1" s="102"/>
      <c r="H1" s="102"/>
      <c r="I1" s="103"/>
    </row>
    <row r="2" spans="1:12" ht="21" x14ac:dyDescent="0.35">
      <c r="A2" s="104" t="s">
        <v>379</v>
      </c>
      <c r="B2" s="85"/>
      <c r="C2" s="85"/>
      <c r="D2" s="85"/>
      <c r="E2" s="85"/>
      <c r="F2" s="85"/>
      <c r="G2" s="85"/>
      <c r="H2" s="85"/>
      <c r="I2" s="86"/>
    </row>
    <row r="3" spans="1:12" ht="20.25" customHeight="1" x14ac:dyDescent="0.3">
      <c r="A3" s="82" t="s">
        <v>378</v>
      </c>
      <c r="B3" s="83"/>
      <c r="C3" s="83"/>
      <c r="D3" s="83"/>
      <c r="E3" s="83"/>
      <c r="F3" s="83"/>
      <c r="G3" s="83"/>
      <c r="H3" s="83"/>
      <c r="I3" s="84"/>
    </row>
    <row r="4" spans="1:12" ht="21" x14ac:dyDescent="0.35">
      <c r="A4" s="80"/>
      <c r="B4" s="81"/>
      <c r="C4" s="81"/>
      <c r="D4" s="81"/>
      <c r="E4" s="81"/>
      <c r="F4" s="31"/>
      <c r="G4" s="81"/>
      <c r="H4" s="81"/>
      <c r="I4" s="79"/>
    </row>
    <row r="5" spans="1:12" s="74" customFormat="1" ht="24.75" customHeight="1" x14ac:dyDescent="0.35">
      <c r="A5" s="105" t="s">
        <v>377</v>
      </c>
      <c r="B5" s="106"/>
      <c r="C5" s="106"/>
      <c r="D5" s="106"/>
      <c r="E5" s="106"/>
      <c r="F5" s="106"/>
      <c r="G5" s="106"/>
      <c r="H5" s="106"/>
      <c r="I5" s="107"/>
    </row>
    <row r="6" spans="1:12" s="74" customFormat="1" ht="27" customHeight="1" x14ac:dyDescent="0.35">
      <c r="A6" s="78"/>
      <c r="B6" s="77" t="s">
        <v>376</v>
      </c>
      <c r="C6" s="104"/>
      <c r="D6" s="85"/>
      <c r="E6" s="85"/>
      <c r="F6" s="85"/>
      <c r="G6" s="85"/>
      <c r="H6" s="85"/>
      <c r="I6" s="86"/>
    </row>
    <row r="7" spans="1:12" s="74" customFormat="1" ht="27.75" customHeight="1" thickBot="1" x14ac:dyDescent="0.4">
      <c r="A7" s="76"/>
      <c r="B7" s="75" t="s">
        <v>375</v>
      </c>
      <c r="C7" s="108"/>
      <c r="D7" s="109"/>
      <c r="E7" s="109"/>
      <c r="F7" s="109"/>
      <c r="G7" s="109"/>
      <c r="H7" s="109"/>
      <c r="I7" s="110"/>
    </row>
    <row r="8" spans="1:12" s="74" customFormat="1" ht="26.25" customHeight="1" x14ac:dyDescent="0.35">
      <c r="A8" s="99" t="s">
        <v>374</v>
      </c>
      <c r="B8" s="111" t="s">
        <v>373</v>
      </c>
      <c r="C8" s="113" t="s">
        <v>372</v>
      </c>
      <c r="D8" s="115" t="s">
        <v>371</v>
      </c>
      <c r="E8" s="117" t="s">
        <v>370</v>
      </c>
      <c r="F8" s="117" t="s">
        <v>369</v>
      </c>
      <c r="G8" s="89" t="s">
        <v>368</v>
      </c>
      <c r="H8" s="91" t="s">
        <v>367</v>
      </c>
      <c r="I8" s="93" t="s">
        <v>366</v>
      </c>
    </row>
    <row r="9" spans="1:12" s="74" customFormat="1" ht="4.5" customHeight="1" thickBot="1" x14ac:dyDescent="0.4">
      <c r="A9" s="100"/>
      <c r="B9" s="112"/>
      <c r="C9" s="114"/>
      <c r="D9" s="116"/>
      <c r="E9" s="118"/>
      <c r="F9" s="118"/>
      <c r="G9" s="90"/>
      <c r="H9" s="92"/>
      <c r="I9" s="94"/>
    </row>
    <row r="10" spans="1:12" s="64" customFormat="1" ht="34.5" customHeight="1" x14ac:dyDescent="0.35">
      <c r="A10" s="67" t="s">
        <v>361</v>
      </c>
      <c r="B10" s="67" t="s">
        <v>360</v>
      </c>
      <c r="C10" s="24" t="s">
        <v>365</v>
      </c>
      <c r="D10" s="14">
        <v>43853</v>
      </c>
      <c r="E10" s="66">
        <v>121072.5</v>
      </c>
      <c r="F10" s="14">
        <v>43974</v>
      </c>
      <c r="G10" s="68"/>
      <c r="H10" s="66">
        <f>+E10-G10</f>
        <v>121072.5</v>
      </c>
      <c r="I10" s="65" t="s">
        <v>313</v>
      </c>
      <c r="J10" s="19"/>
      <c r="K10" s="19"/>
      <c r="L10" s="19"/>
    </row>
    <row r="11" spans="1:12" s="64" customFormat="1" ht="21.75" customHeight="1" x14ac:dyDescent="0.35">
      <c r="A11" s="95" t="s">
        <v>364</v>
      </c>
      <c r="B11" s="95" t="s">
        <v>363</v>
      </c>
      <c r="C11" s="96" t="s">
        <v>362</v>
      </c>
      <c r="D11" s="97">
        <v>43861</v>
      </c>
      <c r="E11" s="98">
        <v>107932500</v>
      </c>
      <c r="F11" s="56"/>
      <c r="G11" s="70">
        <v>10000000</v>
      </c>
      <c r="H11" s="70">
        <v>0</v>
      </c>
      <c r="I11" s="65"/>
      <c r="L11" s="19"/>
    </row>
    <row r="12" spans="1:12" s="64" customFormat="1" ht="42.75" customHeight="1" x14ac:dyDescent="0.35">
      <c r="A12" s="95"/>
      <c r="B12" s="95"/>
      <c r="C12" s="96"/>
      <c r="D12" s="97"/>
      <c r="E12" s="98"/>
      <c r="F12" s="72">
        <v>43982</v>
      </c>
      <c r="G12" s="70">
        <v>10000000</v>
      </c>
      <c r="H12" s="69">
        <v>47932500</v>
      </c>
      <c r="I12" s="65" t="s">
        <v>313</v>
      </c>
      <c r="L12" s="19"/>
    </row>
    <row r="13" spans="1:12" s="64" customFormat="1" ht="42.75" customHeight="1" x14ac:dyDescent="0.35">
      <c r="A13" s="73"/>
      <c r="B13" s="73"/>
      <c r="C13" s="61"/>
      <c r="D13" s="72"/>
      <c r="E13" s="71"/>
      <c r="F13" s="56"/>
      <c r="G13" s="70">
        <v>20000000</v>
      </c>
      <c r="H13" s="69"/>
      <c r="I13" s="65"/>
      <c r="L13" s="19"/>
    </row>
    <row r="14" spans="1:12" s="64" customFormat="1" ht="21.75" customHeight="1" x14ac:dyDescent="0.35">
      <c r="A14" s="73"/>
      <c r="B14" s="73"/>
      <c r="C14" s="61"/>
      <c r="D14" s="72"/>
      <c r="E14" s="71"/>
      <c r="F14" s="56"/>
      <c r="G14" s="70">
        <v>20000000</v>
      </c>
      <c r="H14" s="69"/>
      <c r="I14" s="65"/>
      <c r="L14" s="19"/>
    </row>
    <row r="15" spans="1:12" s="64" customFormat="1" ht="50.25" customHeight="1" x14ac:dyDescent="0.35">
      <c r="A15" s="67" t="s">
        <v>361</v>
      </c>
      <c r="B15" s="67" t="s">
        <v>360</v>
      </c>
      <c r="C15" s="24" t="s">
        <v>359</v>
      </c>
      <c r="D15" s="14">
        <v>43826</v>
      </c>
      <c r="E15" s="66">
        <v>64483.45</v>
      </c>
      <c r="F15" s="14">
        <v>43948</v>
      </c>
      <c r="G15" s="68"/>
      <c r="H15" s="66">
        <f>+E15</f>
        <v>64483.45</v>
      </c>
      <c r="I15" s="65" t="s">
        <v>313</v>
      </c>
      <c r="L15" s="19"/>
    </row>
    <row r="16" spans="1:12" s="64" customFormat="1" ht="21.95" customHeight="1" x14ac:dyDescent="0.35">
      <c r="A16" s="67" t="s">
        <v>358</v>
      </c>
      <c r="B16" s="67" t="s">
        <v>357</v>
      </c>
      <c r="C16" s="24" t="s">
        <v>356</v>
      </c>
      <c r="D16" s="14">
        <v>43781</v>
      </c>
      <c r="E16" s="66">
        <v>12540000</v>
      </c>
      <c r="F16" s="14">
        <v>43902</v>
      </c>
      <c r="G16" s="68"/>
      <c r="H16" s="66">
        <f>+E16</f>
        <v>12540000</v>
      </c>
      <c r="I16" s="65" t="s">
        <v>313</v>
      </c>
      <c r="L16" s="19"/>
    </row>
    <row r="17" spans="1:12" s="64" customFormat="1" ht="21.95" customHeight="1" x14ac:dyDescent="0.35">
      <c r="A17" s="67" t="s">
        <v>355</v>
      </c>
      <c r="B17" s="67" t="s">
        <v>65</v>
      </c>
      <c r="C17" s="24" t="s">
        <v>354</v>
      </c>
      <c r="D17" s="14">
        <v>44034</v>
      </c>
      <c r="E17" s="66">
        <v>354000</v>
      </c>
      <c r="F17" s="14">
        <v>44157</v>
      </c>
      <c r="G17" s="68"/>
      <c r="H17" s="66">
        <f>+E17-G17</f>
        <v>354000</v>
      </c>
      <c r="I17" s="65" t="s">
        <v>313</v>
      </c>
      <c r="L17" s="19"/>
    </row>
    <row r="18" spans="1:12" s="64" customFormat="1" ht="21.95" customHeight="1" x14ac:dyDescent="0.35">
      <c r="A18" s="67" t="s">
        <v>353</v>
      </c>
      <c r="B18" s="67" t="s">
        <v>65</v>
      </c>
      <c r="C18" s="24" t="s">
        <v>113</v>
      </c>
      <c r="D18" s="14">
        <v>44036</v>
      </c>
      <c r="E18" s="66">
        <v>259600</v>
      </c>
      <c r="F18" s="14">
        <v>44159</v>
      </c>
      <c r="G18" s="68"/>
      <c r="H18" s="66">
        <f>+E18</f>
        <v>259600</v>
      </c>
      <c r="I18" s="65" t="s">
        <v>313</v>
      </c>
      <c r="L18" s="19"/>
    </row>
    <row r="19" spans="1:12" s="64" customFormat="1" ht="21.95" customHeight="1" x14ac:dyDescent="0.35">
      <c r="A19" s="67" t="s">
        <v>352</v>
      </c>
      <c r="B19" s="67" t="s">
        <v>65</v>
      </c>
      <c r="C19" s="24" t="s">
        <v>351</v>
      </c>
      <c r="D19" s="14">
        <v>44027</v>
      </c>
      <c r="E19" s="66">
        <v>177000</v>
      </c>
      <c r="F19" s="14">
        <v>44150</v>
      </c>
      <c r="G19" s="68"/>
      <c r="H19" s="66">
        <f>+E19</f>
        <v>177000</v>
      </c>
      <c r="I19" s="65" t="s">
        <v>313</v>
      </c>
      <c r="L19" s="19"/>
    </row>
    <row r="20" spans="1:12" s="64" customFormat="1" ht="21.95" customHeight="1" x14ac:dyDescent="0.35">
      <c r="A20" s="67" t="s">
        <v>350</v>
      </c>
      <c r="B20" s="67" t="s">
        <v>65</v>
      </c>
      <c r="C20" s="24" t="s">
        <v>349</v>
      </c>
      <c r="D20" s="14">
        <v>44035</v>
      </c>
      <c r="E20" s="66">
        <v>708000</v>
      </c>
      <c r="F20" s="14">
        <v>44150</v>
      </c>
      <c r="G20" s="68"/>
      <c r="H20" s="66">
        <f>+E20</f>
        <v>708000</v>
      </c>
      <c r="I20" s="65" t="s">
        <v>313</v>
      </c>
      <c r="L20" s="19"/>
    </row>
    <row r="21" spans="1:12" s="64" customFormat="1" ht="21.95" customHeight="1" x14ac:dyDescent="0.35">
      <c r="A21" s="67" t="s">
        <v>348</v>
      </c>
      <c r="B21" s="67" t="s">
        <v>65</v>
      </c>
      <c r="C21" s="24" t="s">
        <v>347</v>
      </c>
      <c r="D21" s="14">
        <v>44034</v>
      </c>
      <c r="E21" s="66">
        <v>1500000</v>
      </c>
      <c r="F21" s="14">
        <v>44157</v>
      </c>
      <c r="G21" s="68"/>
      <c r="H21" s="66">
        <f>+E21</f>
        <v>1500000</v>
      </c>
      <c r="I21" s="65" t="s">
        <v>313</v>
      </c>
      <c r="L21" s="19"/>
    </row>
    <row r="22" spans="1:12" s="64" customFormat="1" ht="21.95" customHeight="1" x14ac:dyDescent="0.35">
      <c r="A22" s="67" t="s">
        <v>346</v>
      </c>
      <c r="B22" s="67" t="s">
        <v>65</v>
      </c>
      <c r="C22" s="24" t="s">
        <v>345</v>
      </c>
      <c r="D22" s="14">
        <v>44035</v>
      </c>
      <c r="E22" s="66">
        <v>1062000</v>
      </c>
      <c r="F22" s="14">
        <v>44158</v>
      </c>
      <c r="G22" s="68"/>
      <c r="H22" s="66">
        <f>+E22</f>
        <v>1062000</v>
      </c>
      <c r="I22" s="65" t="s">
        <v>313</v>
      </c>
      <c r="L22" s="19"/>
    </row>
    <row r="23" spans="1:12" s="64" customFormat="1" ht="21.95" customHeight="1" x14ac:dyDescent="0.35">
      <c r="A23" s="67" t="s">
        <v>344</v>
      </c>
      <c r="B23" s="67" t="s">
        <v>65</v>
      </c>
      <c r="C23" s="24" t="s">
        <v>343</v>
      </c>
      <c r="D23" s="14">
        <v>44044</v>
      </c>
      <c r="E23" s="66">
        <v>180000</v>
      </c>
      <c r="F23" s="14">
        <v>44166</v>
      </c>
      <c r="G23" s="68"/>
      <c r="H23" s="66">
        <f>+E23-G23</f>
        <v>180000</v>
      </c>
      <c r="I23" s="65" t="s">
        <v>313</v>
      </c>
      <c r="L23" s="19"/>
    </row>
    <row r="24" spans="1:12" s="64" customFormat="1" ht="31.5" customHeight="1" x14ac:dyDescent="0.35">
      <c r="A24" s="67" t="s">
        <v>342</v>
      </c>
      <c r="B24" s="67" t="s">
        <v>215</v>
      </c>
      <c r="C24" s="24" t="s">
        <v>169</v>
      </c>
      <c r="D24" s="14">
        <v>44120</v>
      </c>
      <c r="E24" s="66">
        <v>26904</v>
      </c>
      <c r="F24" s="14">
        <v>44243</v>
      </c>
      <c r="G24" s="66"/>
      <c r="H24" s="66">
        <f>+E24-G24</f>
        <v>26904</v>
      </c>
      <c r="I24" s="65" t="s">
        <v>313</v>
      </c>
      <c r="L24" s="19"/>
    </row>
    <row r="25" spans="1:12" s="64" customFormat="1" ht="31.5" customHeight="1" x14ac:dyDescent="0.35">
      <c r="A25" s="67" t="s">
        <v>312</v>
      </c>
      <c r="B25" s="67" t="s">
        <v>311</v>
      </c>
      <c r="C25" s="24" t="s">
        <v>241</v>
      </c>
      <c r="D25" s="14">
        <v>44197</v>
      </c>
      <c r="E25" s="66">
        <v>990431.53</v>
      </c>
      <c r="F25" s="14">
        <v>44317</v>
      </c>
      <c r="G25" s="66"/>
      <c r="H25" s="66">
        <f>+E25-G25</f>
        <v>990431.53</v>
      </c>
      <c r="I25" s="65" t="s">
        <v>313</v>
      </c>
      <c r="L25" s="19"/>
    </row>
    <row r="26" spans="1:12" s="64" customFormat="1" ht="31.5" customHeight="1" x14ac:dyDescent="0.35">
      <c r="A26" s="67" t="s">
        <v>312</v>
      </c>
      <c r="B26" s="67" t="s">
        <v>341</v>
      </c>
      <c r="C26" s="24" t="s">
        <v>340</v>
      </c>
      <c r="D26" s="14">
        <v>44197</v>
      </c>
      <c r="E26" s="66">
        <v>1258798.32</v>
      </c>
      <c r="F26" s="14">
        <v>44317</v>
      </c>
      <c r="G26" s="66"/>
      <c r="H26" s="66">
        <f>+E26-G26</f>
        <v>1258798.32</v>
      </c>
      <c r="I26" s="65" t="s">
        <v>313</v>
      </c>
      <c r="L26" s="19"/>
    </row>
    <row r="27" spans="1:12" s="64" customFormat="1" ht="31.5" customHeight="1" x14ac:dyDescent="0.35">
      <c r="A27" s="67" t="s">
        <v>312</v>
      </c>
      <c r="B27" s="67" t="s">
        <v>339</v>
      </c>
      <c r="C27" s="24" t="s">
        <v>338</v>
      </c>
      <c r="D27" s="14">
        <v>44197</v>
      </c>
      <c r="E27" s="66">
        <v>66987.179999999993</v>
      </c>
      <c r="F27" s="14">
        <v>44317</v>
      </c>
      <c r="G27" s="66"/>
      <c r="H27" s="66">
        <f>+E27-G27</f>
        <v>66987.179999999993</v>
      </c>
      <c r="I27" s="65" t="s">
        <v>313</v>
      </c>
      <c r="L27" s="19"/>
    </row>
    <row r="28" spans="1:12" s="64" customFormat="1" ht="31.5" customHeight="1" x14ac:dyDescent="0.35">
      <c r="A28" s="67" t="s">
        <v>337</v>
      </c>
      <c r="B28" s="67" t="s">
        <v>336</v>
      </c>
      <c r="C28" s="24" t="s">
        <v>335</v>
      </c>
      <c r="D28" s="14">
        <v>44294</v>
      </c>
      <c r="E28" s="66">
        <v>583278.54</v>
      </c>
      <c r="F28" s="14">
        <v>44416</v>
      </c>
      <c r="G28" s="66"/>
      <c r="H28" s="66">
        <f t="shared" ref="H28:H35" si="0">+E28</f>
        <v>583278.54</v>
      </c>
      <c r="I28" s="65" t="s">
        <v>313</v>
      </c>
      <c r="L28" s="19"/>
    </row>
    <row r="29" spans="1:12" s="64" customFormat="1" ht="31.5" customHeight="1" x14ac:dyDescent="0.35">
      <c r="A29" s="67" t="s">
        <v>312</v>
      </c>
      <c r="B29" s="67" t="s">
        <v>311</v>
      </c>
      <c r="C29" s="24" t="s">
        <v>334</v>
      </c>
      <c r="D29" s="14">
        <v>44287</v>
      </c>
      <c r="E29" s="66">
        <v>66414.64</v>
      </c>
      <c r="F29" s="14">
        <v>44409</v>
      </c>
      <c r="G29" s="66"/>
      <c r="H29" s="66">
        <f t="shared" si="0"/>
        <v>66414.64</v>
      </c>
      <c r="I29" s="65" t="s">
        <v>313</v>
      </c>
      <c r="L29" s="19"/>
    </row>
    <row r="30" spans="1:12" s="64" customFormat="1" ht="31.5" customHeight="1" x14ac:dyDescent="0.35">
      <c r="A30" s="67" t="s">
        <v>332</v>
      </c>
      <c r="B30" s="67" t="s">
        <v>145</v>
      </c>
      <c r="C30" s="24" t="s">
        <v>333</v>
      </c>
      <c r="D30" s="14">
        <v>44211</v>
      </c>
      <c r="E30" s="66">
        <v>9332435</v>
      </c>
      <c r="F30" s="14">
        <v>44331</v>
      </c>
      <c r="G30" s="66"/>
      <c r="H30" s="66">
        <f t="shared" si="0"/>
        <v>9332435</v>
      </c>
      <c r="I30" s="65" t="s">
        <v>313</v>
      </c>
      <c r="L30" s="19"/>
    </row>
    <row r="31" spans="1:12" s="64" customFormat="1" ht="31.5" customHeight="1" x14ac:dyDescent="0.35">
      <c r="A31" s="67" t="s">
        <v>332</v>
      </c>
      <c r="B31" s="67" t="s">
        <v>145</v>
      </c>
      <c r="C31" s="24" t="s">
        <v>331</v>
      </c>
      <c r="D31" s="14">
        <v>44267</v>
      </c>
      <c r="E31" s="66">
        <v>4131355</v>
      </c>
      <c r="F31" s="14">
        <v>44389</v>
      </c>
      <c r="G31" s="66"/>
      <c r="H31" s="66">
        <f t="shared" si="0"/>
        <v>4131355</v>
      </c>
      <c r="I31" s="65" t="s">
        <v>313</v>
      </c>
      <c r="L31" s="19"/>
    </row>
    <row r="32" spans="1:12" s="64" customFormat="1" ht="31.5" customHeight="1" x14ac:dyDescent="0.35">
      <c r="A32" s="67" t="s">
        <v>312</v>
      </c>
      <c r="B32" s="67" t="s">
        <v>311</v>
      </c>
      <c r="C32" s="24" t="s">
        <v>330</v>
      </c>
      <c r="D32" s="14">
        <v>44287</v>
      </c>
      <c r="E32" s="66">
        <f>22404*58</f>
        <v>1299432</v>
      </c>
      <c r="F32" s="14">
        <v>44409</v>
      </c>
      <c r="G32" s="66"/>
      <c r="H32" s="66">
        <f t="shared" si="0"/>
        <v>1299432</v>
      </c>
      <c r="I32" s="65" t="s">
        <v>313</v>
      </c>
      <c r="L32" s="19"/>
    </row>
    <row r="33" spans="1:12" s="64" customFormat="1" ht="31.5" customHeight="1" x14ac:dyDescent="0.35">
      <c r="A33" s="67" t="s">
        <v>312</v>
      </c>
      <c r="B33" s="67" t="s">
        <v>311</v>
      </c>
      <c r="C33" s="24" t="s">
        <v>329</v>
      </c>
      <c r="D33" s="14">
        <v>44285</v>
      </c>
      <c r="E33" s="66">
        <f>832*58</f>
        <v>48256</v>
      </c>
      <c r="F33" s="14">
        <v>44407</v>
      </c>
      <c r="G33" s="66"/>
      <c r="H33" s="66">
        <f t="shared" si="0"/>
        <v>48256</v>
      </c>
      <c r="I33" s="65" t="s">
        <v>313</v>
      </c>
      <c r="L33" s="19"/>
    </row>
    <row r="34" spans="1:12" s="64" customFormat="1" ht="31.5" customHeight="1" x14ac:dyDescent="0.35">
      <c r="A34" s="67" t="s">
        <v>168</v>
      </c>
      <c r="B34" s="67" t="s">
        <v>328</v>
      </c>
      <c r="C34" s="24" t="s">
        <v>327</v>
      </c>
      <c r="D34" s="22">
        <v>44343</v>
      </c>
      <c r="E34" s="66">
        <v>29500</v>
      </c>
      <c r="F34" s="14">
        <v>44466</v>
      </c>
      <c r="G34" s="66"/>
      <c r="H34" s="66">
        <f t="shared" si="0"/>
        <v>29500</v>
      </c>
      <c r="I34" s="65" t="s">
        <v>313</v>
      </c>
      <c r="L34" s="19"/>
    </row>
    <row r="35" spans="1:12" s="64" customFormat="1" ht="31.5" customHeight="1" x14ac:dyDescent="0.35">
      <c r="A35" s="67" t="s">
        <v>326</v>
      </c>
      <c r="B35" s="67" t="s">
        <v>325</v>
      </c>
      <c r="C35" s="24" t="s">
        <v>324</v>
      </c>
      <c r="D35" s="22">
        <v>44378</v>
      </c>
      <c r="E35" s="66">
        <v>188800</v>
      </c>
      <c r="F35" s="14">
        <v>44501</v>
      </c>
      <c r="G35" s="66"/>
      <c r="H35" s="66">
        <f t="shared" si="0"/>
        <v>188800</v>
      </c>
      <c r="I35" s="65" t="s">
        <v>313</v>
      </c>
      <c r="L35" s="19"/>
    </row>
    <row r="36" spans="1:12" s="64" customFormat="1" ht="31.5" customHeight="1" x14ac:dyDescent="0.35">
      <c r="A36" s="67" t="s">
        <v>323</v>
      </c>
      <c r="B36" s="67" t="s">
        <v>65</v>
      </c>
      <c r="C36" s="24" t="s">
        <v>322</v>
      </c>
      <c r="D36" s="22">
        <v>44302</v>
      </c>
      <c r="E36" s="66">
        <v>157998.6</v>
      </c>
      <c r="F36" s="14">
        <v>44424</v>
      </c>
      <c r="G36" s="66"/>
      <c r="H36" s="66">
        <f t="shared" ref="H36:H45" si="1">+E36-G36</f>
        <v>157998.6</v>
      </c>
      <c r="I36" s="65" t="s">
        <v>313</v>
      </c>
      <c r="L36" s="19"/>
    </row>
    <row r="37" spans="1:12" s="64" customFormat="1" ht="31.5" customHeight="1" x14ac:dyDescent="0.35">
      <c r="A37" s="67" t="s">
        <v>312</v>
      </c>
      <c r="B37" s="67" t="s">
        <v>321</v>
      </c>
      <c r="C37" s="24" t="s">
        <v>320</v>
      </c>
      <c r="D37" s="22">
        <v>44347</v>
      </c>
      <c r="E37" s="66">
        <v>66414.64</v>
      </c>
      <c r="F37" s="1" t="s">
        <v>319</v>
      </c>
      <c r="G37" s="66"/>
      <c r="H37" s="66">
        <f t="shared" si="1"/>
        <v>66414.64</v>
      </c>
      <c r="I37" s="65" t="s">
        <v>313</v>
      </c>
      <c r="L37" s="19"/>
    </row>
    <row r="38" spans="1:12" s="64" customFormat="1" ht="31.5" customHeight="1" x14ac:dyDescent="0.35">
      <c r="A38" s="67" t="s">
        <v>318</v>
      </c>
      <c r="B38" s="67" t="s">
        <v>215</v>
      </c>
      <c r="C38" s="24" t="s">
        <v>317</v>
      </c>
      <c r="D38" s="22">
        <v>44427</v>
      </c>
      <c r="E38" s="66">
        <v>35400</v>
      </c>
      <c r="F38" s="14">
        <v>44549</v>
      </c>
      <c r="G38" s="66"/>
      <c r="H38" s="66">
        <f t="shared" si="1"/>
        <v>35400</v>
      </c>
      <c r="I38" s="65" t="s">
        <v>0</v>
      </c>
      <c r="L38" s="19"/>
    </row>
    <row r="39" spans="1:12" s="64" customFormat="1" ht="31.5" customHeight="1" x14ac:dyDescent="0.35">
      <c r="A39" s="67" t="s">
        <v>316</v>
      </c>
      <c r="B39" s="67" t="s">
        <v>215</v>
      </c>
      <c r="C39" s="24" t="s">
        <v>315</v>
      </c>
      <c r="D39" s="22">
        <v>44391</v>
      </c>
      <c r="E39" s="66">
        <v>17700</v>
      </c>
      <c r="F39" s="14">
        <v>44514</v>
      </c>
      <c r="G39" s="66"/>
      <c r="H39" s="66">
        <f t="shared" si="1"/>
        <v>17700</v>
      </c>
      <c r="I39" s="65" t="s">
        <v>313</v>
      </c>
      <c r="L39" s="19"/>
    </row>
    <row r="40" spans="1:12" s="64" customFormat="1" ht="31.5" customHeight="1" x14ac:dyDescent="0.35">
      <c r="A40" s="6" t="s">
        <v>312</v>
      </c>
      <c r="B40" s="8" t="s">
        <v>311</v>
      </c>
      <c r="C40" s="24" t="s">
        <v>314</v>
      </c>
      <c r="D40" s="23">
        <v>44409</v>
      </c>
      <c r="E40" s="20">
        <v>66758.16</v>
      </c>
      <c r="F40" s="22">
        <v>44531</v>
      </c>
      <c r="G40" s="2"/>
      <c r="H40" s="20">
        <f t="shared" si="1"/>
        <v>66758.16</v>
      </c>
      <c r="I40" s="1" t="s">
        <v>313</v>
      </c>
      <c r="J40"/>
      <c r="L40" s="19"/>
    </row>
    <row r="41" spans="1:12" ht="21" x14ac:dyDescent="0.35">
      <c r="A41" s="6" t="s">
        <v>312</v>
      </c>
      <c r="B41" s="8" t="s">
        <v>311</v>
      </c>
      <c r="C41" s="24" t="s">
        <v>310</v>
      </c>
      <c r="D41" s="23">
        <v>44440</v>
      </c>
      <c r="E41" s="20">
        <v>66414.64</v>
      </c>
      <c r="F41" s="22">
        <v>44562</v>
      </c>
      <c r="H41" s="20">
        <f t="shared" si="1"/>
        <v>66414.64</v>
      </c>
      <c r="I41" s="1" t="s">
        <v>0</v>
      </c>
      <c r="L41" s="19"/>
    </row>
    <row r="42" spans="1:12" ht="21" x14ac:dyDescent="0.35">
      <c r="A42" s="6" t="s">
        <v>309</v>
      </c>
      <c r="B42" s="8" t="s">
        <v>65</v>
      </c>
      <c r="C42" s="24" t="s">
        <v>308</v>
      </c>
      <c r="D42" s="23">
        <v>44490</v>
      </c>
      <c r="E42" s="20">
        <v>3200550.58</v>
      </c>
      <c r="F42" s="14">
        <v>44613</v>
      </c>
      <c r="H42" s="20">
        <f t="shared" si="1"/>
        <v>3200550.58</v>
      </c>
      <c r="I42" s="1" t="s">
        <v>0</v>
      </c>
      <c r="L42" s="19"/>
    </row>
    <row r="43" spans="1:12" ht="21" x14ac:dyDescent="0.35">
      <c r="A43" s="6" t="s">
        <v>307</v>
      </c>
      <c r="B43" s="8" t="s">
        <v>215</v>
      </c>
      <c r="C43" s="24" t="s">
        <v>306</v>
      </c>
      <c r="D43" s="23">
        <v>44265</v>
      </c>
      <c r="E43" s="20">
        <v>106200</v>
      </c>
      <c r="F43" s="14">
        <v>44387</v>
      </c>
      <c r="H43" s="20">
        <f t="shared" si="1"/>
        <v>106200</v>
      </c>
      <c r="I43" s="1" t="s">
        <v>0</v>
      </c>
      <c r="L43" s="19"/>
    </row>
    <row r="44" spans="1:12" ht="33" x14ac:dyDescent="0.35">
      <c r="A44" s="63" t="s">
        <v>305</v>
      </c>
      <c r="B44" s="62" t="s">
        <v>304</v>
      </c>
      <c r="C44" s="61" t="s">
        <v>303</v>
      </c>
      <c r="D44" s="60">
        <v>44540</v>
      </c>
      <c r="E44" s="57">
        <v>11021288.5</v>
      </c>
      <c r="F44" s="59">
        <v>44661</v>
      </c>
      <c r="G44" s="58">
        <v>7468785.71</v>
      </c>
      <c r="H44" s="57">
        <f t="shared" si="1"/>
        <v>3552502.79</v>
      </c>
      <c r="I44" s="56" t="s">
        <v>0</v>
      </c>
      <c r="L44" s="19"/>
    </row>
    <row r="45" spans="1:12" ht="21" x14ac:dyDescent="0.35">
      <c r="A45" s="6" t="s">
        <v>302</v>
      </c>
      <c r="B45" s="8" t="s">
        <v>301</v>
      </c>
      <c r="C45" s="24" t="s">
        <v>300</v>
      </c>
      <c r="D45" s="23">
        <v>44558</v>
      </c>
      <c r="E45" s="20">
        <v>932554</v>
      </c>
      <c r="F45" s="22">
        <v>44679</v>
      </c>
      <c r="G45" s="20"/>
      <c r="H45" s="20">
        <f t="shared" si="1"/>
        <v>932554</v>
      </c>
      <c r="I45" s="1" t="s">
        <v>0</v>
      </c>
      <c r="L45" s="19"/>
    </row>
    <row r="46" spans="1:12" ht="21" x14ac:dyDescent="0.35">
      <c r="L46" s="19"/>
    </row>
    <row r="47" spans="1:12" ht="21" x14ac:dyDescent="0.35">
      <c r="A47" s="6" t="s">
        <v>171</v>
      </c>
      <c r="B47" s="8" t="s">
        <v>299</v>
      </c>
      <c r="C47" s="24" t="s">
        <v>298</v>
      </c>
      <c r="D47" s="23">
        <v>44592</v>
      </c>
      <c r="E47" s="20">
        <v>246000</v>
      </c>
      <c r="F47" s="22">
        <v>44712</v>
      </c>
      <c r="G47" s="20"/>
      <c r="H47" s="20">
        <f>+E47-G47</f>
        <v>246000</v>
      </c>
      <c r="I47" s="1" t="s">
        <v>0</v>
      </c>
      <c r="J47" s="21"/>
      <c r="L47" s="19"/>
    </row>
    <row r="48" spans="1:12" ht="21" x14ac:dyDescent="0.35">
      <c r="A48" s="6" t="s">
        <v>265</v>
      </c>
      <c r="B48" s="8" t="s">
        <v>65</v>
      </c>
      <c r="C48" s="24" t="s">
        <v>297</v>
      </c>
      <c r="D48" s="23">
        <v>44594</v>
      </c>
      <c r="E48" s="20">
        <v>1642560</v>
      </c>
      <c r="F48" s="22">
        <v>44707</v>
      </c>
      <c r="G48" s="20"/>
      <c r="H48" s="20">
        <f>+E48-G48</f>
        <v>1642560</v>
      </c>
      <c r="I48" s="1" t="s">
        <v>0</v>
      </c>
      <c r="J48" s="21"/>
      <c r="L48" s="19"/>
    </row>
    <row r="49" spans="1:12" ht="21" x14ac:dyDescent="0.35">
      <c r="A49" s="6" t="s">
        <v>296</v>
      </c>
      <c r="B49" s="8" t="s">
        <v>65</v>
      </c>
      <c r="C49" s="24" t="s">
        <v>295</v>
      </c>
      <c r="D49" s="23">
        <v>44610</v>
      </c>
      <c r="E49" s="20">
        <v>354000</v>
      </c>
      <c r="F49" s="22">
        <v>44730</v>
      </c>
      <c r="G49" s="20"/>
      <c r="H49" s="20">
        <f>+E49</f>
        <v>354000</v>
      </c>
      <c r="I49" s="1" t="s">
        <v>0</v>
      </c>
      <c r="J49" s="21"/>
      <c r="L49" s="19"/>
    </row>
    <row r="50" spans="1:12" ht="21" x14ac:dyDescent="0.35">
      <c r="A50" s="6" t="s">
        <v>294</v>
      </c>
      <c r="B50" s="8" t="s">
        <v>65</v>
      </c>
      <c r="C50" s="24" t="s">
        <v>293</v>
      </c>
      <c r="D50" s="23">
        <v>44600</v>
      </c>
      <c r="E50" s="20">
        <v>885000</v>
      </c>
      <c r="F50" s="22">
        <v>44720</v>
      </c>
      <c r="G50" s="20"/>
      <c r="H50" s="20">
        <f>+E50</f>
        <v>885000</v>
      </c>
      <c r="I50" s="1" t="s">
        <v>0</v>
      </c>
      <c r="J50" s="21"/>
      <c r="L50" s="19"/>
    </row>
    <row r="51" spans="1:12" ht="33" x14ac:dyDescent="0.35">
      <c r="A51" s="45" t="s">
        <v>287</v>
      </c>
      <c r="B51" s="54" t="s">
        <v>65</v>
      </c>
      <c r="C51" s="47" t="s">
        <v>292</v>
      </c>
      <c r="D51" s="46">
        <v>44642</v>
      </c>
      <c r="E51" s="41">
        <v>5467648</v>
      </c>
      <c r="F51" s="42">
        <v>44764</v>
      </c>
      <c r="G51" s="41">
        <v>5467648</v>
      </c>
      <c r="H51" s="41">
        <f>+E51-G51</f>
        <v>0</v>
      </c>
      <c r="I51" s="40" t="s">
        <v>52</v>
      </c>
      <c r="J51" s="39"/>
      <c r="K51" s="38"/>
      <c r="L51" s="19"/>
    </row>
    <row r="52" spans="1:12" ht="21" x14ac:dyDescent="0.35">
      <c r="A52" s="6" t="s">
        <v>291</v>
      </c>
      <c r="B52" s="8" t="s">
        <v>215</v>
      </c>
      <c r="C52" s="24" t="s">
        <v>290</v>
      </c>
      <c r="D52" s="23">
        <v>44637</v>
      </c>
      <c r="E52" s="20">
        <v>35400</v>
      </c>
      <c r="F52" s="22">
        <v>44759</v>
      </c>
      <c r="G52" s="20"/>
      <c r="H52" s="20">
        <f>+E52</f>
        <v>35400</v>
      </c>
      <c r="I52" s="1" t="s">
        <v>0</v>
      </c>
      <c r="J52" s="21"/>
      <c r="L52" s="19"/>
    </row>
    <row r="53" spans="1:12" ht="21" x14ac:dyDescent="0.35">
      <c r="A53" s="6" t="s">
        <v>289</v>
      </c>
      <c r="B53" s="25" t="s">
        <v>170</v>
      </c>
      <c r="C53" s="24" t="s">
        <v>288</v>
      </c>
      <c r="D53" s="23">
        <v>44652</v>
      </c>
      <c r="E53" s="20">
        <v>246000</v>
      </c>
      <c r="F53" s="22">
        <v>44774</v>
      </c>
      <c r="G53" s="20"/>
      <c r="H53" s="20">
        <f>+E53</f>
        <v>246000</v>
      </c>
      <c r="I53" s="1" t="s">
        <v>0</v>
      </c>
      <c r="J53" s="21"/>
      <c r="L53" s="19"/>
    </row>
    <row r="54" spans="1:12" ht="33" x14ac:dyDescent="0.35">
      <c r="A54" s="45" t="s">
        <v>287</v>
      </c>
      <c r="B54" s="48" t="s">
        <v>65</v>
      </c>
      <c r="C54" s="47" t="s">
        <v>286</v>
      </c>
      <c r="D54" s="46">
        <v>44649</v>
      </c>
      <c r="E54" s="41">
        <v>4720000</v>
      </c>
      <c r="F54" s="42">
        <v>44765</v>
      </c>
      <c r="G54" s="41">
        <v>4720000</v>
      </c>
      <c r="H54" s="41">
        <f>+E54-G54</f>
        <v>0</v>
      </c>
      <c r="I54" s="40" t="s">
        <v>52</v>
      </c>
      <c r="J54" s="39"/>
      <c r="K54" s="38"/>
      <c r="L54" s="19"/>
    </row>
    <row r="55" spans="1:12" ht="21" x14ac:dyDescent="0.35">
      <c r="A55" s="45" t="s">
        <v>285</v>
      </c>
      <c r="B55" s="48" t="s">
        <v>65</v>
      </c>
      <c r="C55" s="47" t="s">
        <v>284</v>
      </c>
      <c r="D55" s="46">
        <v>44644</v>
      </c>
      <c r="E55" s="41">
        <v>3186000</v>
      </c>
      <c r="F55" s="42">
        <v>44766</v>
      </c>
      <c r="G55" s="41">
        <v>3186000</v>
      </c>
      <c r="H55" s="41">
        <f>+E55-G55</f>
        <v>0</v>
      </c>
      <c r="I55" s="40" t="s">
        <v>52</v>
      </c>
      <c r="J55" s="39"/>
      <c r="K55" s="38"/>
      <c r="L55" s="19"/>
    </row>
    <row r="56" spans="1:12" ht="21" x14ac:dyDescent="0.35">
      <c r="A56" s="6" t="s">
        <v>265</v>
      </c>
      <c r="B56" s="25" t="s">
        <v>65</v>
      </c>
      <c r="C56" s="24" t="s">
        <v>283</v>
      </c>
      <c r="D56" s="23">
        <v>44677</v>
      </c>
      <c r="E56" s="20">
        <v>2283459.89</v>
      </c>
      <c r="F56" s="22">
        <v>44799</v>
      </c>
      <c r="G56" s="20"/>
      <c r="H56" s="20">
        <f>+E56</f>
        <v>2283459.89</v>
      </c>
      <c r="I56" s="1" t="s">
        <v>0</v>
      </c>
      <c r="J56" s="21"/>
      <c r="L56" s="19"/>
    </row>
    <row r="57" spans="1:12" ht="33" x14ac:dyDescent="0.35">
      <c r="A57" s="45" t="s">
        <v>282</v>
      </c>
      <c r="B57" s="48" t="s">
        <v>281</v>
      </c>
      <c r="C57" s="47" t="s">
        <v>280</v>
      </c>
      <c r="D57" s="46">
        <v>44686</v>
      </c>
      <c r="E57" s="41">
        <v>2400000</v>
      </c>
      <c r="F57" s="42">
        <v>44839</v>
      </c>
      <c r="G57" s="41">
        <v>2400000</v>
      </c>
      <c r="H57" s="41">
        <v>0</v>
      </c>
      <c r="I57" s="40" t="s">
        <v>52</v>
      </c>
      <c r="J57" s="39"/>
      <c r="K57" s="38"/>
      <c r="L57" s="19"/>
    </row>
    <row r="58" spans="1:12" ht="21" x14ac:dyDescent="0.35">
      <c r="A58" s="6" t="s">
        <v>279</v>
      </c>
      <c r="B58" s="6" t="s">
        <v>278</v>
      </c>
      <c r="C58" s="5" t="s">
        <v>277</v>
      </c>
      <c r="D58" s="26">
        <v>44634</v>
      </c>
      <c r="E58" s="4">
        <v>1579445.45</v>
      </c>
      <c r="F58" s="22">
        <v>44756</v>
      </c>
      <c r="G58" s="4">
        <v>1579445.45</v>
      </c>
      <c r="H58" s="2">
        <v>0</v>
      </c>
      <c r="I58" s="1" t="s">
        <v>52</v>
      </c>
      <c r="J58" s="21"/>
      <c r="L58" s="19"/>
    </row>
    <row r="59" spans="1:12" ht="21" x14ac:dyDescent="0.35">
      <c r="A59" s="37" t="s">
        <v>276</v>
      </c>
      <c r="B59" s="36" t="s">
        <v>65</v>
      </c>
      <c r="C59" s="35" t="s">
        <v>275</v>
      </c>
      <c r="D59" s="34">
        <v>44680</v>
      </c>
      <c r="E59" s="32">
        <v>1000000</v>
      </c>
      <c r="F59" s="55">
        <v>44802</v>
      </c>
      <c r="G59" s="32"/>
      <c r="H59" s="32">
        <f>+E59</f>
        <v>1000000</v>
      </c>
      <c r="I59" s="31" t="s">
        <v>0</v>
      </c>
      <c r="J59" s="27"/>
      <c r="K59" s="30"/>
      <c r="L59" s="19"/>
    </row>
    <row r="60" spans="1:12" ht="33" x14ac:dyDescent="0.35">
      <c r="A60" s="45" t="s">
        <v>274</v>
      </c>
      <c r="B60" s="48" t="s">
        <v>273</v>
      </c>
      <c r="C60" s="47" t="s">
        <v>272</v>
      </c>
      <c r="D60" s="46">
        <v>44609</v>
      </c>
      <c r="E60" s="41">
        <v>17864462.5</v>
      </c>
      <c r="F60" s="42">
        <v>44759</v>
      </c>
      <c r="G60" s="41">
        <v>17864462.5</v>
      </c>
      <c r="H60" s="41">
        <v>0</v>
      </c>
      <c r="I60" s="40" t="s">
        <v>52</v>
      </c>
      <c r="J60" s="39"/>
      <c r="K60" s="38"/>
      <c r="L60" s="19"/>
    </row>
    <row r="61" spans="1:12" ht="21" x14ac:dyDescent="0.35">
      <c r="A61" s="37" t="s">
        <v>271</v>
      </c>
      <c r="B61" s="36" t="s">
        <v>270</v>
      </c>
      <c r="C61" s="35" t="s">
        <v>269</v>
      </c>
      <c r="D61" s="34">
        <v>44691</v>
      </c>
      <c r="E61" s="32">
        <v>41354</v>
      </c>
      <c r="F61" s="55">
        <v>44814</v>
      </c>
      <c r="G61" s="35"/>
      <c r="H61" s="20">
        <f>+E61</f>
        <v>41354</v>
      </c>
      <c r="I61" s="1" t="s">
        <v>0</v>
      </c>
      <c r="J61" s="21"/>
      <c r="L61" s="19"/>
    </row>
    <row r="62" spans="1:12" ht="64.5" x14ac:dyDescent="0.35">
      <c r="A62" s="6" t="s">
        <v>181</v>
      </c>
      <c r="B62" s="25" t="s">
        <v>268</v>
      </c>
      <c r="C62" s="24" t="s">
        <v>267</v>
      </c>
      <c r="D62" s="23">
        <v>44688</v>
      </c>
      <c r="E62" s="20">
        <v>231159.33</v>
      </c>
      <c r="F62" s="22">
        <v>44811</v>
      </c>
      <c r="G62" s="20"/>
      <c r="H62" s="20">
        <f>+E62</f>
        <v>231159.33</v>
      </c>
      <c r="I62" s="1" t="s">
        <v>0</v>
      </c>
      <c r="J62" s="21"/>
      <c r="L62" s="19"/>
    </row>
    <row r="63" spans="1:12" ht="33" x14ac:dyDescent="0.35">
      <c r="A63" s="45" t="s">
        <v>33</v>
      </c>
      <c r="B63" s="48" t="s">
        <v>262</v>
      </c>
      <c r="C63" s="47" t="s">
        <v>266</v>
      </c>
      <c r="D63" s="46">
        <v>44675</v>
      </c>
      <c r="E63" s="41">
        <v>10853111.609999999</v>
      </c>
      <c r="F63" s="42">
        <v>44797</v>
      </c>
      <c r="G63" s="41">
        <v>10853111.609999999</v>
      </c>
      <c r="H63" s="41">
        <v>0</v>
      </c>
      <c r="I63" s="40" t="s">
        <v>52</v>
      </c>
      <c r="J63" s="39"/>
      <c r="K63" s="38"/>
      <c r="L63" s="19"/>
    </row>
    <row r="64" spans="1:12" ht="21" x14ac:dyDescent="0.35">
      <c r="A64" s="6" t="s">
        <v>265</v>
      </c>
      <c r="B64" s="25" t="s">
        <v>65</v>
      </c>
      <c r="C64" s="24" t="s">
        <v>264</v>
      </c>
      <c r="D64" s="23">
        <v>44721</v>
      </c>
      <c r="E64" s="20">
        <v>4000000</v>
      </c>
      <c r="F64" s="22">
        <v>44843</v>
      </c>
      <c r="G64" s="20"/>
      <c r="H64" s="20">
        <f>+E64</f>
        <v>4000000</v>
      </c>
      <c r="I64" s="1" t="s">
        <v>0</v>
      </c>
      <c r="J64" s="21"/>
      <c r="L64" s="19"/>
    </row>
    <row r="65" spans="1:12" ht="21" x14ac:dyDescent="0.35">
      <c r="A65" s="45" t="s">
        <v>263</v>
      </c>
      <c r="B65" s="54" t="s">
        <v>262</v>
      </c>
      <c r="C65" s="47" t="s">
        <v>261</v>
      </c>
      <c r="D65" s="46">
        <v>44635</v>
      </c>
      <c r="E65" s="41">
        <v>5245632.24</v>
      </c>
      <c r="F65" s="42">
        <v>44757</v>
      </c>
      <c r="G65" s="41">
        <v>5245632.24</v>
      </c>
      <c r="H65" s="41">
        <v>0</v>
      </c>
      <c r="I65" s="40" t="s">
        <v>52</v>
      </c>
      <c r="J65" s="39"/>
      <c r="K65" s="38"/>
      <c r="L65" s="19"/>
    </row>
    <row r="66" spans="1:12" ht="21" x14ac:dyDescent="0.35">
      <c r="A66" s="45" t="s">
        <v>40</v>
      </c>
      <c r="B66" s="48" t="s">
        <v>22</v>
      </c>
      <c r="C66" s="47" t="s">
        <v>260</v>
      </c>
      <c r="D66" s="46">
        <v>44637</v>
      </c>
      <c r="E66" s="41">
        <v>8234350</v>
      </c>
      <c r="F66" s="42">
        <v>44759</v>
      </c>
      <c r="G66" s="41">
        <v>8234350</v>
      </c>
      <c r="H66" s="41">
        <v>0</v>
      </c>
      <c r="I66" s="40" t="s">
        <v>52</v>
      </c>
      <c r="J66" s="39"/>
      <c r="K66" s="38"/>
      <c r="L66" s="19"/>
    </row>
    <row r="67" spans="1:12" ht="21" x14ac:dyDescent="0.35">
      <c r="A67" s="6" t="s">
        <v>33</v>
      </c>
      <c r="B67" s="25" t="s">
        <v>259</v>
      </c>
      <c r="C67" s="24" t="s">
        <v>258</v>
      </c>
      <c r="D67" s="23">
        <v>44707</v>
      </c>
      <c r="E67" s="20">
        <v>5779098.6799999997</v>
      </c>
      <c r="F67" s="22">
        <v>44830</v>
      </c>
      <c r="G67" s="20">
        <v>1155819.74</v>
      </c>
      <c r="H67" s="20">
        <f t="shared" ref="H67:H98" si="2">+E67-G67</f>
        <v>4623278.9399999995</v>
      </c>
      <c r="I67" s="1" t="s">
        <v>0</v>
      </c>
      <c r="J67" s="21"/>
      <c r="L67" s="19"/>
    </row>
    <row r="68" spans="1:12" ht="21" x14ac:dyDescent="0.35">
      <c r="A68" s="45" t="s">
        <v>40</v>
      </c>
      <c r="B68" s="48" t="s">
        <v>22</v>
      </c>
      <c r="C68" s="47" t="s">
        <v>257</v>
      </c>
      <c r="D68" s="46">
        <v>44742</v>
      </c>
      <c r="E68" s="41">
        <v>7390500</v>
      </c>
      <c r="F68" s="42">
        <v>44864</v>
      </c>
      <c r="G68" s="41">
        <v>7390500</v>
      </c>
      <c r="H68" s="41">
        <f t="shared" si="2"/>
        <v>0</v>
      </c>
      <c r="I68" s="40" t="s">
        <v>52</v>
      </c>
      <c r="J68" s="39"/>
      <c r="K68" s="38"/>
      <c r="L68" s="19"/>
    </row>
    <row r="69" spans="1:12" ht="21" x14ac:dyDescent="0.35">
      <c r="A69" s="45" t="s">
        <v>179</v>
      </c>
      <c r="B69" s="48" t="s">
        <v>256</v>
      </c>
      <c r="C69" s="47" t="s">
        <v>255</v>
      </c>
      <c r="D69" s="46">
        <v>44734</v>
      </c>
      <c r="E69" s="41">
        <v>11495000</v>
      </c>
      <c r="F69" s="42">
        <v>44856</v>
      </c>
      <c r="G69" s="41">
        <v>11495000</v>
      </c>
      <c r="H69" s="41">
        <f t="shared" si="2"/>
        <v>0</v>
      </c>
      <c r="I69" s="40" t="s">
        <v>52</v>
      </c>
      <c r="J69" s="39"/>
      <c r="K69" s="38"/>
      <c r="L69" s="19"/>
    </row>
    <row r="70" spans="1:12" ht="21" x14ac:dyDescent="0.35">
      <c r="A70" s="6" t="s">
        <v>254</v>
      </c>
      <c r="B70" s="25" t="s">
        <v>65</v>
      </c>
      <c r="C70" s="24" t="s">
        <v>253</v>
      </c>
      <c r="D70" s="23">
        <v>44735</v>
      </c>
      <c r="E70" s="20">
        <v>11992222</v>
      </c>
      <c r="F70" s="22">
        <v>44857</v>
      </c>
      <c r="G70" s="20"/>
      <c r="H70" s="20">
        <f t="shared" si="2"/>
        <v>11992222</v>
      </c>
      <c r="I70" s="1" t="s">
        <v>0</v>
      </c>
      <c r="J70" s="21"/>
      <c r="L70" s="19"/>
    </row>
    <row r="71" spans="1:12" ht="21" x14ac:dyDescent="0.35">
      <c r="A71" s="45" t="s">
        <v>243</v>
      </c>
      <c r="B71" s="48" t="s">
        <v>251</v>
      </c>
      <c r="C71" s="47" t="s">
        <v>252</v>
      </c>
      <c r="D71" s="46">
        <v>44743</v>
      </c>
      <c r="E71" s="41">
        <v>2219997.7200000002</v>
      </c>
      <c r="F71" s="42">
        <v>44866</v>
      </c>
      <c r="G71" s="41">
        <v>2219997.7200000002</v>
      </c>
      <c r="H71" s="41">
        <f t="shared" si="2"/>
        <v>0</v>
      </c>
      <c r="I71" s="40" t="s">
        <v>52</v>
      </c>
      <c r="J71" s="39"/>
      <c r="K71" s="38"/>
      <c r="L71" s="19"/>
    </row>
    <row r="72" spans="1:12" ht="21" x14ac:dyDescent="0.35">
      <c r="A72" s="45" t="s">
        <v>243</v>
      </c>
      <c r="B72" s="48" t="s">
        <v>251</v>
      </c>
      <c r="C72" s="47" t="s">
        <v>69</v>
      </c>
      <c r="D72" s="46">
        <v>44748</v>
      </c>
      <c r="E72" s="41">
        <v>251998.44</v>
      </c>
      <c r="F72" s="42">
        <v>44871</v>
      </c>
      <c r="G72" s="41">
        <v>251998.44</v>
      </c>
      <c r="H72" s="41">
        <f t="shared" si="2"/>
        <v>0</v>
      </c>
      <c r="I72" s="40" t="s">
        <v>52</v>
      </c>
      <c r="J72" s="39"/>
      <c r="K72" s="38"/>
      <c r="L72" s="19"/>
    </row>
    <row r="73" spans="1:12" ht="21" x14ac:dyDescent="0.35">
      <c r="A73" s="45" t="s">
        <v>250</v>
      </c>
      <c r="B73" s="48" t="s">
        <v>249</v>
      </c>
      <c r="C73" s="47" t="s">
        <v>76</v>
      </c>
      <c r="D73" s="46">
        <v>44742</v>
      </c>
      <c r="E73" s="41">
        <v>332167.5</v>
      </c>
      <c r="F73" s="42">
        <v>44864</v>
      </c>
      <c r="G73" s="41">
        <v>332167.5</v>
      </c>
      <c r="H73" s="41">
        <f t="shared" si="2"/>
        <v>0</v>
      </c>
      <c r="I73" s="40" t="s">
        <v>52</v>
      </c>
      <c r="J73" s="39"/>
      <c r="K73" s="38"/>
      <c r="L73" s="19"/>
    </row>
    <row r="74" spans="1:12" ht="21" x14ac:dyDescent="0.35">
      <c r="A74" s="45" t="s">
        <v>248</v>
      </c>
      <c r="B74" s="48" t="s">
        <v>247</v>
      </c>
      <c r="C74" s="47" t="s">
        <v>246</v>
      </c>
      <c r="D74" s="46">
        <v>44734</v>
      </c>
      <c r="E74" s="41">
        <v>10308480</v>
      </c>
      <c r="F74" s="42">
        <v>44856</v>
      </c>
      <c r="G74" s="41">
        <v>10308480</v>
      </c>
      <c r="H74" s="41">
        <f t="shared" si="2"/>
        <v>0</v>
      </c>
      <c r="I74" s="40" t="s">
        <v>52</v>
      </c>
      <c r="J74" s="39"/>
      <c r="K74" s="38"/>
      <c r="L74" s="19"/>
    </row>
    <row r="75" spans="1:12" ht="21" x14ac:dyDescent="0.35">
      <c r="A75" s="45" t="s">
        <v>33</v>
      </c>
      <c r="B75" s="48" t="s">
        <v>245</v>
      </c>
      <c r="C75" s="47" t="s">
        <v>244</v>
      </c>
      <c r="D75" s="46">
        <v>44750</v>
      </c>
      <c r="E75" s="41">
        <v>1177090.8500000001</v>
      </c>
      <c r="F75" s="42">
        <v>44873</v>
      </c>
      <c r="G75" s="41">
        <v>1177090.8500000001</v>
      </c>
      <c r="H75" s="41">
        <f t="shared" si="2"/>
        <v>0</v>
      </c>
      <c r="I75" s="40" t="s">
        <v>52</v>
      </c>
      <c r="J75" s="39"/>
      <c r="K75" s="38"/>
      <c r="L75" s="19"/>
    </row>
    <row r="76" spans="1:12" ht="21" x14ac:dyDescent="0.35">
      <c r="A76" s="6" t="s">
        <v>243</v>
      </c>
      <c r="B76" s="25" t="s">
        <v>242</v>
      </c>
      <c r="C76" s="24" t="s">
        <v>241</v>
      </c>
      <c r="D76" s="23">
        <v>44748</v>
      </c>
      <c r="E76" s="20">
        <v>3671999.52</v>
      </c>
      <c r="F76" s="22">
        <v>44871</v>
      </c>
      <c r="G76" s="20"/>
      <c r="H76" s="20">
        <f t="shared" si="2"/>
        <v>3671999.52</v>
      </c>
      <c r="I76" s="1" t="s">
        <v>0</v>
      </c>
      <c r="J76" s="21"/>
      <c r="L76" s="19"/>
    </row>
    <row r="77" spans="1:12" ht="21" x14ac:dyDescent="0.35">
      <c r="A77" s="45" t="s">
        <v>240</v>
      </c>
      <c r="B77" s="48" t="s">
        <v>239</v>
      </c>
      <c r="C77" s="47" t="s">
        <v>238</v>
      </c>
      <c r="D77" s="46">
        <v>44718</v>
      </c>
      <c r="E77" s="41">
        <v>2625500</v>
      </c>
      <c r="F77" s="42">
        <v>44840</v>
      </c>
      <c r="G77" s="41">
        <v>2625500</v>
      </c>
      <c r="H77" s="41">
        <f t="shared" si="2"/>
        <v>0</v>
      </c>
      <c r="I77" s="40" t="s">
        <v>52</v>
      </c>
      <c r="J77" s="39"/>
      <c r="K77" s="38"/>
      <c r="L77" s="19"/>
    </row>
    <row r="78" spans="1:12" ht="21" x14ac:dyDescent="0.35">
      <c r="A78" s="45" t="s">
        <v>237</v>
      </c>
      <c r="B78" s="48" t="s">
        <v>236</v>
      </c>
      <c r="C78" s="47" t="s">
        <v>235</v>
      </c>
      <c r="D78" s="46">
        <v>423738</v>
      </c>
      <c r="E78" s="41">
        <v>423738</v>
      </c>
      <c r="F78" s="42">
        <v>44737</v>
      </c>
      <c r="G78" s="41">
        <v>423738</v>
      </c>
      <c r="H78" s="41">
        <f t="shared" si="2"/>
        <v>0</v>
      </c>
      <c r="I78" s="40" t="s">
        <v>52</v>
      </c>
      <c r="J78" s="39"/>
      <c r="K78" s="38"/>
      <c r="L78" s="19"/>
    </row>
    <row r="79" spans="1:12" ht="48.75" x14ac:dyDescent="0.35">
      <c r="A79" s="6" t="s">
        <v>234</v>
      </c>
      <c r="B79" s="25" t="s">
        <v>233</v>
      </c>
      <c r="C79" s="24" t="s">
        <v>232</v>
      </c>
      <c r="D79" s="23">
        <v>44753</v>
      </c>
      <c r="E79" s="20">
        <v>2515096.84</v>
      </c>
      <c r="F79" s="22">
        <v>44876</v>
      </c>
      <c r="G79" s="20"/>
      <c r="H79" s="20">
        <f t="shared" si="2"/>
        <v>2515096.84</v>
      </c>
      <c r="I79" s="1" t="s">
        <v>0</v>
      </c>
      <c r="J79" s="21"/>
      <c r="L79" s="19"/>
    </row>
    <row r="80" spans="1:12" ht="21" x14ac:dyDescent="0.35">
      <c r="A80" s="45" t="s">
        <v>231</v>
      </c>
      <c r="B80" s="48" t="s">
        <v>230</v>
      </c>
      <c r="C80" s="47" t="s">
        <v>229</v>
      </c>
      <c r="D80" s="46">
        <v>44742</v>
      </c>
      <c r="E80" s="41">
        <v>427313.4</v>
      </c>
      <c r="F80" s="42">
        <v>44864</v>
      </c>
      <c r="G80" s="41">
        <v>427313.4</v>
      </c>
      <c r="H80" s="41">
        <f t="shared" si="2"/>
        <v>0</v>
      </c>
      <c r="I80" s="40" t="s">
        <v>52</v>
      </c>
      <c r="J80" s="39"/>
      <c r="K80" s="38"/>
      <c r="L80" s="19"/>
    </row>
    <row r="81" spans="1:12" ht="21" x14ac:dyDescent="0.35">
      <c r="A81" s="45" t="s">
        <v>228</v>
      </c>
      <c r="B81" s="48" t="s">
        <v>65</v>
      </c>
      <c r="C81" s="47" t="s">
        <v>227</v>
      </c>
      <c r="D81" s="46">
        <v>44727</v>
      </c>
      <c r="E81" s="41">
        <v>141600</v>
      </c>
      <c r="F81" s="42">
        <v>44727</v>
      </c>
      <c r="G81" s="41">
        <v>141600</v>
      </c>
      <c r="H81" s="41">
        <f t="shared" si="2"/>
        <v>0</v>
      </c>
      <c r="I81" s="40" t="s">
        <v>52</v>
      </c>
      <c r="J81" s="39"/>
      <c r="K81" s="38"/>
      <c r="L81" s="19"/>
    </row>
    <row r="82" spans="1:12" ht="21" x14ac:dyDescent="0.35">
      <c r="A82" s="45" t="s">
        <v>226</v>
      </c>
      <c r="B82" s="48" t="s">
        <v>65</v>
      </c>
      <c r="C82" s="47" t="s">
        <v>224</v>
      </c>
      <c r="D82" s="46">
        <v>44699</v>
      </c>
      <c r="E82" s="41">
        <v>265500</v>
      </c>
      <c r="F82" s="42">
        <v>44822</v>
      </c>
      <c r="G82" s="41">
        <v>265500</v>
      </c>
      <c r="H82" s="41">
        <f t="shared" si="2"/>
        <v>0</v>
      </c>
      <c r="I82" s="40" t="s">
        <v>52</v>
      </c>
      <c r="J82" s="39"/>
      <c r="K82" s="38"/>
      <c r="L82" s="19"/>
    </row>
    <row r="83" spans="1:12" ht="33" x14ac:dyDescent="0.35">
      <c r="A83" s="45" t="s">
        <v>225</v>
      </c>
      <c r="B83" s="48" t="s">
        <v>65</v>
      </c>
      <c r="C83" s="47" t="s">
        <v>224</v>
      </c>
      <c r="D83" s="46">
        <v>44543</v>
      </c>
      <c r="E83" s="41">
        <v>53100</v>
      </c>
      <c r="F83" s="42">
        <v>44822</v>
      </c>
      <c r="G83" s="41">
        <v>53100</v>
      </c>
      <c r="H83" s="41">
        <f t="shared" si="2"/>
        <v>0</v>
      </c>
      <c r="I83" s="40" t="s">
        <v>52</v>
      </c>
      <c r="J83" s="39"/>
      <c r="K83" s="38"/>
      <c r="L83" s="19"/>
    </row>
    <row r="84" spans="1:12" ht="33" x14ac:dyDescent="0.35">
      <c r="A84" s="45" t="s">
        <v>181</v>
      </c>
      <c r="B84" s="48" t="s">
        <v>223</v>
      </c>
      <c r="C84" s="47" t="s">
        <v>222</v>
      </c>
      <c r="D84" s="46">
        <v>44371</v>
      </c>
      <c r="E84" s="41">
        <v>147597.76999999999</v>
      </c>
      <c r="F84" s="42">
        <v>44858</v>
      </c>
      <c r="G84" s="41">
        <v>147597.76999999999</v>
      </c>
      <c r="H84" s="41">
        <f t="shared" si="2"/>
        <v>0</v>
      </c>
      <c r="I84" s="40" t="s">
        <v>52</v>
      </c>
      <c r="J84" s="39"/>
      <c r="K84" s="38"/>
      <c r="L84" s="19"/>
    </row>
    <row r="85" spans="1:12" ht="21" x14ac:dyDescent="0.35">
      <c r="A85" s="45" t="s">
        <v>221</v>
      </c>
      <c r="B85" s="48" t="s">
        <v>215</v>
      </c>
      <c r="C85" s="47" t="s">
        <v>220</v>
      </c>
      <c r="D85" s="46">
        <v>44756</v>
      </c>
      <c r="E85" s="41">
        <v>59000</v>
      </c>
      <c r="F85" s="42">
        <v>44879</v>
      </c>
      <c r="G85" s="41">
        <v>59000</v>
      </c>
      <c r="H85" s="41">
        <f t="shared" si="2"/>
        <v>0</v>
      </c>
      <c r="I85" s="40" t="s">
        <v>52</v>
      </c>
      <c r="J85" s="39"/>
      <c r="K85" s="38"/>
      <c r="L85" s="19"/>
    </row>
    <row r="86" spans="1:12" ht="21" x14ac:dyDescent="0.35">
      <c r="A86" s="45" t="s">
        <v>219</v>
      </c>
      <c r="B86" s="48" t="s">
        <v>218</v>
      </c>
      <c r="C86" s="47" t="s">
        <v>217</v>
      </c>
      <c r="D86" s="46">
        <v>44760</v>
      </c>
      <c r="E86" s="41">
        <v>59000</v>
      </c>
      <c r="F86" s="42">
        <v>44883</v>
      </c>
      <c r="G86" s="41">
        <v>59000</v>
      </c>
      <c r="H86" s="41">
        <f t="shared" si="2"/>
        <v>0</v>
      </c>
      <c r="I86" s="40" t="s">
        <v>52</v>
      </c>
      <c r="J86" s="39"/>
      <c r="K86" s="38"/>
      <c r="L86" s="19"/>
    </row>
    <row r="87" spans="1:12" ht="21" x14ac:dyDescent="0.35">
      <c r="A87" s="45" t="s">
        <v>216</v>
      </c>
      <c r="B87" s="48" t="s">
        <v>215</v>
      </c>
      <c r="C87" s="47" t="s">
        <v>214</v>
      </c>
      <c r="D87" s="46">
        <v>44746</v>
      </c>
      <c r="E87" s="41">
        <v>59000</v>
      </c>
      <c r="F87" s="42">
        <v>44869</v>
      </c>
      <c r="G87" s="41">
        <v>59000</v>
      </c>
      <c r="H87" s="41">
        <f t="shared" si="2"/>
        <v>0</v>
      </c>
      <c r="I87" s="40" t="s">
        <v>52</v>
      </c>
      <c r="J87" s="39"/>
      <c r="K87" s="38"/>
      <c r="L87" s="19"/>
    </row>
    <row r="88" spans="1:12" ht="21" x14ac:dyDescent="0.35">
      <c r="A88" s="45" t="s">
        <v>213</v>
      </c>
      <c r="B88" s="48" t="s">
        <v>22</v>
      </c>
      <c r="C88" s="47" t="s">
        <v>212</v>
      </c>
      <c r="D88" s="46">
        <v>44755</v>
      </c>
      <c r="E88" s="41">
        <v>7000000</v>
      </c>
      <c r="F88" s="42">
        <v>44878</v>
      </c>
      <c r="G88" s="41">
        <v>7000000</v>
      </c>
      <c r="H88" s="41">
        <f t="shared" si="2"/>
        <v>0</v>
      </c>
      <c r="I88" s="40" t="s">
        <v>52</v>
      </c>
      <c r="J88" s="39"/>
      <c r="K88" s="38"/>
      <c r="L88" s="19"/>
    </row>
    <row r="89" spans="1:12" ht="21" x14ac:dyDescent="0.35">
      <c r="A89" s="45" t="s">
        <v>40</v>
      </c>
      <c r="B89" s="48" t="s">
        <v>22</v>
      </c>
      <c r="C89" s="47" t="s">
        <v>211</v>
      </c>
      <c r="D89" s="46">
        <v>44684</v>
      </c>
      <c r="E89" s="41">
        <v>7304168.3600000003</v>
      </c>
      <c r="F89" s="42">
        <v>44776</v>
      </c>
      <c r="G89" s="41">
        <v>7304168.3600000003</v>
      </c>
      <c r="H89" s="41">
        <f t="shared" si="2"/>
        <v>0</v>
      </c>
      <c r="I89" s="40" t="s">
        <v>52</v>
      </c>
      <c r="J89" s="39"/>
      <c r="K89" s="38"/>
      <c r="L89" s="19"/>
    </row>
    <row r="90" spans="1:12" ht="21" x14ac:dyDescent="0.35">
      <c r="A90" s="45" t="s">
        <v>23</v>
      </c>
      <c r="B90" s="48" t="s">
        <v>22</v>
      </c>
      <c r="C90" s="47" t="s">
        <v>210</v>
      </c>
      <c r="D90" s="46">
        <v>44762</v>
      </c>
      <c r="E90" s="41">
        <v>9000000</v>
      </c>
      <c r="F90" s="42">
        <v>44885</v>
      </c>
      <c r="G90" s="41">
        <v>9000000</v>
      </c>
      <c r="H90" s="41">
        <f t="shared" si="2"/>
        <v>0</v>
      </c>
      <c r="I90" s="40" t="s">
        <v>52</v>
      </c>
      <c r="J90" s="39"/>
      <c r="K90" s="38"/>
      <c r="L90" s="19"/>
    </row>
    <row r="91" spans="1:12" ht="21" x14ac:dyDescent="0.35">
      <c r="A91" s="45" t="s">
        <v>209</v>
      </c>
      <c r="B91" s="48" t="s">
        <v>208</v>
      </c>
      <c r="C91" s="47" t="s">
        <v>207</v>
      </c>
      <c r="D91" s="46">
        <v>44754</v>
      </c>
      <c r="E91" s="41">
        <v>224903.28</v>
      </c>
      <c r="F91" s="42">
        <v>44877</v>
      </c>
      <c r="G91" s="41">
        <v>224903.28</v>
      </c>
      <c r="H91" s="41">
        <f t="shared" si="2"/>
        <v>0</v>
      </c>
      <c r="I91" s="40" t="s">
        <v>52</v>
      </c>
      <c r="J91" s="39"/>
      <c r="K91" s="38"/>
      <c r="L91" s="19"/>
    </row>
    <row r="92" spans="1:12" ht="21" x14ac:dyDescent="0.35">
      <c r="A92" s="45" t="s">
        <v>206</v>
      </c>
      <c r="B92" s="48" t="s">
        <v>203</v>
      </c>
      <c r="C92" s="47" t="s">
        <v>205</v>
      </c>
      <c r="D92" s="46">
        <v>44753</v>
      </c>
      <c r="E92" s="41">
        <v>180750</v>
      </c>
      <c r="F92" s="42">
        <v>44876</v>
      </c>
      <c r="G92" s="41">
        <v>180750</v>
      </c>
      <c r="H92" s="41">
        <f t="shared" si="2"/>
        <v>0</v>
      </c>
      <c r="I92" s="40" t="s">
        <v>52</v>
      </c>
      <c r="J92" s="39"/>
      <c r="K92" s="38"/>
      <c r="L92" s="19"/>
    </row>
    <row r="93" spans="1:12" ht="33" x14ac:dyDescent="0.35">
      <c r="A93" s="45" t="s">
        <v>204</v>
      </c>
      <c r="B93" s="48" t="s">
        <v>203</v>
      </c>
      <c r="C93" s="47" t="s">
        <v>202</v>
      </c>
      <c r="D93" s="46">
        <v>44725</v>
      </c>
      <c r="E93" s="41">
        <v>88350</v>
      </c>
      <c r="F93" s="42">
        <v>44847</v>
      </c>
      <c r="G93" s="41">
        <v>88350</v>
      </c>
      <c r="H93" s="41">
        <f t="shared" si="2"/>
        <v>0</v>
      </c>
      <c r="I93" s="40" t="s">
        <v>52</v>
      </c>
      <c r="J93" s="39"/>
      <c r="K93" s="38"/>
      <c r="L93" s="19"/>
    </row>
    <row r="94" spans="1:12" ht="21" x14ac:dyDescent="0.35">
      <c r="A94" s="45" t="s">
        <v>201</v>
      </c>
      <c r="B94" s="48" t="s">
        <v>200</v>
      </c>
      <c r="C94" s="47" t="s">
        <v>199</v>
      </c>
      <c r="D94" s="46">
        <v>44748</v>
      </c>
      <c r="E94" s="41">
        <v>168324.8</v>
      </c>
      <c r="F94" s="42">
        <v>44871</v>
      </c>
      <c r="G94" s="41">
        <v>168324.8</v>
      </c>
      <c r="H94" s="41">
        <f t="shared" si="2"/>
        <v>0</v>
      </c>
      <c r="I94" s="40" t="s">
        <v>52</v>
      </c>
      <c r="J94" s="39"/>
      <c r="K94" s="38"/>
      <c r="L94" s="19"/>
    </row>
    <row r="95" spans="1:12" ht="21" x14ac:dyDescent="0.35">
      <c r="A95" s="45" t="s">
        <v>198</v>
      </c>
      <c r="B95" s="48" t="s">
        <v>65</v>
      </c>
      <c r="C95" s="47" t="s">
        <v>197</v>
      </c>
      <c r="D95" s="46">
        <v>44763</v>
      </c>
      <c r="E95" s="41">
        <v>1770000</v>
      </c>
      <c r="F95" s="42">
        <v>44886</v>
      </c>
      <c r="G95" s="41">
        <v>1770000</v>
      </c>
      <c r="H95" s="41">
        <f t="shared" si="2"/>
        <v>0</v>
      </c>
      <c r="I95" s="40" t="s">
        <v>52</v>
      </c>
      <c r="J95" s="39"/>
      <c r="K95" s="38"/>
      <c r="L95" s="19"/>
    </row>
    <row r="96" spans="1:12" ht="21" x14ac:dyDescent="0.35">
      <c r="A96" s="45" t="s">
        <v>196</v>
      </c>
      <c r="B96" s="48" t="s">
        <v>8</v>
      </c>
      <c r="C96" s="47" t="s">
        <v>195</v>
      </c>
      <c r="D96" s="46">
        <v>44763</v>
      </c>
      <c r="E96" s="41">
        <v>59000</v>
      </c>
      <c r="F96" s="42">
        <v>44886</v>
      </c>
      <c r="G96" s="41">
        <v>59000</v>
      </c>
      <c r="H96" s="41">
        <f t="shared" si="2"/>
        <v>0</v>
      </c>
      <c r="I96" s="40" t="s">
        <v>52</v>
      </c>
      <c r="J96" s="39"/>
      <c r="K96" s="38"/>
      <c r="L96" s="19"/>
    </row>
    <row r="97" spans="1:12" ht="33" x14ac:dyDescent="0.35">
      <c r="A97" s="45" t="s">
        <v>194</v>
      </c>
      <c r="B97" s="48" t="s">
        <v>193</v>
      </c>
      <c r="C97" s="47" t="s">
        <v>192</v>
      </c>
      <c r="D97" s="46">
        <v>44754</v>
      </c>
      <c r="E97" s="41">
        <v>949116.35</v>
      </c>
      <c r="F97" s="42">
        <v>44877</v>
      </c>
      <c r="G97" s="41">
        <v>949116.35</v>
      </c>
      <c r="H97" s="41">
        <f t="shared" si="2"/>
        <v>0</v>
      </c>
      <c r="I97" s="40" t="s">
        <v>52</v>
      </c>
      <c r="J97" s="39"/>
      <c r="K97" s="38"/>
      <c r="L97" s="19"/>
    </row>
    <row r="98" spans="1:12" ht="21" x14ac:dyDescent="0.35">
      <c r="A98" s="45" t="s">
        <v>97</v>
      </c>
      <c r="B98" s="48" t="s">
        <v>65</v>
      </c>
      <c r="C98" s="47" t="s">
        <v>191</v>
      </c>
      <c r="D98" s="46">
        <v>44706</v>
      </c>
      <c r="E98" s="41">
        <v>95987.81</v>
      </c>
      <c r="F98" s="42">
        <v>44859</v>
      </c>
      <c r="G98" s="41">
        <v>95987.81</v>
      </c>
      <c r="H98" s="41">
        <f t="shared" si="2"/>
        <v>0</v>
      </c>
      <c r="I98" s="40" t="s">
        <v>52</v>
      </c>
      <c r="J98" s="39"/>
      <c r="K98" s="38"/>
      <c r="L98" s="19"/>
    </row>
    <row r="99" spans="1:12" ht="33" x14ac:dyDescent="0.35">
      <c r="A99" s="45" t="s">
        <v>188</v>
      </c>
      <c r="B99" s="48" t="s">
        <v>190</v>
      </c>
      <c r="C99" s="47" t="s">
        <v>189</v>
      </c>
      <c r="D99" s="46">
        <v>44761</v>
      </c>
      <c r="E99" s="41">
        <v>1514074.52</v>
      </c>
      <c r="F99" s="42">
        <v>44884</v>
      </c>
      <c r="G99" s="41">
        <v>1514074.52</v>
      </c>
      <c r="H99" s="41">
        <f t="shared" ref="H99:H119" si="3">+E99-G99</f>
        <v>0</v>
      </c>
      <c r="I99" s="40" t="s">
        <v>52</v>
      </c>
      <c r="J99" s="39"/>
      <c r="K99" s="38"/>
      <c r="L99" s="19"/>
    </row>
    <row r="100" spans="1:12" ht="33" x14ac:dyDescent="0.35">
      <c r="A100" s="45" t="s">
        <v>188</v>
      </c>
      <c r="B100" s="48" t="s">
        <v>187</v>
      </c>
      <c r="C100" s="47" t="s">
        <v>186</v>
      </c>
      <c r="D100" s="46">
        <v>44761</v>
      </c>
      <c r="E100" s="41">
        <v>171088.2</v>
      </c>
      <c r="F100" s="42">
        <v>44884</v>
      </c>
      <c r="G100" s="41">
        <v>171088.2</v>
      </c>
      <c r="H100" s="41">
        <f t="shared" si="3"/>
        <v>0</v>
      </c>
      <c r="I100" s="40" t="s">
        <v>52</v>
      </c>
      <c r="J100" s="39"/>
      <c r="K100" s="38"/>
      <c r="L100" s="19"/>
    </row>
    <row r="101" spans="1:12" ht="33" x14ac:dyDescent="0.35">
      <c r="A101" s="45" t="s">
        <v>174</v>
      </c>
      <c r="B101" s="48" t="s">
        <v>65</v>
      </c>
      <c r="C101" s="47" t="s">
        <v>185</v>
      </c>
      <c r="D101" s="46">
        <v>44732</v>
      </c>
      <c r="E101" s="41">
        <v>468837.6</v>
      </c>
      <c r="F101" s="42">
        <v>44854</v>
      </c>
      <c r="G101" s="41">
        <v>468837.6</v>
      </c>
      <c r="H101" s="41">
        <f t="shared" si="3"/>
        <v>0</v>
      </c>
      <c r="I101" s="40" t="s">
        <v>52</v>
      </c>
      <c r="J101" s="39"/>
      <c r="K101" s="38"/>
      <c r="L101" s="19"/>
    </row>
    <row r="102" spans="1:12" ht="21" x14ac:dyDescent="0.35">
      <c r="A102" s="45" t="s">
        <v>184</v>
      </c>
      <c r="B102" s="48" t="s">
        <v>183</v>
      </c>
      <c r="C102" s="47" t="s">
        <v>182</v>
      </c>
      <c r="D102" s="46">
        <v>44761</v>
      </c>
      <c r="E102" s="41">
        <v>691364</v>
      </c>
      <c r="F102" s="42">
        <v>44884</v>
      </c>
      <c r="G102" s="41">
        <v>691364</v>
      </c>
      <c r="H102" s="41">
        <f t="shared" si="3"/>
        <v>0</v>
      </c>
      <c r="I102" s="40" t="s">
        <v>52</v>
      </c>
      <c r="J102" s="39"/>
      <c r="K102" s="38"/>
      <c r="L102" s="19"/>
    </row>
    <row r="103" spans="1:12" ht="48.75" x14ac:dyDescent="0.35">
      <c r="A103" s="45" t="s">
        <v>181</v>
      </c>
      <c r="B103" s="48" t="s">
        <v>165</v>
      </c>
      <c r="C103" s="47" t="s">
        <v>180</v>
      </c>
      <c r="D103" s="46">
        <v>44743</v>
      </c>
      <c r="E103" s="41">
        <v>256246.33</v>
      </c>
      <c r="F103" s="42">
        <v>44866</v>
      </c>
      <c r="G103" s="41">
        <v>256246.33</v>
      </c>
      <c r="H103" s="41">
        <f t="shared" si="3"/>
        <v>0</v>
      </c>
      <c r="I103" s="40" t="s">
        <v>52</v>
      </c>
      <c r="J103" s="39"/>
      <c r="K103" s="38"/>
      <c r="L103" s="19"/>
    </row>
    <row r="104" spans="1:12" ht="33" x14ac:dyDescent="0.35">
      <c r="A104" s="45" t="s">
        <v>179</v>
      </c>
      <c r="B104" s="48" t="s">
        <v>165</v>
      </c>
      <c r="C104" s="47" t="s">
        <v>178</v>
      </c>
      <c r="D104" s="46">
        <v>44746</v>
      </c>
      <c r="E104" s="41">
        <v>72553.98</v>
      </c>
      <c r="F104" s="42">
        <v>44869</v>
      </c>
      <c r="G104" s="41">
        <v>72553.98</v>
      </c>
      <c r="H104" s="41">
        <f t="shared" si="3"/>
        <v>0</v>
      </c>
      <c r="I104" s="40" t="s">
        <v>52</v>
      </c>
      <c r="J104" s="39"/>
      <c r="K104" s="38"/>
      <c r="L104" s="19"/>
    </row>
    <row r="105" spans="1:12" ht="21" x14ac:dyDescent="0.35">
      <c r="A105" s="45" t="s">
        <v>177</v>
      </c>
      <c r="B105" s="48" t="s">
        <v>176</v>
      </c>
      <c r="C105" s="47" t="s">
        <v>175</v>
      </c>
      <c r="D105" s="46">
        <v>44763</v>
      </c>
      <c r="E105" s="41">
        <v>308269.09999999998</v>
      </c>
      <c r="F105" s="42">
        <v>44886</v>
      </c>
      <c r="G105" s="41">
        <v>308269.09999999998</v>
      </c>
      <c r="H105" s="41">
        <f t="shared" si="3"/>
        <v>0</v>
      </c>
      <c r="I105" s="40" t="s">
        <v>52</v>
      </c>
      <c r="J105" s="39"/>
      <c r="K105" s="38"/>
      <c r="L105" s="19"/>
    </row>
    <row r="106" spans="1:12" ht="21" x14ac:dyDescent="0.35">
      <c r="A106" s="45" t="s">
        <v>174</v>
      </c>
      <c r="B106" s="48" t="s">
        <v>65</v>
      </c>
      <c r="C106" s="47" t="s">
        <v>173</v>
      </c>
      <c r="D106" s="46">
        <v>44757</v>
      </c>
      <c r="E106" s="41">
        <v>93767.52</v>
      </c>
      <c r="F106" s="42">
        <v>44576</v>
      </c>
      <c r="G106" s="41">
        <v>93767.52</v>
      </c>
      <c r="H106" s="41">
        <f t="shared" si="3"/>
        <v>0</v>
      </c>
      <c r="I106" s="40" t="s">
        <v>52</v>
      </c>
      <c r="J106" s="39"/>
      <c r="K106" s="38"/>
      <c r="L106" s="19"/>
    </row>
    <row r="107" spans="1:12" ht="21" x14ac:dyDescent="0.35">
      <c r="A107" s="45" t="s">
        <v>108</v>
      </c>
      <c r="B107" s="45" t="s">
        <v>8</v>
      </c>
      <c r="C107" s="44" t="s">
        <v>172</v>
      </c>
      <c r="D107" s="43">
        <v>44769</v>
      </c>
      <c r="E107" s="49">
        <v>59000</v>
      </c>
      <c r="F107" s="42">
        <v>44892</v>
      </c>
      <c r="G107" s="49">
        <v>59000</v>
      </c>
      <c r="H107" s="53">
        <f t="shared" si="3"/>
        <v>0</v>
      </c>
      <c r="I107" s="40" t="s">
        <v>52</v>
      </c>
      <c r="J107" s="39"/>
      <c r="K107" s="38"/>
      <c r="L107" s="19"/>
    </row>
    <row r="108" spans="1:12" ht="21" x14ac:dyDescent="0.35">
      <c r="A108" s="45" t="s">
        <v>171</v>
      </c>
      <c r="B108" s="45" t="s">
        <v>170</v>
      </c>
      <c r="C108" s="44" t="s">
        <v>169</v>
      </c>
      <c r="D108" s="43">
        <v>44760</v>
      </c>
      <c r="E108" s="49">
        <v>246000</v>
      </c>
      <c r="F108" s="42">
        <v>44883</v>
      </c>
      <c r="G108" s="49">
        <v>246000</v>
      </c>
      <c r="H108" s="53">
        <f t="shared" si="3"/>
        <v>0</v>
      </c>
      <c r="I108" s="40" t="s">
        <v>52</v>
      </c>
      <c r="J108" s="39"/>
      <c r="K108" s="38"/>
      <c r="L108" s="19"/>
    </row>
    <row r="109" spans="1:12" ht="21" x14ac:dyDescent="0.35">
      <c r="A109" s="45" t="s">
        <v>168</v>
      </c>
      <c r="B109" s="45" t="s">
        <v>8</v>
      </c>
      <c r="C109" s="44" t="s">
        <v>167</v>
      </c>
      <c r="D109" s="43">
        <v>44701</v>
      </c>
      <c r="E109" s="49">
        <v>70800</v>
      </c>
      <c r="F109" s="42">
        <v>44854</v>
      </c>
      <c r="G109" s="49">
        <v>70800</v>
      </c>
      <c r="H109" s="53">
        <f t="shared" si="3"/>
        <v>0</v>
      </c>
      <c r="I109" s="40" t="s">
        <v>52</v>
      </c>
      <c r="J109" s="39"/>
      <c r="K109" s="38"/>
      <c r="L109" s="19"/>
    </row>
    <row r="110" spans="1:12" ht="80.25" x14ac:dyDescent="0.35">
      <c r="A110" s="45" t="s">
        <v>166</v>
      </c>
      <c r="B110" s="48" t="s">
        <v>165</v>
      </c>
      <c r="C110" s="47" t="s">
        <v>164</v>
      </c>
      <c r="D110" s="46">
        <v>44701</v>
      </c>
      <c r="E110" s="41">
        <v>212579.55</v>
      </c>
      <c r="F110" s="42">
        <v>44854</v>
      </c>
      <c r="G110" s="41">
        <v>212579.55</v>
      </c>
      <c r="H110" s="41">
        <f t="shared" si="3"/>
        <v>0</v>
      </c>
      <c r="I110" s="40" t="s">
        <v>52</v>
      </c>
      <c r="J110" s="39"/>
      <c r="K110" s="38"/>
      <c r="L110" s="19"/>
    </row>
    <row r="111" spans="1:12" ht="33" x14ac:dyDescent="0.35">
      <c r="A111" s="6" t="s">
        <v>40</v>
      </c>
      <c r="B111" s="25" t="s">
        <v>22</v>
      </c>
      <c r="C111" s="24" t="s">
        <v>163</v>
      </c>
      <c r="D111" s="23">
        <v>44768</v>
      </c>
      <c r="E111" s="20">
        <v>7999881.6799999997</v>
      </c>
      <c r="F111" s="22">
        <v>44885</v>
      </c>
      <c r="G111" s="20"/>
      <c r="H111" s="20">
        <f t="shared" si="3"/>
        <v>7999881.6799999997</v>
      </c>
      <c r="I111" s="1" t="s">
        <v>0</v>
      </c>
      <c r="J111" s="21"/>
      <c r="L111" s="19"/>
    </row>
    <row r="112" spans="1:12" ht="21" x14ac:dyDescent="0.35">
      <c r="A112" s="45" t="s">
        <v>12</v>
      </c>
      <c r="B112" s="48" t="s">
        <v>157</v>
      </c>
      <c r="C112" s="47" t="s">
        <v>162</v>
      </c>
      <c r="D112" s="46">
        <v>44761</v>
      </c>
      <c r="E112" s="41">
        <v>233592.8</v>
      </c>
      <c r="F112" s="42">
        <v>44884</v>
      </c>
      <c r="G112" s="41">
        <v>233592.8</v>
      </c>
      <c r="H112" s="41">
        <f t="shared" si="3"/>
        <v>0</v>
      </c>
      <c r="I112" s="40" t="s">
        <v>52</v>
      </c>
      <c r="J112" s="39"/>
      <c r="K112" s="38"/>
      <c r="L112" s="19"/>
    </row>
    <row r="113" spans="1:12" ht="21" x14ac:dyDescent="0.35">
      <c r="A113" s="6" t="s">
        <v>40</v>
      </c>
      <c r="B113" s="25" t="s">
        <v>22</v>
      </c>
      <c r="C113" s="24" t="s">
        <v>161</v>
      </c>
      <c r="D113" s="23">
        <v>44768</v>
      </c>
      <c r="E113" s="20">
        <v>6185000</v>
      </c>
      <c r="F113" s="22">
        <v>44891</v>
      </c>
      <c r="G113" s="20"/>
      <c r="H113" s="20">
        <f t="shared" si="3"/>
        <v>6185000</v>
      </c>
      <c r="I113" s="1" t="s">
        <v>0</v>
      </c>
      <c r="J113" s="21"/>
      <c r="L113" s="19"/>
    </row>
    <row r="114" spans="1:12" ht="21" x14ac:dyDescent="0.35">
      <c r="A114" s="45" t="s">
        <v>12</v>
      </c>
      <c r="B114" s="48" t="s">
        <v>157</v>
      </c>
      <c r="C114" s="47" t="s">
        <v>160</v>
      </c>
      <c r="D114" s="46">
        <v>44763</v>
      </c>
      <c r="E114" s="41">
        <v>103093.77</v>
      </c>
      <c r="F114" s="42">
        <v>44886</v>
      </c>
      <c r="G114" s="41">
        <v>103093.77</v>
      </c>
      <c r="H114" s="41">
        <f t="shared" si="3"/>
        <v>0</v>
      </c>
      <c r="I114" s="40" t="s">
        <v>52</v>
      </c>
      <c r="J114" s="39"/>
      <c r="K114" s="38"/>
      <c r="L114" s="19"/>
    </row>
    <row r="115" spans="1:12" ht="33" x14ac:dyDescent="0.35">
      <c r="A115" s="6" t="s">
        <v>40</v>
      </c>
      <c r="B115" s="25" t="s">
        <v>22</v>
      </c>
      <c r="C115" s="24" t="s">
        <v>159</v>
      </c>
      <c r="D115" s="23">
        <v>44768</v>
      </c>
      <c r="E115" s="20">
        <v>5999970.9000000004</v>
      </c>
      <c r="F115" s="22">
        <v>44891</v>
      </c>
      <c r="G115" s="20"/>
      <c r="H115" s="20">
        <f t="shared" si="3"/>
        <v>5999970.9000000004</v>
      </c>
      <c r="I115" s="1" t="s">
        <v>0</v>
      </c>
      <c r="J115" s="21"/>
      <c r="L115" s="19"/>
    </row>
    <row r="116" spans="1:12" ht="21" x14ac:dyDescent="0.35">
      <c r="A116" s="6" t="s">
        <v>40</v>
      </c>
      <c r="B116" s="25" t="s">
        <v>22</v>
      </c>
      <c r="C116" s="24" t="s">
        <v>158</v>
      </c>
      <c r="D116" s="23">
        <v>44768</v>
      </c>
      <c r="E116" s="20">
        <v>6064450</v>
      </c>
      <c r="F116" s="22">
        <v>44891</v>
      </c>
      <c r="G116" s="20"/>
      <c r="H116" s="20">
        <f t="shared" si="3"/>
        <v>6064450</v>
      </c>
      <c r="I116" s="1" t="s">
        <v>0</v>
      </c>
      <c r="J116" s="21"/>
      <c r="L116" s="19"/>
    </row>
    <row r="117" spans="1:12" ht="21" x14ac:dyDescent="0.35">
      <c r="A117" s="45" t="s">
        <v>12</v>
      </c>
      <c r="B117" s="48" t="s">
        <v>157</v>
      </c>
      <c r="C117" s="47" t="s">
        <v>156</v>
      </c>
      <c r="D117" s="46">
        <v>44764</v>
      </c>
      <c r="E117" s="41">
        <v>22372.799999999999</v>
      </c>
      <c r="F117" s="42">
        <v>44887</v>
      </c>
      <c r="G117" s="41">
        <v>22372.799999999999</v>
      </c>
      <c r="H117" s="41">
        <f t="shared" si="3"/>
        <v>0</v>
      </c>
      <c r="I117" s="40" t="s">
        <v>52</v>
      </c>
      <c r="J117" s="39"/>
      <c r="K117" s="38"/>
      <c r="L117" s="19"/>
    </row>
    <row r="118" spans="1:12" ht="21" x14ac:dyDescent="0.35">
      <c r="A118" s="6" t="s">
        <v>40</v>
      </c>
      <c r="B118" s="6" t="s">
        <v>22</v>
      </c>
      <c r="C118" s="25" t="s">
        <v>155</v>
      </c>
      <c r="D118" s="23">
        <v>44755</v>
      </c>
      <c r="E118" s="20">
        <v>9999991.8000000007</v>
      </c>
      <c r="F118" s="22">
        <v>44878</v>
      </c>
      <c r="G118" s="20"/>
      <c r="H118" s="20">
        <f t="shared" si="3"/>
        <v>9999991.8000000007</v>
      </c>
      <c r="I118" s="1" t="s">
        <v>0</v>
      </c>
      <c r="J118" s="21"/>
      <c r="L118" s="19"/>
    </row>
    <row r="119" spans="1:12" ht="33" x14ac:dyDescent="0.35">
      <c r="A119" s="6" t="s">
        <v>40</v>
      </c>
      <c r="B119" s="25" t="s">
        <v>22</v>
      </c>
      <c r="C119" s="24" t="s">
        <v>154</v>
      </c>
      <c r="D119" s="23">
        <v>44742</v>
      </c>
      <c r="E119" s="20">
        <v>7999961.2000000002</v>
      </c>
      <c r="F119" s="22">
        <v>44864</v>
      </c>
      <c r="G119" s="20"/>
      <c r="H119" s="20">
        <f t="shared" si="3"/>
        <v>7999961.2000000002</v>
      </c>
      <c r="I119" s="1" t="s">
        <v>0</v>
      </c>
      <c r="J119" s="21"/>
      <c r="L119" s="19"/>
    </row>
    <row r="120" spans="1:12" ht="21" x14ac:dyDescent="0.35">
      <c r="L120" s="19"/>
    </row>
    <row r="121" spans="1:12" ht="21" x14ac:dyDescent="0.35">
      <c r="A121" s="45" t="s">
        <v>153</v>
      </c>
      <c r="B121" s="48" t="s">
        <v>65</v>
      </c>
      <c r="C121" s="47" t="s">
        <v>152</v>
      </c>
      <c r="D121" s="46">
        <v>44752</v>
      </c>
      <c r="E121" s="41">
        <v>472000</v>
      </c>
      <c r="F121" s="42">
        <v>44875</v>
      </c>
      <c r="G121" s="41">
        <v>472000</v>
      </c>
      <c r="H121" s="41">
        <f t="shared" ref="H121:H152" si="4">+E121-G121</f>
        <v>0</v>
      </c>
      <c r="I121" s="40" t="s">
        <v>52</v>
      </c>
      <c r="J121" s="39"/>
      <c r="K121" s="38"/>
      <c r="L121" s="19"/>
    </row>
    <row r="122" spans="1:12" ht="33" x14ac:dyDescent="0.35">
      <c r="A122" s="45" t="s">
        <v>151</v>
      </c>
      <c r="B122" s="48" t="s">
        <v>150</v>
      </c>
      <c r="C122" s="47" t="s">
        <v>149</v>
      </c>
      <c r="D122" s="46">
        <v>44768</v>
      </c>
      <c r="E122" s="41">
        <v>1003000</v>
      </c>
      <c r="F122" s="42">
        <v>44891</v>
      </c>
      <c r="G122" s="41">
        <v>1003000</v>
      </c>
      <c r="H122" s="41">
        <f t="shared" si="4"/>
        <v>0</v>
      </c>
      <c r="I122" s="40" t="s">
        <v>52</v>
      </c>
      <c r="J122" s="39"/>
      <c r="K122" s="38"/>
      <c r="L122" s="19"/>
    </row>
    <row r="123" spans="1:12" s="38" customFormat="1" ht="33" x14ac:dyDescent="0.35">
      <c r="A123" s="45" t="s">
        <v>148</v>
      </c>
      <c r="B123" s="48" t="s">
        <v>147</v>
      </c>
      <c r="C123" s="47" t="s">
        <v>146</v>
      </c>
      <c r="D123" s="46">
        <v>44762</v>
      </c>
      <c r="E123" s="41">
        <v>107499.99</v>
      </c>
      <c r="F123" s="42">
        <v>44885</v>
      </c>
      <c r="G123" s="41">
        <v>107499.99</v>
      </c>
      <c r="H123" s="41">
        <f t="shared" si="4"/>
        <v>0</v>
      </c>
      <c r="I123" s="40" t="s">
        <v>52</v>
      </c>
      <c r="J123" s="39"/>
      <c r="L123" s="51"/>
    </row>
    <row r="124" spans="1:12" ht="21" x14ac:dyDescent="0.35">
      <c r="A124" s="6" t="s">
        <v>44</v>
      </c>
      <c r="B124" s="25" t="s">
        <v>145</v>
      </c>
      <c r="C124" s="24" t="s">
        <v>144</v>
      </c>
      <c r="D124" s="23">
        <v>44681</v>
      </c>
      <c r="E124" s="20">
        <v>5771345</v>
      </c>
      <c r="F124" s="22">
        <v>44803</v>
      </c>
      <c r="G124" s="20"/>
      <c r="H124" s="20">
        <f t="shared" si="4"/>
        <v>5771345</v>
      </c>
      <c r="I124" s="1" t="s">
        <v>0</v>
      </c>
      <c r="J124" s="21"/>
      <c r="L124" s="19"/>
    </row>
    <row r="125" spans="1:12" ht="33" x14ac:dyDescent="0.35">
      <c r="A125" s="6" t="s">
        <v>40</v>
      </c>
      <c r="B125" s="25" t="s">
        <v>22</v>
      </c>
      <c r="C125" s="24" t="s">
        <v>143</v>
      </c>
      <c r="D125" s="23">
        <v>44768</v>
      </c>
      <c r="E125" s="20">
        <v>11499862.039999999</v>
      </c>
      <c r="F125" s="22">
        <v>44891</v>
      </c>
      <c r="G125" s="20"/>
      <c r="H125" s="20">
        <f t="shared" si="4"/>
        <v>11499862.039999999</v>
      </c>
      <c r="I125" s="1" t="s">
        <v>0</v>
      </c>
      <c r="J125" s="21"/>
      <c r="L125" s="19"/>
    </row>
    <row r="126" spans="1:12" ht="21" x14ac:dyDescent="0.35">
      <c r="A126" s="6" t="s">
        <v>23</v>
      </c>
      <c r="B126" s="25" t="s">
        <v>22</v>
      </c>
      <c r="C126" s="24" t="s">
        <v>142</v>
      </c>
      <c r="D126" s="23">
        <v>44644</v>
      </c>
      <c r="E126" s="20">
        <v>3291800</v>
      </c>
      <c r="F126" s="22">
        <v>44766</v>
      </c>
      <c r="G126" s="20"/>
      <c r="H126" s="20">
        <f t="shared" si="4"/>
        <v>3291800</v>
      </c>
      <c r="I126" s="1" t="s">
        <v>0</v>
      </c>
      <c r="J126" s="21"/>
      <c r="L126" s="19"/>
    </row>
    <row r="127" spans="1:12" ht="21" x14ac:dyDescent="0.35">
      <c r="A127" s="45" t="s">
        <v>141</v>
      </c>
      <c r="B127" s="48" t="s">
        <v>65</v>
      </c>
      <c r="C127" s="47" t="s">
        <v>140</v>
      </c>
      <c r="D127" s="46">
        <v>44522</v>
      </c>
      <c r="E127" s="41">
        <v>944000</v>
      </c>
      <c r="F127" s="42">
        <v>44642</v>
      </c>
      <c r="G127" s="41">
        <v>944000</v>
      </c>
      <c r="H127" s="41">
        <f t="shared" si="4"/>
        <v>0</v>
      </c>
      <c r="I127" s="40" t="s">
        <v>52</v>
      </c>
      <c r="J127" s="39"/>
      <c r="K127" s="38"/>
      <c r="L127" s="19"/>
    </row>
    <row r="128" spans="1:12" ht="21" x14ac:dyDescent="0.35">
      <c r="A128" s="45" t="s">
        <v>84</v>
      </c>
      <c r="B128" s="48" t="s">
        <v>65</v>
      </c>
      <c r="C128" s="47" t="s">
        <v>139</v>
      </c>
      <c r="D128" s="46">
        <v>44762</v>
      </c>
      <c r="E128" s="41">
        <v>262048.5</v>
      </c>
      <c r="F128" s="42">
        <v>44885</v>
      </c>
      <c r="G128" s="41">
        <v>262048.5</v>
      </c>
      <c r="H128" s="41">
        <f t="shared" si="4"/>
        <v>0</v>
      </c>
      <c r="I128" s="40" t="s">
        <v>52</v>
      </c>
      <c r="J128" s="39"/>
      <c r="K128" s="38"/>
      <c r="L128" s="19"/>
    </row>
    <row r="129" spans="1:12" ht="21" x14ac:dyDescent="0.35">
      <c r="A129" s="45" t="s">
        <v>138</v>
      </c>
      <c r="B129" s="48" t="s">
        <v>65</v>
      </c>
      <c r="C129" s="47" t="s">
        <v>137</v>
      </c>
      <c r="D129" s="46">
        <v>44743</v>
      </c>
      <c r="E129" s="41">
        <v>70800</v>
      </c>
      <c r="F129" s="42">
        <v>44866</v>
      </c>
      <c r="G129" s="41">
        <v>70800</v>
      </c>
      <c r="H129" s="41">
        <f t="shared" si="4"/>
        <v>0</v>
      </c>
      <c r="I129" s="40" t="s">
        <v>52</v>
      </c>
      <c r="J129" s="39"/>
      <c r="K129" s="38"/>
      <c r="L129" s="19"/>
    </row>
    <row r="130" spans="1:12" ht="33" x14ac:dyDescent="0.35">
      <c r="A130" s="45" t="s">
        <v>136</v>
      </c>
      <c r="B130" s="48" t="s">
        <v>135</v>
      </c>
      <c r="C130" s="47" t="s">
        <v>134</v>
      </c>
      <c r="D130" s="46">
        <v>44750</v>
      </c>
      <c r="E130" s="41">
        <v>601800</v>
      </c>
      <c r="F130" s="42">
        <v>44873</v>
      </c>
      <c r="G130" s="41">
        <v>601800</v>
      </c>
      <c r="H130" s="41">
        <f t="shared" si="4"/>
        <v>0</v>
      </c>
      <c r="I130" s="40" t="s">
        <v>52</v>
      </c>
      <c r="J130" s="39"/>
      <c r="K130" s="38"/>
      <c r="L130" s="19"/>
    </row>
    <row r="131" spans="1:12" ht="33" x14ac:dyDescent="0.35">
      <c r="A131" s="45" t="s">
        <v>133</v>
      </c>
      <c r="B131" s="48" t="s">
        <v>65</v>
      </c>
      <c r="C131" s="47" t="s">
        <v>132</v>
      </c>
      <c r="D131" s="46" t="s">
        <v>131</v>
      </c>
      <c r="E131" s="41">
        <v>821280</v>
      </c>
      <c r="F131" s="42">
        <v>44883</v>
      </c>
      <c r="G131" s="41">
        <v>821280</v>
      </c>
      <c r="H131" s="41">
        <f t="shared" si="4"/>
        <v>0</v>
      </c>
      <c r="I131" s="40" t="s">
        <v>52</v>
      </c>
      <c r="J131" s="39"/>
      <c r="K131" s="38"/>
      <c r="L131" s="19"/>
    </row>
    <row r="132" spans="1:12" ht="33" x14ac:dyDescent="0.35">
      <c r="A132" s="45" t="s">
        <v>101</v>
      </c>
      <c r="B132" s="48" t="s">
        <v>65</v>
      </c>
      <c r="C132" s="47" t="s">
        <v>130</v>
      </c>
      <c r="D132" s="46">
        <v>44774</v>
      </c>
      <c r="E132" s="41">
        <v>491175</v>
      </c>
      <c r="F132" s="42">
        <v>44866</v>
      </c>
      <c r="G132" s="41">
        <v>491175</v>
      </c>
      <c r="H132" s="41">
        <f t="shared" si="4"/>
        <v>0</v>
      </c>
      <c r="I132" s="40" t="s">
        <v>52</v>
      </c>
      <c r="J132" s="39"/>
      <c r="K132" s="38"/>
      <c r="L132" s="19"/>
    </row>
    <row r="133" spans="1:12" ht="21" x14ac:dyDescent="0.35">
      <c r="A133" s="45" t="s">
        <v>129</v>
      </c>
      <c r="B133" s="48" t="s">
        <v>65</v>
      </c>
      <c r="C133" s="47" t="s">
        <v>128</v>
      </c>
      <c r="D133" s="46">
        <v>44746</v>
      </c>
      <c r="E133" s="41">
        <v>590000</v>
      </c>
      <c r="F133" s="42">
        <v>44781</v>
      </c>
      <c r="G133" s="41">
        <v>590000</v>
      </c>
      <c r="H133" s="41">
        <f t="shared" si="4"/>
        <v>0</v>
      </c>
      <c r="I133" s="40" t="s">
        <v>52</v>
      </c>
      <c r="J133" s="39"/>
      <c r="K133" s="38"/>
      <c r="L133" s="19"/>
    </row>
    <row r="134" spans="1:12" ht="21" x14ac:dyDescent="0.35">
      <c r="A134" s="45" t="s">
        <v>127</v>
      </c>
      <c r="B134" s="48" t="s">
        <v>115</v>
      </c>
      <c r="C134" s="47" t="s">
        <v>126</v>
      </c>
      <c r="D134" s="46">
        <v>44761</v>
      </c>
      <c r="E134" s="41">
        <v>2358970.7599999998</v>
      </c>
      <c r="F134" s="42">
        <v>44884</v>
      </c>
      <c r="G134" s="41">
        <v>2358970.7599999998</v>
      </c>
      <c r="H134" s="41">
        <f t="shared" si="4"/>
        <v>0</v>
      </c>
      <c r="I134" s="40" t="s">
        <v>52</v>
      </c>
      <c r="J134" s="39"/>
      <c r="K134" s="38"/>
      <c r="L134" s="19"/>
    </row>
    <row r="135" spans="1:12" ht="21" x14ac:dyDescent="0.35">
      <c r="A135" s="45" t="s">
        <v>125</v>
      </c>
      <c r="B135" s="48" t="s">
        <v>124</v>
      </c>
      <c r="C135" s="47" t="s">
        <v>123</v>
      </c>
      <c r="D135" s="46">
        <v>44760</v>
      </c>
      <c r="E135" s="41">
        <v>1099387.1200000001</v>
      </c>
      <c r="F135" s="42">
        <v>44883</v>
      </c>
      <c r="G135" s="41">
        <v>1099387.1200000001</v>
      </c>
      <c r="H135" s="41">
        <f t="shared" si="4"/>
        <v>0</v>
      </c>
      <c r="I135" s="40" t="s">
        <v>52</v>
      </c>
      <c r="J135" s="39"/>
      <c r="K135" s="38"/>
      <c r="L135" s="19"/>
    </row>
    <row r="136" spans="1:12" ht="21" x14ac:dyDescent="0.35">
      <c r="A136" s="45" t="s">
        <v>33</v>
      </c>
      <c r="B136" s="48" t="s">
        <v>32</v>
      </c>
      <c r="C136" s="47" t="s">
        <v>122</v>
      </c>
      <c r="D136" s="46">
        <v>44750</v>
      </c>
      <c r="E136" s="41">
        <v>624592.79</v>
      </c>
      <c r="F136" s="42">
        <v>44873</v>
      </c>
      <c r="G136" s="41">
        <v>624592.79</v>
      </c>
      <c r="H136" s="41">
        <f t="shared" si="4"/>
        <v>0</v>
      </c>
      <c r="I136" s="40" t="s">
        <v>52</v>
      </c>
      <c r="J136" s="39"/>
      <c r="K136" s="38"/>
      <c r="L136" s="19"/>
    </row>
    <row r="137" spans="1:12" ht="21" x14ac:dyDescent="0.35">
      <c r="A137" s="45" t="s">
        <v>121</v>
      </c>
      <c r="B137" s="48" t="s">
        <v>120</v>
      </c>
      <c r="C137" s="47" t="s">
        <v>119</v>
      </c>
      <c r="D137" s="46">
        <v>44764</v>
      </c>
      <c r="E137" s="41">
        <v>466690</v>
      </c>
      <c r="F137" s="42">
        <v>44887</v>
      </c>
      <c r="G137" s="41">
        <v>466690</v>
      </c>
      <c r="H137" s="41">
        <f t="shared" si="4"/>
        <v>0</v>
      </c>
      <c r="I137" s="40" t="s">
        <v>52</v>
      </c>
      <c r="J137" s="39"/>
      <c r="K137" s="38"/>
      <c r="L137" s="19"/>
    </row>
    <row r="138" spans="1:12" ht="21" x14ac:dyDescent="0.35">
      <c r="A138" s="45" t="s">
        <v>12</v>
      </c>
      <c r="B138" s="48" t="s">
        <v>11</v>
      </c>
      <c r="C138" s="47" t="s">
        <v>118</v>
      </c>
      <c r="D138" s="46">
        <v>44768</v>
      </c>
      <c r="E138" s="41">
        <v>370378.4</v>
      </c>
      <c r="F138" s="52">
        <v>44891</v>
      </c>
      <c r="G138" s="41">
        <v>370378.4</v>
      </c>
      <c r="H138" s="41">
        <f t="shared" si="4"/>
        <v>0</v>
      </c>
      <c r="I138" s="40" t="s">
        <v>52</v>
      </c>
      <c r="J138" s="39"/>
      <c r="K138" s="38"/>
      <c r="L138" s="19"/>
    </row>
    <row r="139" spans="1:12" ht="21" x14ac:dyDescent="0.35">
      <c r="A139" s="45" t="s">
        <v>106</v>
      </c>
      <c r="B139" s="48" t="s">
        <v>8</v>
      </c>
      <c r="C139" s="47" t="s">
        <v>117</v>
      </c>
      <c r="D139" s="46">
        <v>44720</v>
      </c>
      <c r="E139" s="41">
        <v>59000</v>
      </c>
      <c r="F139" s="42">
        <v>44903</v>
      </c>
      <c r="G139" s="41">
        <v>59000</v>
      </c>
      <c r="H139" s="41">
        <f t="shared" si="4"/>
        <v>0</v>
      </c>
      <c r="I139" s="40" t="s">
        <v>52</v>
      </c>
      <c r="J139" s="39"/>
      <c r="K139" s="38"/>
      <c r="L139" s="51"/>
    </row>
    <row r="140" spans="1:12" ht="21" x14ac:dyDescent="0.35">
      <c r="A140" s="45" t="s">
        <v>116</v>
      </c>
      <c r="B140" s="48" t="s">
        <v>115</v>
      </c>
      <c r="C140" s="47" t="s">
        <v>114</v>
      </c>
      <c r="D140" s="46">
        <v>44771</v>
      </c>
      <c r="E140" s="41">
        <v>9274578.6600000001</v>
      </c>
      <c r="F140" s="42">
        <v>44894</v>
      </c>
      <c r="G140" s="41">
        <v>9274578.6600000001</v>
      </c>
      <c r="H140" s="41">
        <f t="shared" si="4"/>
        <v>0</v>
      </c>
      <c r="I140" s="40" t="s">
        <v>52</v>
      </c>
      <c r="J140" s="39"/>
      <c r="K140" s="38"/>
      <c r="L140" s="19"/>
    </row>
    <row r="141" spans="1:12" ht="21" x14ac:dyDescent="0.35">
      <c r="A141" s="45" t="s">
        <v>106</v>
      </c>
      <c r="B141" s="48" t="s">
        <v>8</v>
      </c>
      <c r="C141" s="47" t="s">
        <v>113</v>
      </c>
      <c r="D141" s="46">
        <v>44760</v>
      </c>
      <c r="E141" s="41">
        <v>59000</v>
      </c>
      <c r="F141" s="42">
        <v>44883</v>
      </c>
      <c r="G141" s="41">
        <v>59000</v>
      </c>
      <c r="H141" s="41">
        <f t="shared" si="4"/>
        <v>0</v>
      </c>
      <c r="I141" s="40" t="s">
        <v>52</v>
      </c>
      <c r="J141" s="39"/>
      <c r="K141" s="38"/>
      <c r="L141" s="19"/>
    </row>
    <row r="142" spans="1:12" ht="21" x14ac:dyDescent="0.35">
      <c r="A142" s="6" t="s">
        <v>112</v>
      </c>
      <c r="B142" s="25" t="s">
        <v>111</v>
      </c>
      <c r="C142" s="24" t="s">
        <v>110</v>
      </c>
      <c r="D142" s="23">
        <v>44756</v>
      </c>
      <c r="E142" s="20">
        <v>8630537.6999999993</v>
      </c>
      <c r="F142" s="22">
        <v>44879</v>
      </c>
      <c r="G142" s="20"/>
      <c r="H142" s="20">
        <f t="shared" si="4"/>
        <v>8630537.6999999993</v>
      </c>
      <c r="I142" s="1" t="s">
        <v>0</v>
      </c>
      <c r="J142" s="50"/>
      <c r="L142" s="19"/>
    </row>
    <row r="143" spans="1:12" ht="21" x14ac:dyDescent="0.35">
      <c r="A143" s="45" t="s">
        <v>27</v>
      </c>
      <c r="B143" s="48" t="s">
        <v>30</v>
      </c>
      <c r="C143" s="47" t="s">
        <v>109</v>
      </c>
      <c r="D143" s="46">
        <v>44763</v>
      </c>
      <c r="E143" s="41">
        <v>401181.12</v>
      </c>
      <c r="F143" s="42">
        <v>44886</v>
      </c>
      <c r="G143" s="41">
        <v>401181.12</v>
      </c>
      <c r="H143" s="41">
        <f t="shared" si="4"/>
        <v>0</v>
      </c>
      <c r="I143" s="40" t="s">
        <v>52</v>
      </c>
      <c r="J143" s="39"/>
      <c r="K143" s="38"/>
      <c r="L143" s="19"/>
    </row>
    <row r="144" spans="1:12" ht="21" x14ac:dyDescent="0.35">
      <c r="A144" s="45" t="s">
        <v>108</v>
      </c>
      <c r="B144" s="45" t="s">
        <v>8</v>
      </c>
      <c r="C144" s="44" t="s">
        <v>107</v>
      </c>
      <c r="D144" s="43">
        <v>44774</v>
      </c>
      <c r="E144" s="49">
        <v>59000</v>
      </c>
      <c r="F144" s="42">
        <v>44682</v>
      </c>
      <c r="G144" s="49">
        <v>59000</v>
      </c>
      <c r="H144" s="41">
        <f t="shared" si="4"/>
        <v>0</v>
      </c>
      <c r="I144" s="40" t="s">
        <v>52</v>
      </c>
      <c r="J144" s="39"/>
      <c r="K144" s="38"/>
      <c r="L144" s="19"/>
    </row>
    <row r="145" spans="1:12" ht="21" x14ac:dyDescent="0.35">
      <c r="A145" s="45" t="s">
        <v>106</v>
      </c>
      <c r="B145" s="48" t="s">
        <v>8</v>
      </c>
      <c r="C145" s="47" t="s">
        <v>105</v>
      </c>
      <c r="D145" s="46">
        <v>44697</v>
      </c>
      <c r="E145" s="41">
        <v>59000</v>
      </c>
      <c r="F145" s="42">
        <v>44820</v>
      </c>
      <c r="G145" s="41">
        <v>59000</v>
      </c>
      <c r="H145" s="41">
        <f t="shared" si="4"/>
        <v>0</v>
      </c>
      <c r="I145" s="40" t="s">
        <v>52</v>
      </c>
      <c r="J145" s="39"/>
      <c r="K145" s="38"/>
      <c r="L145" s="19"/>
    </row>
    <row r="146" spans="1:12" ht="21" x14ac:dyDescent="0.35">
      <c r="A146" s="6" t="s">
        <v>104</v>
      </c>
      <c r="B146" s="25" t="s">
        <v>8</v>
      </c>
      <c r="C146" s="24" t="s">
        <v>103</v>
      </c>
      <c r="D146" s="24" t="s">
        <v>102</v>
      </c>
      <c r="E146" s="20">
        <v>59000</v>
      </c>
      <c r="F146" s="22">
        <v>44879</v>
      </c>
      <c r="G146" s="20"/>
      <c r="H146" s="20">
        <f t="shared" si="4"/>
        <v>59000</v>
      </c>
      <c r="I146" s="1" t="s">
        <v>0</v>
      </c>
      <c r="J146" s="21"/>
      <c r="L146" s="19"/>
    </row>
    <row r="147" spans="1:12" ht="21" x14ac:dyDescent="0.35">
      <c r="A147" s="45" t="s">
        <v>101</v>
      </c>
      <c r="B147" s="48" t="s">
        <v>65</v>
      </c>
      <c r="C147" s="47" t="s">
        <v>100</v>
      </c>
      <c r="D147" s="46">
        <v>44767</v>
      </c>
      <c r="E147" s="41">
        <v>109150</v>
      </c>
      <c r="F147" s="42">
        <v>44890</v>
      </c>
      <c r="G147" s="41">
        <v>109150</v>
      </c>
      <c r="H147" s="41">
        <f t="shared" si="4"/>
        <v>0</v>
      </c>
      <c r="I147" s="40" t="s">
        <v>52</v>
      </c>
      <c r="J147" s="39"/>
      <c r="K147" s="38"/>
      <c r="L147" s="19"/>
    </row>
    <row r="148" spans="1:12" ht="21" x14ac:dyDescent="0.35">
      <c r="A148" s="6" t="s">
        <v>97</v>
      </c>
      <c r="B148" s="25" t="s">
        <v>65</v>
      </c>
      <c r="C148" s="24" t="s">
        <v>99</v>
      </c>
      <c r="D148" s="23">
        <v>44749</v>
      </c>
      <c r="E148" s="20">
        <v>139551.89000000001</v>
      </c>
      <c r="F148" s="22">
        <v>44872</v>
      </c>
      <c r="G148" s="20"/>
      <c r="H148" s="20">
        <f t="shared" si="4"/>
        <v>139551.89000000001</v>
      </c>
      <c r="I148" s="1" t="s">
        <v>0</v>
      </c>
      <c r="J148" s="21"/>
      <c r="L148" s="19"/>
    </row>
    <row r="149" spans="1:12" ht="21" x14ac:dyDescent="0.35">
      <c r="A149" s="6" t="s">
        <v>97</v>
      </c>
      <c r="B149" s="25" t="s">
        <v>65</v>
      </c>
      <c r="C149" s="24" t="s">
        <v>98</v>
      </c>
      <c r="D149" s="23">
        <v>44749</v>
      </c>
      <c r="E149" s="20">
        <v>118264.32000000001</v>
      </c>
      <c r="F149" s="22">
        <v>44872</v>
      </c>
      <c r="G149" s="20"/>
      <c r="H149" s="20">
        <f t="shared" si="4"/>
        <v>118264.32000000001</v>
      </c>
      <c r="I149" s="1" t="s">
        <v>0</v>
      </c>
      <c r="J149" s="21"/>
      <c r="L149" s="19"/>
    </row>
    <row r="150" spans="1:12" ht="21" x14ac:dyDescent="0.35">
      <c r="A150" s="6" t="s">
        <v>97</v>
      </c>
      <c r="B150" s="25" t="s">
        <v>65</v>
      </c>
      <c r="C150" s="24" t="s">
        <v>96</v>
      </c>
      <c r="D150" s="23">
        <v>44749</v>
      </c>
      <c r="E150" s="20">
        <v>236528.64000000001</v>
      </c>
      <c r="F150" s="22">
        <v>44872</v>
      </c>
      <c r="G150" s="20"/>
      <c r="H150" s="20">
        <f t="shared" si="4"/>
        <v>236528.64000000001</v>
      </c>
      <c r="I150" s="1" t="s">
        <v>0</v>
      </c>
      <c r="J150" s="21"/>
      <c r="L150" s="19"/>
    </row>
    <row r="151" spans="1:12" ht="21" x14ac:dyDescent="0.35">
      <c r="A151" s="45" t="s">
        <v>95</v>
      </c>
      <c r="B151" s="48" t="s">
        <v>65</v>
      </c>
      <c r="C151" s="47" t="s">
        <v>94</v>
      </c>
      <c r="D151" s="46">
        <v>44742</v>
      </c>
      <c r="E151" s="41">
        <v>70800</v>
      </c>
      <c r="F151" s="42">
        <v>44742</v>
      </c>
      <c r="G151" s="41">
        <v>70800</v>
      </c>
      <c r="H151" s="41">
        <f t="shared" si="4"/>
        <v>0</v>
      </c>
      <c r="I151" s="40" t="s">
        <v>52</v>
      </c>
      <c r="J151" s="39"/>
      <c r="K151" s="38"/>
      <c r="L151" s="19"/>
    </row>
    <row r="152" spans="1:12" ht="21" x14ac:dyDescent="0.35">
      <c r="A152" s="6" t="s">
        <v>93</v>
      </c>
      <c r="B152" s="25" t="s">
        <v>65</v>
      </c>
      <c r="C152" s="24" t="s">
        <v>92</v>
      </c>
      <c r="D152" s="23">
        <v>44722</v>
      </c>
      <c r="E152" s="20">
        <v>2170256</v>
      </c>
      <c r="F152" s="22">
        <v>44872</v>
      </c>
      <c r="G152" s="20"/>
      <c r="H152" s="20">
        <f t="shared" si="4"/>
        <v>2170256</v>
      </c>
      <c r="I152" s="1" t="s">
        <v>0</v>
      </c>
      <c r="J152" s="21"/>
      <c r="L152" s="19"/>
    </row>
    <row r="153" spans="1:12" ht="21" x14ac:dyDescent="0.35">
      <c r="A153" s="45" t="s">
        <v>3</v>
      </c>
      <c r="B153" s="48" t="s">
        <v>2</v>
      </c>
      <c r="C153" s="47" t="s">
        <v>91</v>
      </c>
      <c r="D153" s="46">
        <v>44768</v>
      </c>
      <c r="E153" s="41">
        <v>1996560</v>
      </c>
      <c r="F153" s="42">
        <v>44891</v>
      </c>
      <c r="G153" s="41">
        <v>1996560</v>
      </c>
      <c r="H153" s="41">
        <f t="shared" ref="H153:H184" si="5">+E153-G153</f>
        <v>0</v>
      </c>
      <c r="I153" s="40" t="s">
        <v>52</v>
      </c>
      <c r="J153" s="39"/>
      <c r="K153" s="38"/>
      <c r="L153" s="19"/>
    </row>
    <row r="154" spans="1:12" ht="21" x14ac:dyDescent="0.35">
      <c r="A154" s="45" t="s">
        <v>3</v>
      </c>
      <c r="B154" s="48" t="s">
        <v>2</v>
      </c>
      <c r="C154" s="47" t="s">
        <v>90</v>
      </c>
      <c r="D154" s="46">
        <v>44767</v>
      </c>
      <c r="E154" s="41">
        <v>106452.05</v>
      </c>
      <c r="F154" s="42">
        <v>44890</v>
      </c>
      <c r="G154" s="41">
        <v>106452.05</v>
      </c>
      <c r="H154" s="41">
        <f t="shared" si="5"/>
        <v>0</v>
      </c>
      <c r="I154" s="40" t="s">
        <v>52</v>
      </c>
      <c r="J154" s="39"/>
      <c r="K154" s="38"/>
      <c r="L154" s="19"/>
    </row>
    <row r="155" spans="1:12" ht="21" x14ac:dyDescent="0.35">
      <c r="A155" s="45" t="s">
        <v>84</v>
      </c>
      <c r="B155" s="48" t="s">
        <v>65</v>
      </c>
      <c r="C155" s="47" t="s">
        <v>89</v>
      </c>
      <c r="D155" s="46">
        <v>44762</v>
      </c>
      <c r="E155" s="41">
        <v>145582.5</v>
      </c>
      <c r="F155" s="42">
        <v>44885</v>
      </c>
      <c r="G155" s="41">
        <v>145582.5</v>
      </c>
      <c r="H155" s="41">
        <f t="shared" si="5"/>
        <v>0</v>
      </c>
      <c r="I155" s="40" t="s">
        <v>52</v>
      </c>
      <c r="J155" s="39"/>
      <c r="K155" s="38"/>
      <c r="L155" s="19"/>
    </row>
    <row r="156" spans="1:12" ht="21" x14ac:dyDescent="0.35">
      <c r="A156" s="45" t="s">
        <v>88</v>
      </c>
      <c r="B156" s="48" t="s">
        <v>17</v>
      </c>
      <c r="C156" s="47" t="s">
        <v>87</v>
      </c>
      <c r="D156" s="46">
        <v>44749</v>
      </c>
      <c r="E156" s="41">
        <v>480022.48</v>
      </c>
      <c r="F156" s="42">
        <v>44872</v>
      </c>
      <c r="G156" s="41">
        <v>480022.48</v>
      </c>
      <c r="H156" s="41">
        <f t="shared" si="5"/>
        <v>0</v>
      </c>
      <c r="I156" s="40" t="s">
        <v>52</v>
      </c>
      <c r="J156" s="39"/>
      <c r="K156" s="38"/>
      <c r="L156" s="19"/>
    </row>
    <row r="157" spans="1:12" ht="21" x14ac:dyDescent="0.35">
      <c r="A157" s="6" t="s">
        <v>86</v>
      </c>
      <c r="B157" s="25" t="s">
        <v>65</v>
      </c>
      <c r="C157" s="24" t="s">
        <v>85</v>
      </c>
      <c r="D157" s="23">
        <v>44686</v>
      </c>
      <c r="E157" s="20">
        <v>400000</v>
      </c>
      <c r="F157" s="22">
        <v>44870</v>
      </c>
      <c r="G157" s="20"/>
      <c r="H157" s="20">
        <f t="shared" si="5"/>
        <v>400000</v>
      </c>
      <c r="I157" s="1" t="s">
        <v>0</v>
      </c>
      <c r="J157" s="21"/>
      <c r="L157" s="19"/>
    </row>
    <row r="158" spans="1:12" ht="21" x14ac:dyDescent="0.35">
      <c r="A158" s="6" t="s">
        <v>84</v>
      </c>
      <c r="B158" s="25" t="s">
        <v>65</v>
      </c>
      <c r="C158" s="24" t="s">
        <v>83</v>
      </c>
      <c r="D158" s="23">
        <v>44768</v>
      </c>
      <c r="E158" s="20">
        <v>290979.15000000002</v>
      </c>
      <c r="F158" s="22">
        <v>44891</v>
      </c>
      <c r="G158" s="20"/>
      <c r="H158" s="20">
        <f t="shared" si="5"/>
        <v>290979.15000000002</v>
      </c>
      <c r="I158" s="1" t="s">
        <v>0</v>
      </c>
      <c r="J158" s="21"/>
      <c r="L158" s="19"/>
    </row>
    <row r="159" spans="1:12" ht="21" x14ac:dyDescent="0.35">
      <c r="A159" s="45" t="s">
        <v>82</v>
      </c>
      <c r="B159" s="48" t="s">
        <v>81</v>
      </c>
      <c r="C159" s="47" t="s">
        <v>80</v>
      </c>
      <c r="D159" s="46">
        <v>44781</v>
      </c>
      <c r="E159" s="41">
        <v>201843.72</v>
      </c>
      <c r="F159" s="42">
        <v>44903</v>
      </c>
      <c r="G159" s="41">
        <v>201843.72</v>
      </c>
      <c r="H159" s="41">
        <f t="shared" si="5"/>
        <v>0</v>
      </c>
      <c r="I159" s="40" t="s">
        <v>52</v>
      </c>
      <c r="J159" s="39"/>
      <c r="K159" s="38"/>
      <c r="L159" s="19"/>
    </row>
    <row r="160" spans="1:12" ht="21" x14ac:dyDescent="0.35">
      <c r="A160" s="6" t="s">
        <v>79</v>
      </c>
      <c r="B160" s="25" t="s">
        <v>65</v>
      </c>
      <c r="C160" s="24" t="s">
        <v>78</v>
      </c>
      <c r="D160" s="23">
        <v>44771</v>
      </c>
      <c r="E160" s="20">
        <v>590000</v>
      </c>
      <c r="F160" s="22">
        <v>44894</v>
      </c>
      <c r="G160" s="20"/>
      <c r="H160" s="20">
        <f t="shared" si="5"/>
        <v>590000</v>
      </c>
      <c r="I160" s="1" t="s">
        <v>0</v>
      </c>
      <c r="J160" s="21"/>
      <c r="L160" s="19"/>
    </row>
    <row r="161" spans="1:12" ht="21" x14ac:dyDescent="0.35">
      <c r="A161" s="6" t="s">
        <v>77</v>
      </c>
      <c r="B161" s="25" t="s">
        <v>65</v>
      </c>
      <c r="C161" s="24" t="s">
        <v>76</v>
      </c>
      <c r="D161" s="23">
        <v>44782</v>
      </c>
      <c r="E161" s="20">
        <v>4220064.33</v>
      </c>
      <c r="F161" s="22">
        <v>44904</v>
      </c>
      <c r="G161" s="20"/>
      <c r="H161" s="20">
        <f t="shared" si="5"/>
        <v>4220064.33</v>
      </c>
      <c r="I161" s="1" t="s">
        <v>0</v>
      </c>
      <c r="J161" s="21"/>
      <c r="L161" s="19"/>
    </row>
    <row r="162" spans="1:12" ht="33" x14ac:dyDescent="0.35">
      <c r="A162" s="6" t="s">
        <v>75</v>
      </c>
      <c r="B162" s="25" t="s">
        <v>74</v>
      </c>
      <c r="C162" s="24" t="s">
        <v>73</v>
      </c>
      <c r="D162" s="23">
        <v>44775</v>
      </c>
      <c r="E162" s="20">
        <v>87703.67</v>
      </c>
      <c r="F162" s="22">
        <v>44897</v>
      </c>
      <c r="G162" s="20"/>
      <c r="H162" s="20">
        <f t="shared" si="5"/>
        <v>87703.67</v>
      </c>
      <c r="I162" s="1" t="s">
        <v>0</v>
      </c>
      <c r="J162" s="21"/>
      <c r="L162" s="19"/>
    </row>
    <row r="163" spans="1:12" ht="21" x14ac:dyDescent="0.35">
      <c r="A163" s="6" t="s">
        <v>72</v>
      </c>
      <c r="B163" s="25" t="s">
        <v>65</v>
      </c>
      <c r="C163" s="24" t="s">
        <v>71</v>
      </c>
      <c r="D163" s="23">
        <v>44742</v>
      </c>
      <c r="E163" s="20">
        <v>177000</v>
      </c>
      <c r="F163" s="22">
        <v>44864</v>
      </c>
      <c r="G163" s="20"/>
      <c r="H163" s="20">
        <f t="shared" si="5"/>
        <v>177000</v>
      </c>
      <c r="I163" s="1" t="s">
        <v>0</v>
      </c>
      <c r="J163" s="21"/>
      <c r="L163" s="19"/>
    </row>
    <row r="164" spans="1:12" ht="21" x14ac:dyDescent="0.35">
      <c r="A164" s="6" t="s">
        <v>23</v>
      </c>
      <c r="B164" s="25" t="s">
        <v>22</v>
      </c>
      <c r="C164" s="24" t="s">
        <v>70</v>
      </c>
      <c r="D164" s="23">
        <v>44790</v>
      </c>
      <c r="E164" s="20">
        <v>5304200</v>
      </c>
      <c r="F164" s="22">
        <v>44912</v>
      </c>
      <c r="G164" s="20"/>
      <c r="H164" s="20">
        <f t="shared" si="5"/>
        <v>5304200</v>
      </c>
      <c r="I164" s="1" t="s">
        <v>0</v>
      </c>
      <c r="J164" s="21"/>
      <c r="L164" s="19"/>
    </row>
    <row r="165" spans="1:12" ht="21" x14ac:dyDescent="0.35">
      <c r="A165" s="45" t="s">
        <v>47</v>
      </c>
      <c r="B165" s="48" t="s">
        <v>8</v>
      </c>
      <c r="C165" s="47" t="s">
        <v>69</v>
      </c>
      <c r="D165" s="46">
        <v>44713</v>
      </c>
      <c r="E165" s="41">
        <v>118000</v>
      </c>
      <c r="F165" s="42">
        <v>44835</v>
      </c>
      <c r="G165" s="41">
        <v>118000</v>
      </c>
      <c r="H165" s="41">
        <f t="shared" si="5"/>
        <v>0</v>
      </c>
      <c r="I165" s="40" t="s">
        <v>52</v>
      </c>
      <c r="J165" s="39"/>
      <c r="K165" s="38"/>
      <c r="L165" s="19"/>
    </row>
    <row r="166" spans="1:12" ht="21" x14ac:dyDescent="0.35">
      <c r="A166" s="45" t="s">
        <v>47</v>
      </c>
      <c r="B166" s="48" t="s">
        <v>8</v>
      </c>
      <c r="C166" s="47" t="s">
        <v>68</v>
      </c>
      <c r="D166" s="46">
        <v>44791</v>
      </c>
      <c r="E166" s="41">
        <v>59000</v>
      </c>
      <c r="F166" s="42">
        <v>44913</v>
      </c>
      <c r="G166" s="41">
        <v>59000</v>
      </c>
      <c r="H166" s="41">
        <f t="shared" si="5"/>
        <v>0</v>
      </c>
      <c r="I166" s="40" t="s">
        <v>52</v>
      </c>
      <c r="J166" s="39"/>
      <c r="K166" s="38"/>
      <c r="L166" s="19"/>
    </row>
    <row r="167" spans="1:12" ht="21" x14ac:dyDescent="0.35">
      <c r="A167" s="6" t="s">
        <v>23</v>
      </c>
      <c r="B167" s="25" t="s">
        <v>22</v>
      </c>
      <c r="C167" s="24" t="s">
        <v>67</v>
      </c>
      <c r="D167" s="23">
        <v>44790</v>
      </c>
      <c r="E167" s="20">
        <v>6135000</v>
      </c>
      <c r="F167" s="22">
        <v>44912</v>
      </c>
      <c r="G167" s="20"/>
      <c r="H167" s="20">
        <f t="shared" si="5"/>
        <v>6135000</v>
      </c>
      <c r="I167" s="1" t="s">
        <v>0</v>
      </c>
      <c r="J167" s="21"/>
      <c r="L167" s="19"/>
    </row>
    <row r="168" spans="1:12" ht="21" x14ac:dyDescent="0.35">
      <c r="A168" s="6" t="s">
        <v>66</v>
      </c>
      <c r="B168" s="25" t="s">
        <v>65</v>
      </c>
      <c r="C168" s="24" t="s">
        <v>64</v>
      </c>
      <c r="D168" s="23">
        <v>44782</v>
      </c>
      <c r="E168" s="20">
        <v>187535.04</v>
      </c>
      <c r="F168" s="22">
        <v>44912</v>
      </c>
      <c r="G168" s="20"/>
      <c r="H168" s="20">
        <f t="shared" si="5"/>
        <v>187535.04</v>
      </c>
      <c r="I168" s="1" t="s">
        <v>0</v>
      </c>
      <c r="J168" s="21"/>
      <c r="L168" s="19"/>
    </row>
    <row r="169" spans="1:12" ht="21" x14ac:dyDescent="0.35">
      <c r="A169" s="6" t="s">
        <v>63</v>
      </c>
      <c r="B169" s="25" t="s">
        <v>62</v>
      </c>
      <c r="C169" s="24" t="s">
        <v>61</v>
      </c>
      <c r="D169" s="23">
        <v>44784</v>
      </c>
      <c r="E169" s="20">
        <v>2373893.64</v>
      </c>
      <c r="F169" s="22">
        <v>44906</v>
      </c>
      <c r="G169" s="20"/>
      <c r="H169" s="20">
        <f t="shared" si="5"/>
        <v>2373893.64</v>
      </c>
      <c r="I169" s="1" t="s">
        <v>0</v>
      </c>
      <c r="J169" s="21"/>
      <c r="L169" s="19"/>
    </row>
    <row r="170" spans="1:12" ht="21" x14ac:dyDescent="0.35">
      <c r="A170" s="6" t="s">
        <v>50</v>
      </c>
      <c r="B170" s="25" t="s">
        <v>49</v>
      </c>
      <c r="C170" s="24" t="s">
        <v>60</v>
      </c>
      <c r="D170" s="23">
        <v>44756</v>
      </c>
      <c r="E170" s="20">
        <v>5414400</v>
      </c>
      <c r="F170" s="22">
        <v>44906</v>
      </c>
      <c r="G170" s="20"/>
      <c r="H170" s="20">
        <f t="shared" si="5"/>
        <v>5414400</v>
      </c>
      <c r="I170" s="1" t="s">
        <v>0</v>
      </c>
      <c r="J170" s="21"/>
      <c r="L170" s="19"/>
    </row>
    <row r="171" spans="1:12" ht="21" x14ac:dyDescent="0.35">
      <c r="A171" s="6" t="s">
        <v>50</v>
      </c>
      <c r="B171" s="25" t="s">
        <v>49</v>
      </c>
      <c r="C171" s="24" t="s">
        <v>59</v>
      </c>
      <c r="D171" s="23">
        <v>44756</v>
      </c>
      <c r="E171" s="20">
        <v>10828800</v>
      </c>
      <c r="F171" s="22">
        <v>44906</v>
      </c>
      <c r="G171" s="20"/>
      <c r="H171" s="20">
        <f t="shared" si="5"/>
        <v>10828800</v>
      </c>
      <c r="I171" s="1" t="s">
        <v>0</v>
      </c>
      <c r="J171" s="21"/>
      <c r="L171" s="19"/>
    </row>
    <row r="172" spans="1:12" ht="21" x14ac:dyDescent="0.35">
      <c r="A172" s="6" t="s">
        <v>23</v>
      </c>
      <c r="B172" s="25" t="s">
        <v>22</v>
      </c>
      <c r="C172" s="24" t="s">
        <v>58</v>
      </c>
      <c r="D172" s="23">
        <v>44790</v>
      </c>
      <c r="E172" s="20">
        <v>6185000</v>
      </c>
      <c r="F172" s="22">
        <v>44906</v>
      </c>
      <c r="G172" s="20"/>
      <c r="H172" s="20">
        <f t="shared" si="5"/>
        <v>6185000</v>
      </c>
      <c r="I172" s="1" t="s">
        <v>0</v>
      </c>
      <c r="J172" s="21"/>
      <c r="L172" s="19"/>
    </row>
    <row r="173" spans="1:12" ht="21" x14ac:dyDescent="0.35">
      <c r="A173" s="6" t="s">
        <v>23</v>
      </c>
      <c r="B173" s="25" t="s">
        <v>22</v>
      </c>
      <c r="C173" s="24" t="s">
        <v>57</v>
      </c>
      <c r="D173" s="23">
        <v>44790</v>
      </c>
      <c r="E173" s="20">
        <v>6185000</v>
      </c>
      <c r="F173" s="22">
        <v>44906</v>
      </c>
      <c r="G173" s="20"/>
      <c r="H173" s="20">
        <f t="shared" si="5"/>
        <v>6185000</v>
      </c>
      <c r="I173" s="1" t="s">
        <v>0</v>
      </c>
      <c r="J173" s="21"/>
      <c r="L173" s="19"/>
    </row>
    <row r="174" spans="1:12" ht="21" x14ac:dyDescent="0.35">
      <c r="A174" s="6" t="s">
        <v>23</v>
      </c>
      <c r="B174" s="25" t="s">
        <v>22</v>
      </c>
      <c r="C174" s="24" t="s">
        <v>56</v>
      </c>
      <c r="D174" s="23">
        <v>44790</v>
      </c>
      <c r="E174" s="20">
        <v>6185000</v>
      </c>
      <c r="F174" s="22">
        <v>44906</v>
      </c>
      <c r="G174" s="20"/>
      <c r="H174" s="20">
        <f t="shared" si="5"/>
        <v>6185000</v>
      </c>
      <c r="I174" s="1" t="s">
        <v>0</v>
      </c>
      <c r="J174" s="21"/>
      <c r="L174" s="19"/>
    </row>
    <row r="175" spans="1:12" ht="21" x14ac:dyDescent="0.35">
      <c r="A175" s="6" t="s">
        <v>40</v>
      </c>
      <c r="B175" s="25" t="s">
        <v>22</v>
      </c>
      <c r="C175" s="24" t="s">
        <v>55</v>
      </c>
      <c r="D175" s="23">
        <v>44790</v>
      </c>
      <c r="E175" s="20">
        <v>6999989.4400000004</v>
      </c>
      <c r="F175" s="22">
        <v>44906</v>
      </c>
      <c r="G175" s="20"/>
      <c r="H175" s="20">
        <f t="shared" si="5"/>
        <v>6999989.4400000004</v>
      </c>
      <c r="I175" s="1" t="s">
        <v>0</v>
      </c>
      <c r="J175" s="21"/>
      <c r="L175" s="19"/>
    </row>
    <row r="176" spans="1:12" ht="21" x14ac:dyDescent="0.35">
      <c r="A176" s="45" t="s">
        <v>54</v>
      </c>
      <c r="B176" s="45" t="s">
        <v>8</v>
      </c>
      <c r="C176" s="44" t="s">
        <v>53</v>
      </c>
      <c r="D176" s="43">
        <v>44774</v>
      </c>
      <c r="E176" s="41">
        <v>59000</v>
      </c>
      <c r="F176" s="42">
        <v>44896</v>
      </c>
      <c r="G176" s="41">
        <v>59000</v>
      </c>
      <c r="H176" s="41">
        <f t="shared" si="5"/>
        <v>0</v>
      </c>
      <c r="I176" s="40" t="s">
        <v>52</v>
      </c>
      <c r="J176" s="39"/>
      <c r="K176" s="38"/>
      <c r="L176" s="19"/>
    </row>
    <row r="177" spans="1:12" ht="48.75" x14ac:dyDescent="0.35">
      <c r="A177" s="6" t="s">
        <v>6</v>
      </c>
      <c r="B177" s="6" t="s">
        <v>17</v>
      </c>
      <c r="C177" s="5" t="s">
        <v>51</v>
      </c>
      <c r="D177" s="26">
        <v>44768</v>
      </c>
      <c r="E177" s="20">
        <v>115670.93</v>
      </c>
      <c r="F177" s="22">
        <v>44891</v>
      </c>
      <c r="G177" s="20"/>
      <c r="H177" s="20">
        <f t="shared" si="5"/>
        <v>115670.93</v>
      </c>
      <c r="I177" s="1" t="s">
        <v>0</v>
      </c>
      <c r="J177" s="21"/>
      <c r="L177" s="19"/>
    </row>
    <row r="178" spans="1:12" ht="21" x14ac:dyDescent="0.35">
      <c r="A178" s="6" t="s">
        <v>50</v>
      </c>
      <c r="B178" s="25" t="s">
        <v>49</v>
      </c>
      <c r="C178" s="24" t="s">
        <v>48</v>
      </c>
      <c r="D178" s="23">
        <v>44756</v>
      </c>
      <c r="E178" s="20">
        <v>10828800</v>
      </c>
      <c r="F178" s="22">
        <v>44909</v>
      </c>
      <c r="G178" s="20"/>
      <c r="H178" s="20">
        <f t="shared" si="5"/>
        <v>10828800</v>
      </c>
      <c r="I178" s="1" t="s">
        <v>0</v>
      </c>
      <c r="J178" s="21"/>
      <c r="L178" s="19"/>
    </row>
    <row r="179" spans="1:12" ht="21" x14ac:dyDescent="0.35">
      <c r="A179" s="6" t="s">
        <v>47</v>
      </c>
      <c r="B179" s="25" t="s">
        <v>8</v>
      </c>
      <c r="C179" s="24" t="s">
        <v>46</v>
      </c>
      <c r="D179" s="23">
        <v>44659</v>
      </c>
      <c r="E179" s="20">
        <v>29500</v>
      </c>
      <c r="F179" s="22">
        <v>44781</v>
      </c>
      <c r="G179" s="20"/>
      <c r="H179" s="20">
        <f t="shared" si="5"/>
        <v>29500</v>
      </c>
      <c r="I179" s="1" t="s">
        <v>0</v>
      </c>
      <c r="J179" s="21"/>
      <c r="L179" s="19"/>
    </row>
    <row r="180" spans="1:12" ht="21" x14ac:dyDescent="0.35">
      <c r="A180" s="6" t="s">
        <v>40</v>
      </c>
      <c r="B180" s="6" t="s">
        <v>22</v>
      </c>
      <c r="C180" s="5" t="s">
        <v>45</v>
      </c>
      <c r="D180" s="26">
        <v>44768</v>
      </c>
      <c r="E180" s="4">
        <v>262287.96000000002</v>
      </c>
      <c r="F180" s="22">
        <v>44891</v>
      </c>
      <c r="H180" s="20">
        <f t="shared" si="5"/>
        <v>262287.96000000002</v>
      </c>
      <c r="I180" s="1" t="s">
        <v>0</v>
      </c>
      <c r="J180" s="21"/>
      <c r="L180" s="19"/>
    </row>
    <row r="181" spans="1:12" ht="21" x14ac:dyDescent="0.35">
      <c r="A181" s="6" t="s">
        <v>44</v>
      </c>
      <c r="B181" s="6" t="s">
        <v>43</v>
      </c>
      <c r="C181" s="5" t="s">
        <v>42</v>
      </c>
      <c r="D181" s="26">
        <v>44774</v>
      </c>
      <c r="E181" s="4">
        <v>2712855</v>
      </c>
      <c r="F181" s="22">
        <v>44896</v>
      </c>
      <c r="H181" s="20">
        <f t="shared" si="5"/>
        <v>2712855</v>
      </c>
      <c r="I181" s="1" t="s">
        <v>0</v>
      </c>
      <c r="J181" s="21"/>
      <c r="L181" s="19"/>
    </row>
    <row r="182" spans="1:12" ht="33" x14ac:dyDescent="0.35">
      <c r="A182" s="6" t="s">
        <v>40</v>
      </c>
      <c r="B182" s="6" t="s">
        <v>22</v>
      </c>
      <c r="C182" s="5" t="s">
        <v>41</v>
      </c>
      <c r="D182" s="26">
        <v>44783</v>
      </c>
      <c r="E182" s="4">
        <v>7028850</v>
      </c>
      <c r="F182" s="22">
        <v>44905</v>
      </c>
      <c r="H182" s="20">
        <f t="shared" si="5"/>
        <v>7028850</v>
      </c>
      <c r="I182" s="1" t="s">
        <v>0</v>
      </c>
      <c r="J182" s="21"/>
      <c r="L182" s="19"/>
    </row>
    <row r="183" spans="1:12" ht="21" x14ac:dyDescent="0.35">
      <c r="A183" s="6" t="s">
        <v>40</v>
      </c>
      <c r="B183" s="6" t="s">
        <v>22</v>
      </c>
      <c r="C183" s="5" t="s">
        <v>39</v>
      </c>
      <c r="D183" s="26">
        <v>44768</v>
      </c>
      <c r="E183" s="4">
        <v>7999961.2000000002</v>
      </c>
      <c r="F183" s="22">
        <v>44891</v>
      </c>
      <c r="H183" s="20">
        <f t="shared" si="5"/>
        <v>7999961.2000000002</v>
      </c>
      <c r="I183" s="1" t="s">
        <v>0</v>
      </c>
      <c r="J183" s="21"/>
      <c r="L183" s="19"/>
    </row>
    <row r="184" spans="1:12" ht="33" x14ac:dyDescent="0.35">
      <c r="A184" s="6" t="s">
        <v>18</v>
      </c>
      <c r="B184" s="6" t="s">
        <v>17</v>
      </c>
      <c r="C184" s="5" t="s">
        <v>38</v>
      </c>
      <c r="D184" s="26">
        <v>44756</v>
      </c>
      <c r="E184" s="4">
        <v>86101.2</v>
      </c>
      <c r="F184" s="22">
        <v>44879</v>
      </c>
      <c r="H184" s="20">
        <f t="shared" si="5"/>
        <v>86101.2</v>
      </c>
      <c r="I184" s="1" t="s">
        <v>0</v>
      </c>
      <c r="J184" s="21"/>
      <c r="L184" s="19"/>
    </row>
    <row r="185" spans="1:12" ht="21" x14ac:dyDescent="0.35">
      <c r="A185" s="6" t="s">
        <v>23</v>
      </c>
      <c r="B185" s="25" t="s">
        <v>22</v>
      </c>
      <c r="C185" s="24" t="s">
        <v>37</v>
      </c>
      <c r="D185" s="23">
        <v>44708</v>
      </c>
      <c r="E185" s="20">
        <v>9304200</v>
      </c>
      <c r="F185" s="22">
        <v>44861</v>
      </c>
      <c r="G185" s="20"/>
      <c r="H185" s="20">
        <f t="shared" ref="H185:H196" si="6">+E185-G185</f>
        <v>9304200</v>
      </c>
      <c r="I185" s="1" t="s">
        <v>0</v>
      </c>
      <c r="J185" s="21"/>
      <c r="L185" s="19"/>
    </row>
    <row r="186" spans="1:12" ht="21" x14ac:dyDescent="0.35">
      <c r="A186" s="6" t="s">
        <v>36</v>
      </c>
      <c r="B186" s="6" t="s">
        <v>35</v>
      </c>
      <c r="C186" s="5" t="s">
        <v>34</v>
      </c>
      <c r="D186" s="26">
        <v>44784</v>
      </c>
      <c r="E186" s="4">
        <v>70000</v>
      </c>
      <c r="F186" s="22">
        <v>44906</v>
      </c>
      <c r="H186" s="20">
        <f t="shared" si="6"/>
        <v>70000</v>
      </c>
      <c r="I186" s="1" t="s">
        <v>0</v>
      </c>
      <c r="J186" s="21"/>
      <c r="L186" s="19"/>
    </row>
    <row r="187" spans="1:12" ht="21" x14ac:dyDescent="0.35">
      <c r="A187" s="6" t="s">
        <v>33</v>
      </c>
      <c r="B187" s="6" t="s">
        <v>32</v>
      </c>
      <c r="C187" s="5" t="s">
        <v>31</v>
      </c>
      <c r="D187" s="26">
        <v>44785</v>
      </c>
      <c r="E187" s="4">
        <v>85072.9</v>
      </c>
      <c r="F187" s="22">
        <v>44907</v>
      </c>
      <c r="H187" s="20">
        <f t="shared" si="6"/>
        <v>85072.9</v>
      </c>
      <c r="I187" s="1" t="s">
        <v>0</v>
      </c>
      <c r="J187" s="21"/>
      <c r="L187" s="19"/>
    </row>
    <row r="188" spans="1:12" ht="21" x14ac:dyDescent="0.35">
      <c r="A188" s="6" t="s">
        <v>27</v>
      </c>
      <c r="B188" s="6" t="s">
        <v>30</v>
      </c>
      <c r="C188" s="5" t="s">
        <v>29</v>
      </c>
      <c r="D188" s="26">
        <v>44784</v>
      </c>
      <c r="E188" s="4">
        <v>1274400</v>
      </c>
      <c r="F188" s="22">
        <v>44906</v>
      </c>
      <c r="H188" s="20">
        <f t="shared" si="6"/>
        <v>1274400</v>
      </c>
      <c r="I188" s="1" t="s">
        <v>0</v>
      </c>
      <c r="J188" s="21"/>
      <c r="L188" s="19"/>
    </row>
    <row r="189" spans="1:12" ht="21" x14ac:dyDescent="0.35">
      <c r="A189" s="6" t="s">
        <v>15</v>
      </c>
      <c r="B189" s="6" t="s">
        <v>14</v>
      </c>
      <c r="C189" s="5" t="s">
        <v>28</v>
      </c>
      <c r="D189" s="26">
        <v>44742</v>
      </c>
      <c r="E189" s="4">
        <v>327450</v>
      </c>
      <c r="F189" s="22">
        <v>44864</v>
      </c>
      <c r="H189" s="20">
        <f t="shared" si="6"/>
        <v>327450</v>
      </c>
      <c r="I189" s="1" t="s">
        <v>0</v>
      </c>
      <c r="J189" s="21"/>
      <c r="L189" s="19"/>
    </row>
    <row r="190" spans="1:12" ht="21" x14ac:dyDescent="0.35">
      <c r="A190" s="6" t="s">
        <v>27</v>
      </c>
      <c r="B190" s="6" t="s">
        <v>26</v>
      </c>
      <c r="C190" s="5" t="s">
        <v>25</v>
      </c>
      <c r="D190" s="26">
        <v>44776</v>
      </c>
      <c r="E190" s="4">
        <v>153175.79999999999</v>
      </c>
      <c r="F190" s="22">
        <v>44898</v>
      </c>
      <c r="H190" s="20">
        <f t="shared" si="6"/>
        <v>153175.79999999999</v>
      </c>
      <c r="I190" s="1" t="s">
        <v>0</v>
      </c>
      <c r="J190" s="21"/>
      <c r="L190" s="19"/>
    </row>
    <row r="191" spans="1:12" ht="21" x14ac:dyDescent="0.35">
      <c r="A191" s="6" t="s">
        <v>23</v>
      </c>
      <c r="B191" s="25" t="s">
        <v>22</v>
      </c>
      <c r="C191" s="5" t="s">
        <v>24</v>
      </c>
      <c r="D191" s="26">
        <v>44736</v>
      </c>
      <c r="E191" s="4">
        <v>6185000</v>
      </c>
      <c r="F191" s="22">
        <v>44858</v>
      </c>
      <c r="H191" s="20">
        <f t="shared" si="6"/>
        <v>6185000</v>
      </c>
      <c r="I191" s="1" t="s">
        <v>0</v>
      </c>
      <c r="J191" s="21"/>
      <c r="L191" s="19"/>
    </row>
    <row r="192" spans="1:12" ht="21" x14ac:dyDescent="0.35">
      <c r="A192" s="6" t="s">
        <v>23</v>
      </c>
      <c r="B192" s="25" t="s">
        <v>22</v>
      </c>
      <c r="C192" s="5" t="s">
        <v>21</v>
      </c>
      <c r="D192" s="26">
        <v>44572</v>
      </c>
      <c r="E192" s="4">
        <v>7893200</v>
      </c>
      <c r="F192" s="22">
        <v>44692</v>
      </c>
      <c r="H192" s="20">
        <f t="shared" si="6"/>
        <v>7893200</v>
      </c>
      <c r="I192" s="1" t="s">
        <v>0</v>
      </c>
      <c r="J192" s="21"/>
      <c r="L192" s="19"/>
    </row>
    <row r="193" spans="1:12" ht="21" x14ac:dyDescent="0.35">
      <c r="A193" s="6" t="s">
        <v>6</v>
      </c>
      <c r="B193" s="6" t="s">
        <v>5</v>
      </c>
      <c r="C193" s="5" t="s">
        <v>20</v>
      </c>
      <c r="D193" s="26">
        <v>44770</v>
      </c>
      <c r="E193" s="4">
        <v>10944000</v>
      </c>
      <c r="F193" s="22">
        <v>44893</v>
      </c>
      <c r="H193" s="20">
        <f t="shared" si="6"/>
        <v>10944000</v>
      </c>
      <c r="I193" s="1" t="s">
        <v>0</v>
      </c>
      <c r="J193" s="21"/>
      <c r="L193" s="19"/>
    </row>
    <row r="194" spans="1:12" ht="21" x14ac:dyDescent="0.35">
      <c r="A194" s="6" t="s">
        <v>6</v>
      </c>
      <c r="B194" s="6" t="s">
        <v>5</v>
      </c>
      <c r="C194" s="5" t="s">
        <v>19</v>
      </c>
      <c r="D194" s="26">
        <v>44770</v>
      </c>
      <c r="E194" s="4">
        <v>5472000</v>
      </c>
      <c r="F194" s="22">
        <v>44893</v>
      </c>
      <c r="H194" s="20">
        <f t="shared" si="6"/>
        <v>5472000</v>
      </c>
      <c r="I194" s="1" t="s">
        <v>0</v>
      </c>
      <c r="J194" s="21"/>
      <c r="L194" s="19"/>
    </row>
    <row r="195" spans="1:12" ht="33" x14ac:dyDescent="0.35">
      <c r="A195" s="6" t="s">
        <v>18</v>
      </c>
      <c r="B195" s="6" t="s">
        <v>17</v>
      </c>
      <c r="C195" s="5" t="s">
        <v>16</v>
      </c>
      <c r="D195" s="26">
        <v>44774</v>
      </c>
      <c r="E195" s="4">
        <v>120691.96</v>
      </c>
      <c r="F195" s="22">
        <v>44896</v>
      </c>
      <c r="H195" s="20">
        <f t="shared" si="6"/>
        <v>120691.96</v>
      </c>
      <c r="I195" s="1" t="s">
        <v>0</v>
      </c>
      <c r="J195" s="21"/>
      <c r="L195" s="19"/>
    </row>
    <row r="196" spans="1:12" ht="21" x14ac:dyDescent="0.35">
      <c r="A196" s="6" t="s">
        <v>15</v>
      </c>
      <c r="B196" s="6" t="s">
        <v>14</v>
      </c>
      <c r="C196" s="5" t="s">
        <v>13</v>
      </c>
      <c r="D196" s="26">
        <v>44790</v>
      </c>
      <c r="E196" s="4">
        <v>293145.3</v>
      </c>
      <c r="F196" s="22">
        <v>44912</v>
      </c>
      <c r="H196" s="20">
        <f t="shared" si="6"/>
        <v>293145.3</v>
      </c>
      <c r="I196" s="1" t="s">
        <v>0</v>
      </c>
      <c r="J196" s="21"/>
      <c r="L196" s="19"/>
    </row>
    <row r="197" spans="1:12" ht="21" x14ac:dyDescent="0.35">
      <c r="A197" s="37" t="s">
        <v>12</v>
      </c>
      <c r="B197" s="36" t="s">
        <v>11</v>
      </c>
      <c r="C197" s="35" t="s">
        <v>10</v>
      </c>
      <c r="D197" s="34">
        <v>44796</v>
      </c>
      <c r="E197" s="32">
        <v>847738.43</v>
      </c>
      <c r="F197" s="33">
        <v>44918</v>
      </c>
      <c r="G197" s="32"/>
      <c r="H197" s="32">
        <v>847738.43</v>
      </c>
      <c r="I197" s="31" t="s">
        <v>0</v>
      </c>
      <c r="J197" s="27"/>
      <c r="K197" s="30"/>
      <c r="L197" s="29"/>
    </row>
    <row r="198" spans="1:12" x14ac:dyDescent="0.25">
      <c r="A198" s="6" t="s">
        <v>9</v>
      </c>
      <c r="B198" s="25" t="s">
        <v>8</v>
      </c>
      <c r="C198" s="5" t="s">
        <v>7</v>
      </c>
      <c r="D198" s="21">
        <v>44722</v>
      </c>
      <c r="E198" s="4">
        <v>59000</v>
      </c>
      <c r="F198" s="28">
        <v>44844</v>
      </c>
      <c r="G198"/>
      <c r="H198" s="4">
        <v>59000</v>
      </c>
      <c r="I198" s="1" t="s">
        <v>0</v>
      </c>
      <c r="J198" s="27"/>
    </row>
    <row r="199" spans="1:12" ht="21" x14ac:dyDescent="0.35">
      <c r="A199" s="6" t="s">
        <v>6</v>
      </c>
      <c r="B199" s="6" t="s">
        <v>5</v>
      </c>
      <c r="C199" s="5" t="s">
        <v>4</v>
      </c>
      <c r="D199" s="26">
        <v>44770</v>
      </c>
      <c r="E199" s="4">
        <v>10944000</v>
      </c>
      <c r="F199" s="22">
        <v>44893</v>
      </c>
      <c r="H199" s="20">
        <f>+E199-G199</f>
        <v>10944000</v>
      </c>
      <c r="I199" s="1" t="s">
        <v>0</v>
      </c>
      <c r="J199" s="21"/>
      <c r="L199" s="19"/>
    </row>
    <row r="200" spans="1:12" ht="21" x14ac:dyDescent="0.35">
      <c r="A200" s="6" t="s">
        <v>3</v>
      </c>
      <c r="B200" s="25" t="s">
        <v>2</v>
      </c>
      <c r="C200" s="24" t="s">
        <v>1</v>
      </c>
      <c r="D200" s="23">
        <v>44796</v>
      </c>
      <c r="E200" s="20">
        <v>101334.62</v>
      </c>
      <c r="F200" s="22">
        <v>44918</v>
      </c>
      <c r="G200" s="20"/>
      <c r="H200" s="20">
        <f>+E200-G200</f>
        <v>101334.62</v>
      </c>
      <c r="I200" s="1" t="s">
        <v>0</v>
      </c>
      <c r="J200" s="21"/>
      <c r="L200" s="19"/>
    </row>
    <row r="201" spans="1:12" ht="21" x14ac:dyDescent="0.35">
      <c r="H201" s="20"/>
      <c r="L201" s="19"/>
    </row>
    <row r="202" spans="1:12" ht="18.75" x14ac:dyDescent="0.3">
      <c r="A202" s="87"/>
      <c r="B202" s="88"/>
      <c r="C202" s="18"/>
      <c r="D202" s="18"/>
      <c r="E202" s="17">
        <v>566278546.62</v>
      </c>
      <c r="G202" s="16">
        <v>220517872.78999999</v>
      </c>
      <c r="H202" s="15">
        <v>345760673.82999998</v>
      </c>
      <c r="I202" s="14"/>
      <c r="J202" s="13"/>
    </row>
    <row r="203" spans="1:12" x14ac:dyDescent="0.25">
      <c r="A203" s="10"/>
      <c r="B203" s="10"/>
      <c r="C203" s="11"/>
      <c r="D203" s="11"/>
      <c r="E203" s="10"/>
      <c r="F203" s="12"/>
      <c r="G203" s="10"/>
      <c r="H203" s="10"/>
    </row>
    <row r="205" spans="1:12" x14ac:dyDescent="0.25">
      <c r="A205" s="10"/>
      <c r="B205" s="10"/>
      <c r="C205" s="11"/>
      <c r="D205" s="11"/>
      <c r="E205" s="10"/>
      <c r="F205" s="9"/>
      <c r="G205" s="10"/>
      <c r="H205" s="10"/>
      <c r="I205" s="9"/>
    </row>
    <row r="206" spans="1:12" x14ac:dyDescent="0.25">
      <c r="A206" s="10"/>
      <c r="B206" s="10"/>
      <c r="C206" s="11"/>
      <c r="D206" s="11"/>
      <c r="E206" s="10"/>
      <c r="F206" s="9"/>
      <c r="G206" s="10"/>
      <c r="H206" s="10"/>
      <c r="I206" s="9"/>
    </row>
    <row r="207" spans="1:12" x14ac:dyDescent="0.25">
      <c r="A207" s="10"/>
      <c r="B207" s="10"/>
      <c r="C207" s="11"/>
      <c r="D207" s="11"/>
      <c r="E207" s="10"/>
      <c r="F207" s="9"/>
      <c r="G207" s="10"/>
      <c r="H207" s="10"/>
      <c r="I207" s="9"/>
    </row>
    <row r="208" spans="1:12" x14ac:dyDescent="0.25">
      <c r="A208" s="10"/>
      <c r="B208" s="10"/>
      <c r="C208" s="11"/>
      <c r="D208" s="11"/>
      <c r="E208" s="10"/>
      <c r="F208" s="9"/>
      <c r="G208" s="10"/>
      <c r="H208" s="10"/>
      <c r="I208" s="9"/>
    </row>
    <row r="209" spans="2:9" x14ac:dyDescent="0.25">
      <c r="F209" s="9"/>
      <c r="I209" s="9"/>
    </row>
    <row r="210" spans="2:9" x14ac:dyDescent="0.25">
      <c r="B210" s="8"/>
      <c r="C210" s="7"/>
      <c r="D210" s="7"/>
    </row>
  </sheetData>
  <mergeCells count="21">
    <mergeCell ref="C7:I7"/>
    <mergeCell ref="B8:B9"/>
    <mergeCell ref="C8:C9"/>
    <mergeCell ref="D8:D9"/>
    <mergeCell ref="E8:E9"/>
    <mergeCell ref="F8:F9"/>
    <mergeCell ref="A1:I1"/>
    <mergeCell ref="A2:I2"/>
    <mergeCell ref="A3:I3"/>
    <mergeCell ref="A5:I5"/>
    <mergeCell ref="C6:I6"/>
    <mergeCell ref="A202:B202"/>
    <mergeCell ref="G8:G9"/>
    <mergeCell ref="H8:H9"/>
    <mergeCell ref="I8:I9"/>
    <mergeCell ref="A11:A12"/>
    <mergeCell ref="B11:B12"/>
    <mergeCell ref="C11:C12"/>
    <mergeCell ref="D11:D12"/>
    <mergeCell ref="E11:E12"/>
    <mergeCell ref="A8:A9"/>
  </mergeCells>
  <printOptions gridLines="1"/>
  <pageMargins left="1.299212598425197" right="0.70866141732283472" top="0.74803149606299213" bottom="0.74803149606299213" header="0.31496062992125984" footer="0.31496062992125984"/>
  <pageSetup scale="34" orientation="landscape" r:id="rId1"/>
  <ignoredErrors>
    <ignoredError sqref="H51 H1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a Proveedores  </vt:lpstr>
      <vt:lpstr>'Pagos a Proveedores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2022-09-05T20:02:11Z</dcterms:created>
  <dcterms:modified xsi:type="dcterms:W3CDTF">2022-09-06T14:45:14Z</dcterms:modified>
</cp:coreProperties>
</file>