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medrano\Documents\"/>
    </mc:Choice>
  </mc:AlternateContent>
  <bookViews>
    <workbookView xWindow="0" yWindow="0" windowWidth="20460" windowHeight="8355"/>
  </bookViews>
  <sheets>
    <sheet name="INGRESOS Y GASTOS  (2)" sheetId="1" r:id="rId1"/>
  </sheets>
  <definedNames>
    <definedName name="_xlnm._FilterDatabase" localSheetId="0" hidden="1">'INGRESOS Y GASTOS  (2)'!#REF!</definedName>
    <definedName name="_xlnm.Print_Area" localSheetId="0">'INGRESOS Y GASTOS  (2)'!$A$1:$F$390</definedName>
    <definedName name="_xlnm.Print_Titles" localSheetId="0">'INGRESOS Y GASTOS  (2)'!$1:$14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</calcChain>
</file>

<file path=xl/sharedStrings.xml><?xml version="1.0" encoding="utf-8"?>
<sst xmlns="http://schemas.openxmlformats.org/spreadsheetml/2006/main" count="1120" uniqueCount="533">
  <si>
    <t>MINISTERIO DE OBRAS PUBLICAS Y COMUNICACIONES</t>
  </si>
  <si>
    <t>DEPARTAMENTO DE CONTABILIDAD GENERAL</t>
  </si>
  <si>
    <t>Balance Inicial</t>
  </si>
  <si>
    <t>Fecha</t>
  </si>
  <si>
    <t>No. Ck/Transf./Lib.</t>
  </si>
  <si>
    <t>Descripcion</t>
  </si>
  <si>
    <t>Debito</t>
  </si>
  <si>
    <t xml:space="preserve">Credito </t>
  </si>
  <si>
    <t>Balance</t>
  </si>
  <si>
    <t>BALANCE INICIAL</t>
  </si>
  <si>
    <t>INGRESOS CUOTA PRESUPUESTO</t>
  </si>
  <si>
    <t xml:space="preserve">INGRESOS POR CAPTACION </t>
  </si>
  <si>
    <t>PAGO VACACIONES NO DISFRUTADA, A EX-EMPLEADOS DE ESTE MOPC</t>
  </si>
  <si>
    <t>Fondo Reponible Institucional, Ministerio de Obras Públicas y Comunicaciones.</t>
  </si>
  <si>
    <t>Fondo Reponible Institucional del Ministerio de Obras Públicas y Comunicaciones</t>
  </si>
  <si>
    <t>PAGO SERVICIOS DE ENERGÍA ELÉCTRICA DE ESTE MOPC, SEGÚN PERIODOS DESCRITOS EN FACTURAS ANEXAS.</t>
  </si>
  <si>
    <t>PAGO A JORNALEROS (JULIO-2022) A PERSONAL DE PAVIMENTACION VIAL</t>
  </si>
  <si>
    <t>01/09/2022</t>
  </si>
  <si>
    <t>02/09/2022</t>
  </si>
  <si>
    <t>05/09/2022</t>
  </si>
  <si>
    <t>06/09/2022</t>
  </si>
  <si>
    <t>07/09/2022</t>
  </si>
  <si>
    <t>08/09/2022</t>
  </si>
  <si>
    <t>09/09/2022</t>
  </si>
  <si>
    <t>12/09/2022</t>
  </si>
  <si>
    <t>13/09/2022</t>
  </si>
  <si>
    <t>14/09/2022</t>
  </si>
  <si>
    <t>15/09/2022</t>
  </si>
  <si>
    <t>16/09/2022</t>
  </si>
  <si>
    <t>20/09/2022</t>
  </si>
  <si>
    <t>21/09/2022</t>
  </si>
  <si>
    <t>22/09/2022</t>
  </si>
  <si>
    <t>23/09/2022</t>
  </si>
  <si>
    <t>26/09/2022</t>
  </si>
  <si>
    <t>27/09/2022</t>
  </si>
  <si>
    <t>28/09/2022</t>
  </si>
  <si>
    <t>29/09/2022</t>
  </si>
  <si>
    <t>30/09/2022</t>
  </si>
  <si>
    <t>PAGO COMPRA DE TERRENO, MEJORA  Y PLANTACION, DENTRO DEL ÁMBITO DE LA  ESTACIÓN, E3+355 A LA E3 +370, S/INFORME DE TASACIÓN S/N Y ANEXOS, PARA EL PROYECTO: RECONSTRUCCIÓN Y AMPLIACIÓN CARRETERA ENRIQUILLO-PEDERNALES</t>
  </si>
  <si>
    <t>PAGO COMPRA DE TERRENO Y MEJORA , DENTRO DEL ÁMBITO DE LA  ESTACIÓN, E3+253 A LA E3 +265, S/INFORME DE TASACIÓN S/N Y ANEXOS, PARA EL PROYECTO: RECONSTRUCCIÓN Y AMPLIACIÓN CARRETERA ENRIQUILLO-PEDERNALES</t>
  </si>
  <si>
    <t>PAGO COMPRA DE MEJORA, DENTRO DEL ÁMBITO DE LA  ESTACIÓN, E4+605 A LA E4+620, S/INFORME DE TASACIÓN S/N Y ANEXOS, PARA EL PROYECTO: RECONSTRUCCIÓN Y AMPLIACIÓN AUTOPISTA LAS AMÉRICAS (MARGINAL)</t>
  </si>
  <si>
    <t>PAGO  ADQUISICIÓN DE COMBUSTIBLES (GASOLINA PREMIUM Y GASOIL OPTIMO); PARA USO DE ESTE MOPC.(SEGÚN  FACTS. ANEXAS NCF:B1500038614, 8615, 8616, 8646, 8647, 8702, 8694, 8695, Y 8697 (-) N/C, B0400001616, 1617, Y 1672)</t>
  </si>
  <si>
    <t>PAGO FACTURA No; NCF :B1500042558 CUENTA DE TABLETAS PARA USO DEL VICE MINISTERIO SUPERVISION Y FISCALIZACIÓN DE OBRAS  PARA SER APLICADO A LA CUENTA No.88110496, CORRESPONDIENTE AL MES DE AGOSTO 2022.</t>
  </si>
  <si>
    <t>PAGO A JORNALEROS (AGOSTO-2022) A PERSONAL BRIGADA LA ALTAGRACIA</t>
  </si>
  <si>
    <t>PAGO POR SERVICIO TELEFÓNICO (DE LA CUENTA No.713644407 ALAMBRICAS) DE ESTE MINISTERIO, CORRESPONDIENTE AL MES DE JULIO DEL 2022, SEGÚN FACTURA NCF: B1500175871</t>
  </si>
  <si>
    <t>PAGO POR SERVICIOS DE TELÉFONO (INALAMBRICAS)  S/FACTURA: NCF: B1500175866, CORRESPONDIENTE AL MES JULIO-2022, PARA SER APLICADO A LA CUENTA  702156743.</t>
  </si>
  <si>
    <t>PAGO COMPRA DE TERRENO Y PLANTACIÓN, DENTRO DEL ÁMBITO DE LA ESTACIÓN E10+374 A LA E10+492, S/INFORME DE TASACIÓN S/N Y ANEXOS, PARA EL PROYECTO: RECONSTRUCCIÓN Y AMPLIACIÓN CARRETERA ENRIQUILLO-PEDERNALES</t>
  </si>
  <si>
    <t>PAGO COMPRA DE TERRENO, DENTRO DEL ÁMBITO DE LA  PARCELA No.936, DEL D.C No.03, S/INFORME DE TASACIÓN S/N Y ANEXOS, PARA EL PROYECTO: RECONSTRUCCIÓN Y AMPLIACIÓN CARRETERA ENRIQUILLO-PEDERNALES</t>
  </si>
  <si>
    <t>PAGO COMPRA DE TERRENO , DENTRO DEL ÁMBITO DE LAS ESTACIONES E12 +725 A LA E13 +074 Y E13+140 A LA E13+500, S/INFORME DE TASACIÓN S/N Y ANEXOS, PARA EL PROYECTO: RECONSTRUCCIÓN Y AMPLIACIÓN CARRETERA ENRIQUILLO-PEDERNALES</t>
  </si>
  <si>
    <t>PAGO COMPRA DE TERRENO Y MEJORA , DENTRO DEL ÁMBITO DE LA ESTACIÓN E15 +710 A LA E16 +110, S/INFORME DE TASACIÓN S/N Y ANEXOS, PARA EL PROYECTO: RECONSTRUCCIÓN Y AMPLIACIÓN CARRETERA ENRIQUILLO-PEDERNALES</t>
  </si>
  <si>
    <t>PAGO COMPRA DE TERRENO Y PLANTACIÓN, DENTRO DEL ÁMBITO DE LA  PARCELA No.215-B, DEL D.C No.03, S/INFORME DE TASACIÓN S/N Y ANEXOS, PARA EL PROYECTO: RECONSTRUCCIÓN Y AMPLIACIÓN CARRETERA ENRIQUILLO-PEDERNALES</t>
  </si>
  <si>
    <t>PAGO COMPRA DE TERRENO, DENTRO DEL ÁMBITO DE LA ESTACIÓN E3 +123 A LA E3+207, S/INFORME DE TASACIÓN S/N Y ANEXOS, PARA EL PROYECTO: RECONSTRUCCIÓN Y AMPLIACIÓN CARRETERA ENRIQUILLO-PEDERNALES</t>
  </si>
  <si>
    <t>PAGO COMPRA DE TERRENO, DENTRO DEL ÁMBITO DE LA ESTACIÓN E2 +902 A LA E2+947, S/INFORME DE TASACIÓN S/N Y ANEXOS, PARA EL PROYECTO: RECONSTRUCCIÓN Y AMPLIACIÓN CARRETERA ENRIQUILLO-PEDERNALES</t>
  </si>
  <si>
    <t>PAGO COMPRA DE TERRENO, DENTRO DEL ÁMBITO DE LA ESTACIÓN E10 +277 A LA E10+374, S/INFORME DE TASACIÓN S/N Y ANEXOS, PARA EL PROYECTO: RECONSTRUCCIÓN Y AMPLIACIÓN CARRETERA ENRIQUILLO-PEDERNALES</t>
  </si>
  <si>
    <t>PAGO COMPRA DE TERRENO Y MEJORA , DENTRO DEL ÁMBITO DE LA  PARCELA No.215-B, DEL D.C No.03, S/INFORME DE TASACIÓN S/N Y ANEXOS, PARA EL PROYECTO: RECONSTRUCCIÓN Y AMPLIACIÓN CARRETERA ENRIQUILLO-PEDERNALES</t>
  </si>
  <si>
    <t>PAGO COMPRA DE TERRENO , DENTRO DEL ÁMBITO DE LA ESTACIÓN E12+108 A LA E12+124, S/INFORME DE TASACIÓN S/N Y ANEXOS, PARA EL PROYECTO: RECONSTRUCCIÓN Y AMPLIACIÓN CARRETERA ENRIQUILLO-PEDERNALES</t>
  </si>
  <si>
    <t>PAGO COMPRA DE TERRENO Y  MEJORA, DENTRO DEL ÁMBITO DE LA  PARCELA No.936, DEL D.C No.03, S/INFORME DE TASACIÓN S/N Y ANEXOS, PARA EL PROYECTO: RECONSTRUCCIÓN Y AMPLIACIÓN CARRETERA ENRIQUILLO-PEDERNALES</t>
  </si>
  <si>
    <t>PAGO VIATICOS (JULIO-2022) A PERSONAL DE LA DIRECCION TECNICA</t>
  </si>
  <si>
    <t>PAGO VIATICOS (MAYO-2022) A PERSONAL DE LA DIRECCION DE SUPERVISION Y FISCALIZACION</t>
  </si>
  <si>
    <t>PAGO VIATICOS (JUNIO-2022) A PERSONAL DEL DEPARTAMENTO DE TOPOGRAFIA</t>
  </si>
  <si>
    <t>PAGO VIATICOS (JUNIO-2022) A PERSONAL DE LA DIRECCION DE PAVIMENTACION VIAL</t>
  </si>
  <si>
    <t>PAGO VIATICOS (JUNIO-2022) A PERSONAL DE DIFERENTES DEPARTAMENTOS DE ESTE MOPC</t>
  </si>
  <si>
    <t>PAGO VIATICOS (JUNIO-2022) A PERSONAL DE LA DIRECCION GENERAL DE EQUIPOS Y TRANSPORTE</t>
  </si>
  <si>
    <t>PAGO VIATICOS (JULIO-2022) A PERSONAL DE LA DIRECCION GENERAL DE ASISTENCIA Y PROTECCION VIAL</t>
  </si>
  <si>
    <t>PAGO VIATICOS (JUNIO-2022) A PERS. DE LA DIRECCION GENERAL DE GERENCIA DE PROYETOS</t>
  </si>
  <si>
    <t>PAGOS VIÁTICOS (JULIO 2022) A DIFERENTES DEPARTAMENTOS DE ESTE MOPC</t>
  </si>
  <si>
    <t>PAGO A JORNALEROS (AGOSTO-2022) A PERSONAL DE PROGRAMA SOCIALES DE ESTE MOPC</t>
  </si>
  <si>
    <t>PAGO A JORNALEROS (JULIO-2022) A PERSONAL DE PAISAJISMO</t>
  </si>
  <si>
    <t>PAGO SERVICIOS DE MANTENIMIENTO PREVENTIVO PARA CAMIONETAS MAZDA, PARA USO DEL MOPC, S/FACTS. NCF: ANEXAS (PROCESO No.MOPC-CCC-PEEX-2021-0004)</t>
  </si>
  <si>
    <t>PAGO SERVICIOS MANTENIMIENTO PREVENTIVO DE CAMIONETAS MITSUBISHI MODELO L200, SEGUN FACTS. NCF B1500001687,1688,1689,1703,1707,1710,1711,1714,1717 Y 1729. PROCESO No. MOPC-CCC-PEEX-2021-0004.</t>
  </si>
  <si>
    <t>PAGO A JORNALEROS (AGOSTO-2022) A PERSONAL PEON CAMINERO (SEIBO)</t>
  </si>
  <si>
    <t>PAGO A JORNALEROS (AGOSTO-2022) A PERSONAL DE SEÑALIZACION VIAL</t>
  </si>
  <si>
    <t>PAGO A JORNALEROS (JULIO-2022) A PERSONAL PEON CAMINERO (EL SEIBO)</t>
  </si>
  <si>
    <t>PAGO HORAS EXTRAS (JULIO-2022) A PERSONAL VIC. SUPERVISION Y FISCALIZACION DE ESTE MOPC</t>
  </si>
  <si>
    <t>PAGO A JORNALEROS (JULIO-2022) A PERSONAL PROVINCIALES DE ESTE MOPC</t>
  </si>
  <si>
    <t>PAGO A JORNALEROS (JULIO-2022) PERSONA OPERACIONAL Y MANTENIMIENTO VIAL (GRAN SANTO DOMINGO)</t>
  </si>
  <si>
    <t>PAGO COLOCACIÓN DE PUBLICIDAD A ESTE MOPC, UN (1) BANNER DE DIMENSIÓN 250X250 EN EL PERIÓDICO DIGITAL "WWW.RDINFORMATIVO.COM", CORRESP. A LOS MESES MAYO, JUNIO Y JULIO-2022, S/FACTS. NCF:B1500000078,0079,0080 (PROC. No.MOPC-CCC-PEPB-2022-0018)</t>
  </si>
  <si>
    <t>P/SERVICIOS DE PUBLICIDAD DE ESTE MOPC, A CONVOCATORIAS  A LAS LICITS. Nos. MOPC-CCC-LPN-2021-0028, 0030, 0031 Y 0035, PROCESO MOPC-CCC-PEPB-2021-0085, 0087 Y 0121. S/FACTS. NCF: B1500007087, 7088 Y 7124.</t>
  </si>
  <si>
    <t>PAGO A JORNALEROS (AGOSTO-2022) PERSONAL OPERACIONAL Y MANTENIMIENTO VIAL, CARRETERA (HIGUEY MICHES-LAGUNA DE NISIBON)</t>
  </si>
  <si>
    <t>PAGO A JORNALEROS (AGOSTO-2022) PERSONAL OPERACIONAL Y MANTENIMIENTO VIAL (AUTOVIA EL CORAL-BRIGADA EL VERON)</t>
  </si>
  <si>
    <t>PAGO A JORNALEROS (AGOSTO-2022) PERSONAL OPERACIONAL Y MANTENIMIENTO VIAL CARRETERA BAVARO-MICHES (LA COLONIA DEL CEDRO)</t>
  </si>
  <si>
    <t>PAGO A JORNALEROS (AGOSTO-2022) PERSONAL OPERACIONAL Y MANTENIMIENTO VIAL (HICACO BLANCO)</t>
  </si>
  <si>
    <t>PAGO A JORNALEROS (AGOSTO-2022) PERSONAL OPERACIONAL Y MANTENIMIENTO VIAL (AUTOVIA EL CORAL-LA CEIBA Y EL SALAO)</t>
  </si>
  <si>
    <t>PAGO A JORNALEROS (AGOSTO-2022) PERSONA OPERACIONAL Y MANTENIMIENTO VIAL (LA OTRA BANDA-LA CRUZ)</t>
  </si>
  <si>
    <t>PAGO A JORNALEROS (AGOSTO-2022) PERSONA OPERACIONAL CARRETERA COPEY MONTECRISTI (LA COLONIA DEL CEDRO)</t>
  </si>
  <si>
    <t>PAGO SERVICIOS MANTENIMIENTO PREVENTIVO CAMIONETAS NISSAN, SEGUN FACTS. NCF B1500022105,22196, 22160,22136,22008,22046 Y 22094. PROCESO No. MOPC-CCC-PEEX-2021-0004.</t>
  </si>
  <si>
    <t>PAGO A JORNALEROS (AGOSTO-2022) PERS. OPERACIONAL Y MANTENIMIENTO CARRET. AZUA, PUERTO VIEJO-RENCHERIA</t>
  </si>
  <si>
    <t>PAGO A JORNALEROS (AGOSTO-2022) PERSONAL OPERACIONAL Y MANTENIMIENTO VIAL MONTECRISTI</t>
  </si>
  <si>
    <t>PAGO A JORNALEROS (AGOSTO-2022) PERSONAL OPERACIONAL Y MANTENIMIENTO VIAL CARRETERA AZUA BARRERAS-LOS NEGROS</t>
  </si>
  <si>
    <t>PAGO A JORNALEROS (AGOSTO-2022) PERSONAL OPERACIONAL Y MANTENIMIENTO VIAL, CARRETERA (SAMANA-LAS GALERAS)</t>
  </si>
  <si>
    <t>PAGO SERVICIOS DE MONTAJES PARA LA INAUGURACIÓN DE OBRAS EN EL GRAN SANTO DOMINGO Y PERIFERIAS, LOTE-3, S/FACT. NCF:B1500000267 (PROCESO No.MOPC-CCC-LPN-2021-0003)</t>
  </si>
  <si>
    <t>PAGO ADQUISICION DE NEUMÁTICOS, PARA EL MANTENIMIENTO CORRECTIVO DE LAS UNIDADES VEHICULARES DE ESTE MOPC, S/FACTS. NCF:B1500004277, 4323 (PROC. No.MOPC-CCC-LPN-2021-0024)</t>
  </si>
  <si>
    <t>PAGO SERVICIOS DE CAPACITACIÓN A SIETE (7) COLABORADORES DEL MOPC, EN EL CURSO TALLER "BASES DE CONTRATACIÓN PUBLICA, PLIEGO DE CONDICIONES Y TÉRMINOS DE REFERENCIA" S/FACT. NCF:B1500002761 (PROC.No. MOPC-CCC-PEEX-2022-0018)</t>
  </si>
  <si>
    <t>PAGO FACTURA NCF.B1500000392, POR SERVICIOS DE PUBLICIDAD EN LA PAGINA WEB WWW.N.COM.DO, INCLUYE BANNERS Y POSTEO EN REDES SOCIALES, CORRESP. AL MES DE JULIO 2022, PROCESO MOPC-CCC-PEPB-2022-0004.</t>
  </si>
  <si>
    <t>PAGO FACTURAS NCF.B1500004166 Y B1500004179, POR COLOCACION DE PUBLICIDAD REFERENTE A CONVOCATORIA DE LAS LICITACIONES MOPC-CCC-LPN-2022-0021 Y MOPC-CCC-LPN-2022-0023, LOS DIAS 25 Y 26 DE JULIO Y 01 Y 02 DE AGOSTO  2022, PROCESO MOPC-CCC-PEPB-2021-0073.</t>
  </si>
  <si>
    <t>TRANSFERENCIA CORRIENTE A CII-VIVIENDAS PARA CUBRIR PAGO DE NOMINA DE DICHA INSTITUCIÓN, CORRESPONDIENTE AL MES DE SEPTIEMBRE-2022.</t>
  </si>
  <si>
    <t>TRANSFERENCIA CORRIENTE A CII-VIVIENDAS PARA CUBRIR PAGO DE GASTOS OPERACIONALES DE DICHA INSTITUCIÓN, CORRESPONDIENTE AL MES DE SEPTIEMBRE-2022.</t>
  </si>
  <si>
    <t>TRANSFERENCIA CORRIENTE A INTRANT PARA CUBRIR  PAGO DE NOMINA DE DICHA INSTITUCIÓN, CORRESPONDIENTE AL MES DE SEPTIEMBRE-2022.</t>
  </si>
  <si>
    <t>PAGO A JORNALEROS (JULIO-2022) PERSONAL DE MANTENIMIENTO PASO A DESNIVEL</t>
  </si>
  <si>
    <t>PAGO A JORNALEROS (AGOSTO-2022) PERSONAL PEON CAMINERO (SAN JOSE DE OCOA)</t>
  </si>
  <si>
    <t>PAGO A JORNALEROS (JULIO-2022) PERSONAL PAVIMENTACION VIAL OCASIONALES</t>
  </si>
  <si>
    <t>PAGO A JORNALEROS (AGOSTO-2022) PERSONAL MANTENIMIENTO DE PUENTES</t>
  </si>
  <si>
    <t>TRANSFERENCIA CORRIENTE A INTRANT PARA CUBRIR  PAGO GASTOS OPERACIONALES DE DICHA INSTITUCIÓN, CORRESPONDIENTE AL MES DE SEPTIEMBRE-2022.</t>
  </si>
  <si>
    <t>TRANSFERENCIA  DE CAPITAL A INTRANT PARA COMPRA DE EQUIPOS DE TECNOLOGÍA DE DICHA INSTITUCIÓN, CORRESPONDIENTE AL MES DE SEPTIEMBRE  2022</t>
  </si>
  <si>
    <t>P/SERV. CAPACITACION DE 4 COLABORADORES DEL MOPC, EN EL "XV SEMINARIO INTERAMERICANO SOBRE RESOLUCION DE CONFLICTOS EN LAS COMPRAS Y CONTRATACIONES PUBLICAS", (S/FACT. NCF:B1500000168), PROCESO MOPC-CCC-PEEX-2022-0019).</t>
  </si>
  <si>
    <t>PAGO SERVICIOS MANTENIMIENTO PREVENTIVO CAMIONETAS NISSAN, SEGUN FACTS. NCF B1500022305,22306,22315,22323,22338,22346,22431,22444 Y 22445. PROCESO No. MOPC-CCC-PEEX-2021-0004.</t>
  </si>
  <si>
    <t>P/SERV. CAPACITACION DE 2 COLABORADORES DEL MOPC, EN EL "II SEMINARIO INTERAMERICANO SOBRE COMPRAS Y CONTRATACIONES PUBLICAS ESTRATEGICAS, TRANSPARENTES, INNOVADORAS Y SUSTENTABLES" (S/FACT. NCF:B1500000166), PROCESO MOPC-CCC-PEEX-2022-0016).</t>
  </si>
  <si>
    <t>P/SERVICIOS COMO NOTARIO ACTUANTE EN EL PROCESO "PROG. REHAB. Y AMPLIACION D/PUERTO MANZ. PRESTAMO BID No.5282/OC-DR, PROC. A LIC. PUB. INTERN. LPI-BID-MOPC-01-2021, ADQ. 20 CAMIONETAS,S/FACT. NCF: B1500000252).</t>
  </si>
  <si>
    <t>P/SERVICIOS COMO NOTARIO ACTUANTE EN EL PROCESO COMP. D/PRECIOS UEPFRE/MOPC-CP-012021-EQUIPOS INFORMATICOS-MOPC-BID-4553-OC-DR., PROG. DESARROLLO AGROF. SOST. PRESTAMO BID No.4553/OC-DR: COMP. II, (S/FACT. NCF: B1500000255).</t>
  </si>
  <si>
    <t>TRABAJOS DE CONSTRUCCION DE ACERAS Y CONTENES EN EL SECTOR LOS COCOS SAN MARCOS, LOS ALCARRIZOS, STO. DGO.  OESTE, LOTE 6; PAGO CUB.#01, FACTURA NCF.B1500000001.</t>
  </si>
  <si>
    <t>P/FACTS.NCF.B1500005307, 5308, 5309, 5310, POR PUBLICIDAD EN EL PERIODICO EL DIA, EDIC. 18 MAYO, 08, 09, 21 Y 22 JUN., 11 Y 12 JUL. 2022, REF. ANUNCIO PRESTAMO BID 5282/OC-DR Y LICITACIONES:MOPC-CCC-LPN-2022-0012, 0015 Y 0017; PROC.MOPC-CCC-PEPB-2021-0073</t>
  </si>
  <si>
    <t>TRABAJOS DE CONSTRUCCION Y RECONSTRUCCION DE LAS CALLES EN EL BARRIO LEBRON EN LOS ALCARRIZOS, SANTO DOMINGO. OESTE, LOTE 10, PAGO CUB.#01, FACT. NCF.B1500000001.</t>
  </si>
  <si>
    <t>TRABAJOS DE OBRAS VIALES Y HORMIGON ASFALTICO CALIENTE A NIVEL NACIONAL-ZONA A, REGION GRAN STO. DGO. Y MONTE PLATA, No.A-1, LOTE1, DISTRITO NACIONAL, STO. DGO. Y MONTE PLATA; PAGO CUB.02, FACT. NCF.B1500000215.</t>
  </si>
  <si>
    <t>TRABAJOS DE CONSTRUCCION DEL MONASTERIO DE LAS CARMELITAS, PROV. AZUA.; (VALOR CUB.04 FINAL, FACT. NCF.B1500000165, $9,969,380.39(-) ESTE ABONO $6,366,631.00, PXP $3,602,749.39.</t>
  </si>
  <si>
    <t>PAGO 20% DE AVANCE DEL MONTO TOTAL CONTRATADO, POR ADQUISICION DE MATERIALES DE CONSTRUCCION Y FERRETERIA PARA USO EN DIFERENTES DEPARTAMENTOS Y STOCK DE ALMACEN DE ESTE MOPC.  (CONTRATO No 107-2022). PROCESO No. MOPC-CCC-LPN-2021-0006.</t>
  </si>
  <si>
    <t>PAGO SERVICIOS DE IMPRESIÓN PARA SER PRESTADO EN LOS DIFERENTES DEPARTAMENTOS DE ESTE MOPC, S/FACT. NCF: B1500005311 (PROCESO.No.MOPC-DAF-CM-2022-0004).</t>
  </si>
  <si>
    <t>PAGO POR SUMINISTRO DE BLOQUE DE CONCRETO DE 6", PARA LOS DIFERENTES DEPARTAMENTOS DE ESTE MOPC, SEGUN FACT. NCF:B1500000533, (PROCESO No. MOPC-CCC-LPN-2021-0006), LOTE No.05.</t>
  </si>
  <si>
    <t>PAGO POR SUMINISTRO DE BROCHAS PARA STOCK DEL ALMACEN CENTRAL DE ESTE MOPC, SEGUN FACT. NCF: B1500000298, (PROCESO No. MOPC-CCC-LPN-2021-0006).</t>
  </si>
  <si>
    <t>PAGO SERVICIOS DE MÓDEM DE INTERNET PARA SER APLICADO A LA CUENTA No.735902097, SEGÚN FACT. NCF B1500178635, CORRESPONDIENTE AL MES DE AGOSTO 2022.</t>
  </si>
  <si>
    <t>PAGO POR REINTEGRO DE CHEQUES (NOVIEMBRE-2021) A PERSONAL JORNALEROS DE ESTE MOPC</t>
  </si>
  <si>
    <t>PAGO SERVICIOS SUMINISTRADOS DE AGUA POTABLE A ESTE MOPC, CORRESPONDIENTE AL MES DE AGOSTO 2022, SEGÚN FACTURAS ANEXAS  NCF B1500258958, 4817, 4840, 4776, 4896, 9003, 4935, 4940, 4950, 4941, 5295, 5276, 5833, Y 4891.</t>
  </si>
  <si>
    <t>3ER. AB. C/CRED. OTORG. X EMPRESA SAIPAN, SRL,(ACTO-066-2021), POR SUMINISTRO Y TRANSPORTE DE H.A.C. PARA BACHEO, C/CARGO AL PAGO DE LA FACT. OP-46, NCF:B1500000122, $466,056.08, PXP C/C $75,320,427.22.</t>
  </si>
  <si>
    <t>PAGO SERVICIOS DE ENERGIA ELECTRICA  SUMINISTRADO A ESTE MOPC, CORRESPONDIENTE A LOS PERIODOS DESCRITOS. SEGUN FACTURAS NCF ANEXAS.</t>
  </si>
  <si>
    <t>PAGO ADQUISICION DE VINILES PARA LA CONFECCIONES SEÑALIZACION VERTICAL PARA USO DE LA DIRECCIÓN DE SEÑALIZACION VIAL DE ESTE MOPC, SEGUN FACT. NCF B1500000160. PROCESO No. MOPC-CCC-LPN-2021-0031.</t>
  </si>
  <si>
    <t>PAGO FACTURAS NCF: B1500000433 Y B1500000434,  POR SUMINISTRO DE HERRAMIENTAS VARIAS PARA USO DE LOS DIFERENTES DEPARTAMENTOS  DEL MOPC Y STOCK DEL ALMACÉN</t>
  </si>
  <si>
    <t>PAGO 20% AVANCE DEL MONTO TOTAL CONTRATADO COMO LO ESTABLECE EL CONTRATO, POR LA ADQUISICION DE HERRAMIENTAS VARIAS PARA USO DE DIFERENTES DEPARTAMENTOS DE ESTE MOPC, PROCESO No. MOPC-CCC-LPN-2021-0006.</t>
  </si>
  <si>
    <t>PAGO SERVICIOS DE FACTURA  ALAMBRICAS  APLICADA A LA CUENTA No. 713644407, CORRESPONDIENTE AL MES DE AGOSTO 2022, SEGUN FACTURA ANEXA NCF B1500178632.</t>
  </si>
  <si>
    <t>PAGO AVANCE INICIAL  TRABS. CONSTRUCCION DE CANCHAS EN EL ESTRECHO, REHABILITACION DE CANCHAS EN BAJABONICO ARRIBA , QUEBRADA HONDA Y MUNICIPAL, PUERTO PLATA, ITEMS 1 Y 2.  LOTE 13.</t>
  </si>
  <si>
    <t>PAGO AVANCE INICIAL PARA LOS TRABS. DE CONSTRUCCION DE LA NAVE INDUSTRIAL DEL INSTITUTO POSTAL DOMINICANO EN EL AEROPUERTO INTERNACIONAL LAS AMERICAS (JOSE FCO. PEÑA GOMEZ). LOTE III.</t>
  </si>
  <si>
    <t>P/ ADQUISICION DE PINTURAS, LACAS, BARNICES, DILUYENTES Y ABSORBENTES P/PINTUSAS Y ACCESORIOS, PARA SER UTILIZS. EN LOS DIFTES. OPERATIVOS DEL MOPC, LOTE 8, PROCESO MOPC-CCC-LPN-2021-0006, S/ FACT. NCF: B1500000128).</t>
  </si>
  <si>
    <t>P/ADQUISICION DE EQUIPOS ELECTRICOS PARA USO DE LA DIVISION DE MANTENIMIENTO ELECTROMECANICO DEL MOPC, PROCESO MOPC-DAF-CM-2022-0008, (S/FACT. NCF: B1500000021).</t>
  </si>
  <si>
    <t>PAGO POR ADQUISICION DE MATERIALES DE CONSTRUCCION Y FERRETEROS PARA USO EN LOS DIFERENTES OPERATIVOS DE ESTE MOPC, LOTE 7, PROCESO MOPC-CCC-LPN-2021-0006, SEGÚN  FACT. NCF: B1500000434).</t>
  </si>
  <si>
    <t>TRANSFERENCIA CORRIENTE A INAVI PARA CUBRIR PAGO DE NOMINA  DE DICHA INSTITUCIÓN, CORRESPONDIENTE AL MES DE SEPTIEMBRE 2022.</t>
  </si>
  <si>
    <t>P/ADQUISICION DE EQUIPOS ELECTRICOS (HIDROLAVADORA 2200W/2500 PSI,120V) PARA USO DEL DEPARTAMENTO DE ELECTROMECANICA DE ESTE MOPC, PROCESO MOPC-DAF-CM-2022-0008, (S/FACT. NCF: B1500000287).</t>
  </si>
  <si>
    <t>TRANSFERENCIA CORRIENTE A INAVI PAGO DE GASTOS OPERACIONALES  DE DICHA INSTITUCIÓN, CORRESPONDIENTE AL MES DE SEPTIEMBRE  2022.</t>
  </si>
  <si>
    <t>PAGO FACTURAS NCF.B1500000031, B1500000033, B1500000034 Y B1500000035, POR ADQUISICION DE CUATRO (4) AMBULANCIAS GRUAS HIGER, AÑO 2022, PROCESO MOPC-CCC-LPN-2021-0029, LOTE 1.</t>
  </si>
  <si>
    <t>PAGO POR ADQUISICION DE PINTURAS PARA STOCK EN ALMACEN Y USO EN DIFERENTES DEPARTAMENTOS DEL MOPC- PROCESO No. MOPC-CCC-LPN-2021-0006 LOTE 8, (S/FACT.NCF: B1500000035).</t>
  </si>
  <si>
    <t>ADQ. DE 50 CAMIONES MARCA HYUNDAI; MONTO FACTS.$107,932,500.00(-)ABONO $60,000,000.00, S/LIBS.3647,4026, 6290 Y 9946(-)ESTE AB. $24,187,350.00, PXP 23,745,150.00, C/CARGO A SALDO FACT. NCF:B1500002634 $442,200.00 Y PAGO FACT. NCF.B1500002635 HASTA LA 2645</t>
  </si>
  <si>
    <t>PAGO SUELDO (SEPTIEMBRE-2022) A PERSONAL FIJO PROG.11</t>
  </si>
  <si>
    <t>PAGO SUELDO (SEPTIEMBRE-2022) A PERSONAL FIJO PROG.17</t>
  </si>
  <si>
    <t>PAGO COMPENSACION SEGURIDAD (SEPTIEMBRE-2022) A PERSONAL SEG. MILITAR (GRADUADO)</t>
  </si>
  <si>
    <t>PAGO COMPESACION SEGURIDAD (SEPTIEMBRE-2022) A PERSONAL SEG. MILITAR (ASPIRANTES)</t>
  </si>
  <si>
    <t>PAGO COMPENSACION SEGURIDAD (SEPTIEMBRE-2022) A MILITAR DE ESTE MOPC</t>
  </si>
  <si>
    <t>PAGO SUELDO (SEPTIEMBRE-2022) A EMPLEADOS TEMPORALES DE ESTE MINISTERIO</t>
  </si>
  <si>
    <t>PAGO DIFERENCIA SALARIAL (SEPTIEMBRE-2022) A PERSONAL FIJO EN CARGO DE CARRERA</t>
  </si>
  <si>
    <t>PAGO ADICIONAL COMPRA DE MEJORA, DENTRO DEL ÁMBITO DE LAS  ESTACIONES E0+672 A LA E0+675 LADO IZQUIERDO, S/INFORME DE TASACIÓN S/N Y ANEXOS, DEL PROYECTO DISEÑO Y RECONSTRUCCIÓN VÍA  ACCESO ENTRADA MUNICIPIO DE SAMANA,</t>
  </si>
  <si>
    <t>PAGO COMPRA DE MEJORA, DENTRO DEL ÁMBITO DE LAS  ESTACIONES E0+672 A LA E0+675 LADO IZQUIERDO, S/INFORME DE TASACIÓN S/N Y ANEXOS, DEL PROYECTO DISEÑO Y RECONSTRUCCIÓN VÍA  ACCESO ENTRADA MUNICIPIO DE SAMANA.</t>
  </si>
  <si>
    <t>PAGO SUELDO (SEPTIEMBRE-2022) A PERSONAL FIJO PROG.01</t>
  </si>
  <si>
    <t>PAGO COMPENSACION (SEPTIEMBRE-2022) A PERSONAL DE SEGURIDAD MILITAR DE ESTE MOPC</t>
  </si>
  <si>
    <t>PAGO SUELDO (SEPTIEMBRE-2022) A PERSONAL EN TRAMITE PARA PENSION DE ESTE MOPC</t>
  </si>
  <si>
    <t>PAGO SUELDO (SEPTIEMBRE-2022) A PERSONAL (CARACTER EVENTUAL) GRATIFICACION POR PASANTIA DE ESTE MOPC</t>
  </si>
  <si>
    <t>PAGO SUELDO (SEPTIEMBRE-2022) A PERSONAL FIJO PROG.19</t>
  </si>
  <si>
    <t>PAGO POR SERVICIOS DE PUBLICIDAD DE ESTE MOPC, EN EL PROGRAMA REGULAR DE LA NUEVA 106.9 FM, DURANTE EL PERIODO DEL 26 DE MAYO AL 26 DE JUNIO/2022, PROCESO MOPC-CCC-PEPB-2022-0026, (SEGÚN FACT. NCF: B1500000047.</t>
  </si>
  <si>
    <t>PAGO POR SERVICIOS DE PUBLICIDAD DE ESTE MOPC, EN EL PROGRAMA REGULAR DE LA N 103.5 FM, QUE CUBRE TODO EL CIBAO, CORRESPONDIENTE AL PERIODO DESDE 25 DE MAYO AL 25 DE JUNIO/2022, PROCESO MOPC-CCC-PEPB-2022-0026, (SEGÚN FACT. NCF: B1500000006.</t>
  </si>
  <si>
    <t>PAGO SERVICIOS DE NOTARIZACION DE DIECISIETE (17)  ACUERDOS DE SERVICIOS DE ESTE MOPC, S/FACT. NCF:B1500000065</t>
  </si>
  <si>
    <t>PAGO POR SERVICIOS DE PUBLICIDAD DE ESTE MOPC, EN EL PROGRAMA "EL SHOW DE NELSON" CORRESPONDIENTE AL PERIODO DESDE 25 DE MAYO AL 25 DE JUNIO/2022, PROCESO MOPC-CCC-PEPB-2022-0027, (SEGÚN FACT. NCF: B1500000255).</t>
  </si>
  <si>
    <t>PAGO POR SERVICIOS COMO NOTARIO ACTUANTE EN LA NOTARIZACION DE 15 ACUERDOS DE SERVICIOS, MAS LA NOTARIZACION DE LA 7MA. ADENDA AL CONT. No.GCS-D-MP-CC-01-2020-60 DE  SUMINISTRO DE ASFALTO AC-30 (SEGÚN FACT. NCF: B1500000017).</t>
  </si>
  <si>
    <t>PAGO SERVICIOS DE NOTARIZACION DE DIEZ (10) ACUERDOS DE SERVICIOS Y UNA DECLARACIÓN JURADA DE ESTE MOPC, S/FACT. NCF:B1500000361</t>
  </si>
  <si>
    <t>PAGO SERVICIOS COMO NOTARIO ACTUANTE, EN EL PROCEDIMIENTO DE LPN. No.MOPC-CCC-LPN-2022-0010 (ADQ. DE PRODS. UTILES Y EQS. DE DEFENSA Y SEG. P/USO D/LA COM. MIL. Y POL. D/MOPC. (PROP. ECON. SOBRE B) S/FACT. NCF:B1500000357</t>
  </si>
  <si>
    <t>P/SERVS. PUBLICIDAD DE ESTE MOPC, EN LOS PROGRAMAS RADIALES DE LA Z101: EL GOBIERNO DE LA MAÑANA, RECETA MEDICA Y Z DEPORTES", CORRESP. AL PERIODO DEL 03/07/2022 AL 03/08/2022, S/FACT. NCF: B1500000837, PROCESO MOPC-CCC-PEPB-2021-0030.</t>
  </si>
  <si>
    <t>PAGO SERVICIOS DE ELECTRICIDAD SUMINISTRADOS A ESTE MOPC, CORRESPONDIENTE. A PERIODOS DESCRITOS EN FACTURAS  ANEXAS .</t>
  </si>
  <si>
    <t>.PAGO  FACTURA  NCF: B1500000031,  POR REPARACIÓN DE FIBRA ÓPTICA  QUE CONECTA  AL DEPARTAMENTO DE ALMACÉN  CENTRAL DE ESTE MOPC.</t>
  </si>
  <si>
    <t>PAGO SERVICIOS CIRCUITO DE INTERNET SIMÉTRICO DEDICADO 1 GBPS PARA USO DE ESTE MOPC, SEGÚN FACT. NCF B1500000027, CORRESPONDIENTE AL MES DE SEPTIEMBRE 2022.</t>
  </si>
  <si>
    <t>PAGO SERVICIOS ADMINISTRADOS PARA LA CONECTIVIDAD INALAMBRICA, INSTALADOS EN ESTE MOPC, SEGÚN FACTURA ANEXA NCF: B1500000028, MES DE SEPTIEMBRE 2022</t>
  </si>
  <si>
    <t>PAGO INSTALACIÓN DE FIBRA ÓPTICA PARA EL DEPARTAMENTO DE MECÁNICA PESADA DE ESTE MOPC.(SEGÚN FACTURA ANEXA  NCF: B1500000030)</t>
  </si>
  <si>
    <t>PAGO POR SERVICIOS COMO NOTARIO ACTUANTE EN LA NOTARIZACION DE 20 ACUERDOS DE SERVICIOS, MAS UN PROCEDIMIENTO DE EXCEPCION REF. MOPC-CCC-PEEX-2022-0010 (SEGÚN FACT. NCF: B1500000043).</t>
  </si>
  <si>
    <t>PAGO SERVICIOS SUMINISTRADOS DE AGUA POTABLE A ESTE MOPC, SEGÚN FACT. NCF B1500097605 CORRESPONDIENTE AL MES DE SEPTIEMBRE 2022.</t>
  </si>
  <si>
    <t>PAGO ADICIONAL COMPRA DE MEJORA, DENTRO DEL ÁMBITO DE LA PARCELA No.2031, DEL DISTRITO CATASTRAL No.07, S/INFORME DE TASACIÓN S/N Y ANEXOS, DEL PROYECTO DISEÑO Y RECONSTRUCCIÓN VÍA  ACCESO ENTRADA MUNICIPIO DE SAMANA,</t>
  </si>
  <si>
    <t>PAGO SUELDO RETROACTIVO (JULIO / AGOSTO-2022) A PERSONAL (CARACTER EVENTUAL) GRATIFICACION POR PASANTIA</t>
  </si>
  <si>
    <t>PAGO ADICIONAL COMPRA DE MEJORA, DENTRO DEL ÁMBITO DE LA PARCELA No.2718, DEL DISTRITO CATASTRAL No.07, S/INFORME DE TASACION S/N Y ANEXOS, DEL PROYECTO DISEÑO Y RECONSTRUCCIÓN VIA  ACCESO ENTRADA MUNICIPIO DE SAMANA,</t>
  </si>
  <si>
    <t>PAGO SUELDO RETROACTIVO (JULIO / AGOSTO-2022) A EMPLEADO EN TRAMITE PARA PENSION DE ESTE MOPC</t>
  </si>
  <si>
    <t>PAGO SERVICIOS DE RECOGIDA DE BASURA A ESTE MOPC, CORRESP. AL MES DE SEPTIEMBRE 2022, SEGÚN FACTURAS ANEXAS. NCF: B1500036033, 36242, 36243, 36245, 36248, 36246, 36235, y 36236</t>
  </si>
  <si>
    <t>PAGO SERVICIOS DE AGUA POTABLE SUMINISTRADO A ESTE MOPC (CORAAPPLATA), CORRESPONDIENTE AL MES DE SEPTIEMBRE 2022. SEGÚN FACTURA NCF B1500018736</t>
  </si>
  <si>
    <t>PAGO FACT. NCF.B1500000065 (-) 20% AMORTIZACION AVANC. INICIAL, POR ADQUISICION DE ÚTILES DE DEFENSA (VARIAS ESCOPETAS) PARA USO DE LA COMISIÓN MILITAR Y POLICIAL DEL MOPC, LOTE-01 (MOPC-CCC-LPN-2021-0035).</t>
  </si>
  <si>
    <t>PAGO (GASOLINA PREMIUM Y GASOIL OPTIMO), P/USO DE MOPC,(FACTS. ANEXAS NCF: B1500038768, 8769, 8782, 8783, 8803, 8804, 8700, 8731, 8699, 8730, 8618, 8619, 8644, 8645, Y 8660(-)N/C  B0400001720, 1721,1686, 1685, 1670, 1671, 1613, 1615, 1640, 1708, Y 1711)</t>
  </si>
  <si>
    <t>PAGO FACTURA NCF.B1500024306, POR PÓLIZA DE COBERTURA PLANES COMPLEMENTARIOS A FUNCIONARIOS DE PRIMER NIVEL, PERIODO DEL 01 AL 31 DE AGOSTO 2022</t>
  </si>
  <si>
    <t>TRANSFERENCIA CORRIENTE A INPOSDOM PARA CUBRIR PAGO  NOMINA  DE DICHA INSTITUCIÓN, CORRESPONDIENTE AL MES DE  SEPTIEMBRE 2022.</t>
  </si>
  <si>
    <t>TRANSFERENCIA CORRIENTE A INPOSDOM PARA CUBRIR GASTOS OPERACIONALES DE DICHA INSTITUCIÓN, CORRESPONDIENTE AL MES DE  SEPTIEMBRE 2022.</t>
  </si>
  <si>
    <t>TRANSFERENCIA CORRIENTE A INPOSDOM PARA CUBRIR COMPROMISOS DE DICHA INSTITUCIÓN, CORRESPONDIENTE AL MES DE  SEPTIEMBRE 2022.</t>
  </si>
  <si>
    <t>PAGO PROPORCIÓN DE FACTURA  NCF B1500006982, PÓLIZA DE COBERTURA PLANES COMPLEMENTARIOS (FUNCIONARIOS DE PRIMER NIVEL), MES SEPTIEMBRE 2022, A SER ASUMIDA POR ESTE MOPC</t>
  </si>
  <si>
    <t>PAGO CUB.#12, FACT. NCF.B1500000056, POR TRABAJOS EN EL PLAN REGIONAL DE ASFALTADO POR DAÑOS OCASIONADOS POR LA TORMENTA OLGA EN LA PROV. MONTE PLATA.</t>
  </si>
  <si>
    <t>PAGO COMPRA DE TERRENO Y PLANTACIONES, DENTRO DE LAS ESTACIONES E06+050 A LA E06+150, DESIGNACION CATASTRAL 305197979074, S/INFORME DE TASACIÓN S/N Y ANEXOS, PARA EL PROY: CONSTRUCCIÓN AVENIDA CIRCUNVALACIÓN BANI.</t>
  </si>
  <si>
    <t>PAGO POR COMPRA DE TERRENO Y MEJORA, DENTRO DEL ÁMBITO D/LA ESTACIÓN E0+790 A LA E0+795, S/INFORME DE TASACIÓN S/N Y ANEXOS, PARA EL PROYECTO DISEÑO Y RECONSTRUCCIÓN VÍA  ACCESO ENTRADA MUNICIPIO DE SAMANA.</t>
  </si>
  <si>
    <t>PAGO COMPRA DE TERRENO, DENTRO DE LAS ESTACIONES E06+150 HASTA E06+500, DESIGNACION CATASTRAL 305197747932, S/INFORME DE TASACIÓN S/N Y ANEXOS, PARA EL PROY: CONSTRUCCIÓN AVENIDA CIRCUNVALACIÓN BANI.</t>
  </si>
  <si>
    <t>PAGO SUELDO RETROACTVIO (JULIO / AGOSTO-2022) A PERSONAL FIJO</t>
  </si>
  <si>
    <t>PAGO COMPRA DE TERRENO Y MEJORA, DENTRO DE LAS ESTACIONES E0+740 A E0+748, S/INFORME DE TASACIÓN S/N Y ANEXOS, PARA EL PROY: DISEÑO Y RECONSTRUCCION ACCESO ENTRADA DE SAMANA.</t>
  </si>
  <si>
    <t>PAGO COMPRA DE TERRENO Y PLANTACIONES, DENTRO DE LA PARCELA 33, DISTRITO CATASTRAL 07, S/INFORME DE TASACIÓN S/N Y ANEXOS, PARA EL PROY: CONSTRUCCIÓN AVENIDA CIRCUNVALACIÓN BANI.</t>
  </si>
  <si>
    <t>P/COLOCACIÓN DE PUBLICIDAD DE ESTE MOPC, PROG. REGULAR DE "DISCO 106.1 FM"  242 CUÑAS MENSUALES CORRESP. AL PERIODO DEL 13/12/2021 AL 13/03/2022, S/FACTS. NCF:B1500000065, 0066 Y 0067 (PROCESO No.MOPC-CCC-PEPB-2021-0109).</t>
  </si>
  <si>
    <t>PAGO COMPRA DE TERRENO Y PLANTACIONES, DENTRO DE LA PARCELA 137, DISTRITO CATASTRAL 02, S/INFORME DE TASACIÓN S/N Y ANEXOS, PARA EL PROY: CONSTRUCCIÓN AVENIDA CIRCUNVALACIÓN BANI.</t>
  </si>
  <si>
    <t>PAGO SUELDO RETROACTIVO (JULIO / SEPTIEMBRE-2022) A PERSONAL FIJO DE ESTE MOPC</t>
  </si>
  <si>
    <t>PAGO SUELDO RETROACTIVO (JULIO / AGOSTO-2022) A EMPLEADOS TEMPORALES DE ESTE MOPC</t>
  </si>
  <si>
    <t>PAGO POR SERVICIOS DE PUBLICIDAD DE ESTE MOPC, EN LA PROGRAMACION  DE MEDIOS DIGITALES, CORRESP. AL PERIODO DEL 08/12/2021 AL 08/03/2022, SEGÚN FACTS. NCF: B1500003991, 4029 Y 4030), PROCESO MOPC-CCC-PEPB-2021-0058.</t>
  </si>
  <si>
    <t>PAGO POR ADQUISICION DE BLOCKS DE CONCRETO PARA USO EN  DIFERENTES OPERATIVOS (PROGRAMAS SOCIALES Y COMUNITARIOS) DE ESTE MOPC, PROCESO MOPC-CCC-LPN-2021-0006, LOTE 5, SEGÚN  FACT. NCF: B1500000553).</t>
  </si>
  <si>
    <t>PAGO POR ADQUISICION DE OCHO MIL (8,000) LIMAS TRIANGULAR DE 8", DE METAL PARA  AFILAR HERRAMIENTAS (STOCK ALMACEN) DE ESTE MOPC. PROCESO MOPC-DAF-CM-2022-0026, (SEGÚN FACT. NCF: B1500001093).</t>
  </si>
  <si>
    <t>PAGO POR ADQUISICION DE PLANTAS ELECTRICAS DE GASOIL Y GASOLINA PARA USO DE ESTE MOPC, PROCESO MOPC-CCC-LPN-2021-0006, LOTE 3 (SEGÚN FACT. NCF: B1500001537).</t>
  </si>
  <si>
    <t>PAGO COMPRA DE TERRENO Y PLANTACIONES, DENTRO DE LA PARCELA 163, DESIGNACION CATASTRAL 7, S/INFORME DE TASACIÓN S/N Y ANEXOS, PARA EL PROY: CONSTRUCCIÓN AVENIDA CIRCUNVALACIÓN BANI.</t>
  </si>
  <si>
    <t>PAGO COMPRA DE TERRENO, DENTRO DE LA PARCELA 1-B, DESIGNACION CATASTRAL 2, S/INFORME DE TASACIÓN S/N Y ANEXOS, PARA EL PROY: CONSTRUCCIÓN AVENIDA CIRCUNVALACIÓN BANI.</t>
  </si>
  <si>
    <t>PAGOS HORAS EXTRAS (AGOSTO 2022) DIRECCIÓN GENERAL ADMINISTRATIVA Y FINANCIERA DE ESTE MOPC</t>
  </si>
  <si>
    <t>PAGOS HORAS EXTRAS (JULIO 2022) DIRECCIÓN GENERAL DE SUPERVISION Y FISCALIZACIÓN DE OBRAS DE ESTE MOPC</t>
  </si>
  <si>
    <t>PAGOS A JORNALEROS (SEPTIEMBRE 2022) PEÓN CAMINERO SANCHEZ RAMIREZ DE ESTE MOPC</t>
  </si>
  <si>
    <t>PAGOS A JORNALEROS (SEPTIEMBRE 2022) PEÓN CAMINERO La ALTAGRACIA DE ESTE MOPC</t>
  </si>
  <si>
    <t>PAGOS A JORNALEROS (AGOSTO 2022) PEÓN CAMINERO PEDERNALES DE ESTE MOPC</t>
  </si>
  <si>
    <t>PAGO INDEMNIZACION A EX-EMPLEADOS DE ESTE MOPC</t>
  </si>
  <si>
    <t>PAGO HORAS EXTRAS (AGOSTO-2022) A PERS. DE LA DIRECCION GENERAL DE COMUNICACION Y PRENSA</t>
  </si>
  <si>
    <t>PAGO HORAS EXTRAS (JULIO-2022) A PERSONAL DE RECURSOS HUMANOS</t>
  </si>
  <si>
    <t>PAGO HORAS EXTRAS (AGOSTO-2022) A PERSONAL DEL DEPARTAMENTO DE NOMINA</t>
  </si>
  <si>
    <t>PAGO HORAS EXTRAS (JULIO-2022) A PERSONAL DE LA SECCION DE PAGOS</t>
  </si>
  <si>
    <t>PAGO A JORNALEROS (AGOSTO-2022) PERS. DE MANTENIMIENTO ROTONDA PUNTA CANA (CRUCE DE FRIUSA)</t>
  </si>
  <si>
    <t>PAGOS HORAS EXTRAS (AGOSTO 2022) PERSONAL DE MAYORDOMÍA DE ESTE MOPC</t>
  </si>
  <si>
    <t>PAGOS HORAS EXTRAS (AGOSTO 2022) DEPARTAMENTO DE CONTABILIDAD DE ESTE MOPC</t>
  </si>
  <si>
    <t>PAGO DEL 20% DE AVANCE DEL MONTO TOTAL DEL CONTRATO COMO ESTABLECE LA LEY 187-17 SOBRE EMPRESAS MIPYMES, PROCESO No.MOPC-CCC-LPN-2021-0007, ADQUISICION DE PINTURAS, PARA USO DE LA DIRECCION DE SEÑALIZACION VIAL DE ESTE MOPC.</t>
  </si>
  <si>
    <t>PAGOS HORAS EXTRAS (AGOSTO 2022) DIRECCIÓN DE MANTENIMIENTO DE PLANTA FÍSICA DE ESTE MOPC</t>
  </si>
  <si>
    <t>PAGOS HORAS EXTRAS (AGOSTO 2022) DESPACHO DEL MINISTRO DE ESTE MOPC</t>
  </si>
  <si>
    <t>PAGO HORAS EXTRAS (AGOSTO-2022) A PERSONAL DE CUENTA POR PAGAR DE ESTE MOPC</t>
  </si>
  <si>
    <t>PAGO HORAS EXTRAS (AGOSTO-2022) A PERSONAL DE LA DIRECCION JURIDICA</t>
  </si>
  <si>
    <t>PAGOS A JORNALEROS (AGOSTO 2022) PLANTA FÍSICA DE ESTE MOPC</t>
  </si>
  <si>
    <t>PAGO HORAS EXTRAS (AGOSTO-2022) A PERSONAL DE COMPRAS Y CONTRATACIONES</t>
  </si>
  <si>
    <t>PAGO HORAS EXTRAS (AGOSTO-2022) A PERSONAL DEL VICE DE INFRAESTRUCTURA VIAL</t>
  </si>
  <si>
    <t>PAGOS HORAS EXTRAS (AGOSTO 2022) DEPARTAMENTO DE PRESUPUESTO FINANCIERO DE ESTE MOPC</t>
  </si>
  <si>
    <t>PAGOS HORAS EXTRAS (AGOSTO 2022) DIRECCIÓN DE REVISIÓN Y ANÁLISIS DE ESTE MOPC</t>
  </si>
  <si>
    <t>PAGO HORAS EXTRAS (AGOSTO 2022) DIRECCIÓN FINANCIERA DE ESTE MOPC</t>
  </si>
  <si>
    <t>PAGO HORAS EXTRAS (AGOSTO 2022) DIRECCIÓN TÉCNICA DE ESTE MOPC</t>
  </si>
  <si>
    <t>PAGO HORAS EXTRAS (AGOSTO 2022) PERSONAL PERITO DE ESTE MOPC</t>
  </si>
  <si>
    <t>P/SERVICIOS DE PUBLICIDAD DE ESTE MOPC, EN EL PROGRAMA "USTEDES &amp; NOSOTROS" POR TELEUNIVERSO, CANAL 29,  CORRESP. AL PERIODO DEL 25/05/2022 AL 25/06/2022, SEGÚN FACT. NCF: B1500000254, PROCESO MOPC-CCC-PEPB-2022-0027.</t>
  </si>
  <si>
    <t>P/SERVICIOS DE PUBLICIDAD DE ESTE MOPC, EN LA PROGRAMACION DE "MEGAVISION, CANAL 43", EN LOS ESPACIOS DE NOTICIAS MEGAVISION, EN EL PROG. DE BUENAS A PRIMERA, PERIODO DEL 26/05/2022 AL 26/06/2022, S/FACT. NCF:B1500000196, PROCESO No.MOPC-CCC-PEPB-2022-002</t>
  </si>
  <si>
    <t>P/SERVICIOS DE PUBLICIDAD DE ESTE MOPC, EN LA PROGRAMACION REGULAR DE LA EMISORA CRIOLLA 106.1 FM"  CORRESP. AL PERIODO DEL 25/05/2022 AL 25/06/2022, S/FACT. NCF:B1500000032, (PROCESO No.MOPC-CCC-PEPB-2022-0026).</t>
  </si>
  <si>
    <t>PAGO ADICIONAL COMPRA DE MEJORA, DENTRO DEL ÁMBITO DE LA PARCELA No.2028, DEL DISTRITO CATASTRAL No.07, S/INFORME DE TASACION S/N Y ANEXOS, DEL PROYECTO DISEÑO Y RECONSTRUCCIÓN VIA  ACCESO ENTRADA MUNICIPIO DE SAMANA,</t>
  </si>
  <si>
    <t>PAGO ADICIONAL COMPRA DE MEJORA, DENTRO DEL ÁMBITO DE LA PARCELA No.2031, DEL DISTRITO CATASTRAL No.07, S/INFORME DE TASACION S/N Y ANEXOS, DEL PROYECTO DISEÑO Y RECONSTRUCCIÓN VIA  ACCESO ENTRADA MUNICIPIO DE SAMANA,</t>
  </si>
  <si>
    <t>PAGO ADICIONAL COMPRA DE MEJORA, DENTRO DEL ÁMBITO DE LA ESTACIÓN E0+752.05 A LA E0+759.45 S/INFORME DE TASACIÓN S/N Y ANEXOS, DEL PROYECTO DISEÑO Y RECONSTRUCCIÓN VIA  ACCESO ENTRADA MUNICIPIO DE SAMANA,</t>
  </si>
  <si>
    <t>PAGO COMPRA DE TERRENO Y PLANTACIÓN, DENTRO DEL ÁMBITO DE LA PARCELA No.2690, DEL D.C. No.07, S/INFORME DE TASACIÓN S/N Y ANEXOS, PARA EL PROYECTO: DISEÑO Y RECONSTRUCCIÓN VÍA  ACCESO ENTRADA MUNICIPIO DE SAMANA.</t>
  </si>
  <si>
    <t>PAGO POR SERVICIOS DE PUBLICIDAD DE ESTE MOPC, EN EL PROGRAMA "ESPACIO ABIERTO" POR MEGAVISION, CORRESP. AL PERIODO DEL 25/05/2022 AL 25/06/2022, SEGÚN FACT. NCF: B1500000148, PROCESO MOPC-CCC-PEPB-2022-0027.</t>
  </si>
  <si>
    <t>P/SEGURIDAD SOCIAL AL PERSONAL MILITAR DEL EJERCITO, ARMADA Y FUERZA  AÉREA D/LA R.D.,QUE FUERON INGRESADOS A INSTITUCIONES CASTRENSES, P/PRESTAR SERVICIOS EN L/PATRULLAS DE CARRETERAS, PROG. DE PROTECCIÓN Y ASISTENCIA VIAL D/MOPC, MES DE SEPTIEMBRE- 2022</t>
  </si>
  <si>
    <t>PAGO COMPRA DE TERRENO, MEJORA Y CERCA-VERJA, DENTRO DEL ÁMBITO DE LA  ESTACIÓN E0+153 A LA E0+164.50, S/INFORME DE TASACIÓN S/N Y ANEXOS, PARA EL PROYECTO: DISEÑO Y RECONSTRUCCIÓN VÍA  ACCESO ENTRADA MUNICIPIO DE SAMANA.</t>
  </si>
  <si>
    <t>PAGO  ADICIONAL POR COMPRA DE MEJORA, DENTRO DEL ÁMBITO DE LA  ESTACIÓN E0+730 A LA E0+736, S/INFORME DE TASACIÓN S/N Y ANEXOS, PARA EL PROYECTO: DISEÑO Y RECONSTRUCCIÓN VÍA  ACCESO ENTRADA MUNICIPIO DE SAMANA.</t>
  </si>
  <si>
    <t>PAGO VIATICOS (AGOSTO-2022) A PERSONAL DE LA DIRECCION TECNICA DE ESTE MOPC</t>
  </si>
  <si>
    <t>PAGO VIATICOS (JUNIO-2022) A PERSONAL DE LA DIRECCION GENERAL DE COMUNICACIONES Y PRENSA DE ESTE MOPC</t>
  </si>
  <si>
    <t>PAGO VIATICOS (JULIO-2022) A PERSONAL DE DIFERENTES DEPARTAMENTOS DE ESTE MOPC</t>
  </si>
  <si>
    <t>PAGO VIATICOS (JULIO-2022) A PERSONAL DE LA DIRECCION GENERAL DE SUPERVISION Y FISCALIZACION</t>
  </si>
  <si>
    <t>PAGO AVANCE INICIAL POR LOS TRABAJOS DE RECONSTRUCCION DE LA CARRETERA VIEJA, DESDE LA SIRENA HASTA EL KM 14 DE LA AUTOPISTA DUARTE, LOTE 6, ITEM I</t>
  </si>
  <si>
    <t>PAGO HORAS EXTRAS (AGOSTO-2022) A PERSONAL DE LA DIRECCION ADMINISTRATIVA DE ESTE MOPC</t>
  </si>
  <si>
    <t>PAGO HORAS EXTRAS (AGOSTO-2022) A PERSONAL DE SUPERVISION Y FISCALIZACION DE OBRAS</t>
  </si>
  <si>
    <t>PAGO HORAS EXTRAS (AGOSTO-2022) A PERSONAL DE LA DIRECCION GENERAL DE CONTROL INTERNO</t>
  </si>
  <si>
    <t>PAGO POR SERVICIO DE CARNETIZACION (IMPRESIÓN DE CARNET CON LAMINADO Y SEGURIDAD), PARA LOS EMPLEADOS DE ESTE MOPC, PROCESO MOPC-CCC-PEPU-2022-0001, (SEGÚN FACT. NCF: B1500000659).</t>
  </si>
  <si>
    <t>PAGO HORAS EXTRAS (JULIO-2022) A PERSONAL DE LA DIVISION DE OPERACIONES DE PAVIMENTACION</t>
  </si>
  <si>
    <t>PAGOS A JORNALEROS (SEPTIEMBRE 2022) PROGRAMAS SOCIALES (BONAO ) DE ESTE MOPC</t>
  </si>
  <si>
    <t>PAGO INDEMNIZACION, A EX-EMPLEADO DE ESTE MINISTERIO</t>
  </si>
  <si>
    <t>PAGO VACACIONES NO DISFRUTADA, A EX-EMPLEADO DE ESTE MINISTERIO</t>
  </si>
  <si>
    <t>PAGO POR SERVICIOS COMO NOTARIO ACTUANTE EN LA NOTARIZACION DE DIEZ (10) ACUERDOS DE SERVICIOS, SEGUN FACT. NCF: B1500000016).</t>
  </si>
  <si>
    <t>PAGO POR SERVICIOS DE PUBLICIDAD DE ESTE MOPC, EN EL PROGRAMA "PORTAFOLIO EXTRA" POR TELECONTACTO CANAL 57, CORRESP. AL PERIODO DEL 25/05/2022 AL 25/06/2022, SEGÚN FACT. NCF: B1500000192, PROCESO MOPC-CCC-PEPB-2022-0027.</t>
  </si>
  <si>
    <t>PAGO POR SERVICIOS COMO NOTARIO ACTUANTE EN EL PROCESO DE LICITACION PUBLICA NACIONAL MOPC-CCC-LPN-2022-0012, (SOBRE B) SEGÚN FACT. NCF: B1500000106).</t>
  </si>
  <si>
    <t>PAGO POR SERVICIOS DE PUBLICIDAD DE ESTE MOPC, EN LA PROGRAMACION REGULAR DE BOREAL TELEVISION HD, CORRESP. AL PERIODO DEL 25/05/2022 AL 25/06/2022,  SEGÚN FACT. NCF: B1500000264, (PROCESO No.MOPC-CCC-PEPB-2022-0027).</t>
  </si>
  <si>
    <t>PAGO FACTURA NCF.B1500000429, POR ADQUISICION DE MATERIALES  FERRETEROS, PARA USO DE ESTE MINISTERIO, PROCESO MOPC-CCC-LPN-2021-0006, LOTE 6.</t>
  </si>
  <si>
    <t>P/SERVICIOS DE PUBLICIDAD DE ESTE MOPC, EN LOS PROGRAMAS "ENTRE NOTICIAS Y ALGO MAS", "NOTICIAS TELE UNION" Y "EN EL CAMBIO"  CORRESP. AL PERIODO DEL 26/05/2022 AL 26/06/2022, SEGÚN FACT. NCF: B1500000255, PROCESO MOPC-CCC-PEPB-2022-0027.</t>
  </si>
  <si>
    <t>PAGO COMPRA DE TERRENO Y MEJORA, DENTRO DEL ÁMBITO DE LA PARCELA No.2024, DEL D.C. No.07, S/INFORME DE TASACIÓN S/N Y ANEXOS, PARA EL PROYECTO: DISEÑO Y RECONSTRUCCIÓN VÍA  ACCESO ENTRADA MUNICIPIO DE SAMANA.</t>
  </si>
  <si>
    <t>PAGO POR PÓLIZA  COLECTIVA DE VIDA No.2-2-102-0003141,  DE LOS EMPLEADOS DE ESTE MOPC, SEGÚN FACT. NCF: B1500035708, CORRESP. AL MES DE JULIO 2022.</t>
  </si>
  <si>
    <t>PÓLIZA  PLANES COMPLEMENTARIOS EJECUTIVOS, PAGO PROPORCIÓN DE FACT. NCF: B1500024655 Y PAGO FACT. B1500024656 (-) NOTAS DE CRÉDITOS NCF B0400332042 Y B0400335594, MES DE SEPTIEMBRE 2022</t>
  </si>
  <si>
    <t>PAGO POR SERVICIOS COMO NOTARIO ACTUANTE EN LA LEGALIZACION DE 10 CONTRATOS DE SERVICIOS MAS 2 CONVENIOS CONTRACTUALES, (SEGUN FACT. NCF: B1500000003).</t>
  </si>
  <si>
    <t>PAGO CUBICACION #14, FACTURA NCF:B1500000123, POR TRABAJOS VARIOS EN LAS PROVINCIAS HERMANAS MIRABAL Y PUERTO PLATA; SEGUN CONTRATO 54-2017, DECRETOS Nos.340, 341, 342, 344, 346 Y 370 D/F 11, 14, 18, 24 NOV. Y 15 DIC. 2016</t>
  </si>
  <si>
    <t>3ER. ABONO CESION DE CONTRATO (ACTO 10113-2021) OTORG. POR INVERSIONES BOAVISTA, SRL, CON CARGO A FACT. OP-09, NCF.B1500000171, POR SUMINISTRO Y TRANSPORTE DE H.A.C. PARA BACHEO; PXP C/C $105,721,800.32.</t>
  </si>
  <si>
    <t>ABONO A CESION DE CREDITO(12% DEL MONTO CONTRATADO, ACTO 286-2022) OTORGADA POR LA EMPRESA BYOTRANSFALTO HAC, SRL, CON CARGO AB. FACT. OP-01, NCF.B1500000153, POR SUMINISTRO Y TRANSPORTE DE H.A.C. PARA BACHEO; PXP A C/C 32,697,384.82 Y A FACT. $121,288.57</t>
  </si>
  <si>
    <t>PAGO  CUB.01, (FACT. NCF B1500000070) POR TRABAJOS DE OBRAS VIALES Y HORMIGÓN ASFÁLTICO CALIENTE, A NIVEL NACIONAL -ZONA D, REGIÓN ESTE, LOTES 13, 14, 15, 16 Y 17  PROVS. SAN PEDRO DE MACORIS, LA ROMANA, EL SEIBO, HATO MAYOR Y LA ALTAGRACIA, LOTE 15,</t>
  </si>
  <si>
    <t>PAGO CUB.01  (NCF -B1500000008), TRABS. DE OBRAS VIALES Y HORMIGON ASFALTICO CALIENTE, A NIVEL NACIONAL- ZONA E, REG. NORTE, PROVS LA VEGA, SANTIAGO, STGO. RODRIGUEZ, VALVERDE, MONTECRISTI, PUERTO PLATA, DAJABON, SANCHEZ Y SAMANA.(LOTE 23)</t>
  </si>
  <si>
    <t>PAGO CUB.01 (NCF-B1500000015) POR TRABS. OBRAS VIALES Y H.A.C. A NIVEL NACIONAL, ZONA (D), REGIÓN ESTE, LOTE 13, 14, 15, 16 Y 17, PROVS. SAN PEDRO DE MACORIS, LA ROMANA, EL SEIBO, HATO MAYOR Y LA  ALTAGRACIA.  LOTE 17.</t>
  </si>
  <si>
    <t>PAGO CUB.01, FACT. NCF.B1500000053, POR TRABS. OBRAS VIALES Y HORMIGON ASFALTICO CALIENTE A NIVEL NACIONAL, ZONA F-5, REG. NORTE-ESTE, PROV. MONSEÑOR NOUEL-SANCHEZ RAMIREZ-ESPAILLAT-DUARTE-HNAS. MIRABAL-MARIA TRINIDAD SANCHEZ Y SAMANA, LOTE 29.</t>
  </si>
  <si>
    <t>SALDO FACT. OP-01, NCF.B1500000153, $121,288.57, IER. AB. LIB.12568 C/CRED.ACTO 286-2022 Y PAGO FACTS. OP-02 HASTA OP-11, NCF.B1500000154, 155, 157, 158, 156, 159, 160, 161, 162 Y 163, POR SUMINISTRO Y TRANSPORTE DE H.A.C. PARA BACHEO.</t>
  </si>
  <si>
    <t>SUMINISTRO Y TRANSPORTE DE H.A.C. PARA BACHEO (PAGO FACTS. #s. OP-56, 57,60, NCF: B1500000068, B1500000069, B1500000072)</t>
  </si>
  <si>
    <t>11412</t>
  </si>
  <si>
    <t>11413</t>
  </si>
  <si>
    <t>11415</t>
  </si>
  <si>
    <t>11419</t>
  </si>
  <si>
    <t>11420</t>
  </si>
  <si>
    <t>11430</t>
  </si>
  <si>
    <t>11431</t>
  </si>
  <si>
    <t>11432</t>
  </si>
  <si>
    <t>11436</t>
  </si>
  <si>
    <t>11438</t>
  </si>
  <si>
    <t>11439</t>
  </si>
  <si>
    <t>11440</t>
  </si>
  <si>
    <t>11441</t>
  </si>
  <si>
    <t>11442</t>
  </si>
  <si>
    <t>11443</t>
  </si>
  <si>
    <t>11444</t>
  </si>
  <si>
    <t>11447</t>
  </si>
  <si>
    <t>11448</t>
  </si>
  <si>
    <t>11449</t>
  </si>
  <si>
    <t>11452</t>
  </si>
  <si>
    <t>11463</t>
  </si>
  <si>
    <t>11465</t>
  </si>
  <si>
    <t>11467</t>
  </si>
  <si>
    <t>11469</t>
  </si>
  <si>
    <t>11471</t>
  </si>
  <si>
    <t>11473</t>
  </si>
  <si>
    <t>11475</t>
  </si>
  <si>
    <t>11477</t>
  </si>
  <si>
    <t>11488</t>
  </si>
  <si>
    <t>11494</t>
  </si>
  <si>
    <t>11499</t>
  </si>
  <si>
    <t>11505</t>
  </si>
  <si>
    <t>11508</t>
  </si>
  <si>
    <t>11513</t>
  </si>
  <si>
    <t>11515</t>
  </si>
  <si>
    <t>11517</t>
  </si>
  <si>
    <t>11519</t>
  </si>
  <si>
    <t>11521</t>
  </si>
  <si>
    <t>11523</t>
  </si>
  <si>
    <t>11525</t>
  </si>
  <si>
    <t>11528</t>
  </si>
  <si>
    <t>11531</t>
  </si>
  <si>
    <t>11563</t>
  </si>
  <si>
    <t>11565</t>
  </si>
  <si>
    <t>11567</t>
  </si>
  <si>
    <t>11569</t>
  </si>
  <si>
    <t>11576</t>
  </si>
  <si>
    <t>11579</t>
  </si>
  <si>
    <t>11583</t>
  </si>
  <si>
    <t>11584</t>
  </si>
  <si>
    <t>11587</t>
  </si>
  <si>
    <t>11589</t>
  </si>
  <si>
    <t>11591</t>
  </si>
  <si>
    <t>11594</t>
  </si>
  <si>
    <t>11600</t>
  </si>
  <si>
    <t>11601</t>
  </si>
  <si>
    <t>11604</t>
  </si>
  <si>
    <t>11612</t>
  </si>
  <si>
    <t>11619</t>
  </si>
  <si>
    <t>11634</t>
  </si>
  <si>
    <t>11638</t>
  </si>
  <si>
    <t>11644</t>
  </si>
  <si>
    <t>11649</t>
  </si>
  <si>
    <t>11651</t>
  </si>
  <si>
    <t>11653</t>
  </si>
  <si>
    <t>11655</t>
  </si>
  <si>
    <t>11662</t>
  </si>
  <si>
    <t>11667</t>
  </si>
  <si>
    <t>11671</t>
  </si>
  <si>
    <t>11676</t>
  </si>
  <si>
    <t>11679</t>
  </si>
  <si>
    <t>11680</t>
  </si>
  <si>
    <t>11690</t>
  </si>
  <si>
    <t>11691</t>
  </si>
  <si>
    <t>11692</t>
  </si>
  <si>
    <t>11694</t>
  </si>
  <si>
    <t>11695</t>
  </si>
  <si>
    <t>11696</t>
  </si>
  <si>
    <t>11699</t>
  </si>
  <si>
    <t>11715</t>
  </si>
  <si>
    <t>11716</t>
  </si>
  <si>
    <t>11717</t>
  </si>
  <si>
    <t>11720</t>
  </si>
  <si>
    <t>11725</t>
  </si>
  <si>
    <t>11734</t>
  </si>
  <si>
    <t>11735</t>
  </si>
  <si>
    <t>11757</t>
  </si>
  <si>
    <t>11763</t>
  </si>
  <si>
    <t>11766</t>
  </si>
  <si>
    <t>11780</t>
  </si>
  <si>
    <t>11797</t>
  </si>
  <si>
    <t>11801</t>
  </si>
  <si>
    <t>11826</t>
  </si>
  <si>
    <t>11827</t>
  </si>
  <si>
    <t>11851</t>
  </si>
  <si>
    <t>11858</t>
  </si>
  <si>
    <t>11860</t>
  </si>
  <si>
    <t>11862</t>
  </si>
  <si>
    <t>11863</t>
  </si>
  <si>
    <t>11868</t>
  </si>
  <si>
    <t>11880</t>
  </si>
  <si>
    <t>11887</t>
  </si>
  <si>
    <t>11896</t>
  </si>
  <si>
    <t>11898</t>
  </si>
  <si>
    <t>11900</t>
  </si>
  <si>
    <t>11904</t>
  </si>
  <si>
    <t>11906</t>
  </si>
  <si>
    <t>11908</t>
  </si>
  <si>
    <t>11910</t>
  </si>
  <si>
    <t>11911</t>
  </si>
  <si>
    <t>11913</t>
  </si>
  <si>
    <t>11915</t>
  </si>
  <si>
    <t>11917</t>
  </si>
  <si>
    <t>11921</t>
  </si>
  <si>
    <t>11923</t>
  </si>
  <si>
    <t>11946</t>
  </si>
  <si>
    <t>11948</t>
  </si>
  <si>
    <t>11950</t>
  </si>
  <si>
    <t>11962</t>
  </si>
  <si>
    <t>11963</t>
  </si>
  <si>
    <t>11976</t>
  </si>
  <si>
    <t>11984</t>
  </si>
  <si>
    <t>11985</t>
  </si>
  <si>
    <t>11987</t>
  </si>
  <si>
    <t>11996</t>
  </si>
  <si>
    <t>12011</t>
  </si>
  <si>
    <t>12013</t>
  </si>
  <si>
    <t>12014</t>
  </si>
  <si>
    <t>12015</t>
  </si>
  <si>
    <t>12023</t>
  </si>
  <si>
    <t>12030</t>
  </si>
  <si>
    <t>12048</t>
  </si>
  <si>
    <t>12050</t>
  </si>
  <si>
    <t>12053</t>
  </si>
  <si>
    <t>12054</t>
  </si>
  <si>
    <t>12056</t>
  </si>
  <si>
    <t>12063</t>
  </si>
  <si>
    <t>12064</t>
  </si>
  <si>
    <t>12084</t>
  </si>
  <si>
    <t>12085</t>
  </si>
  <si>
    <t>12089</t>
  </si>
  <si>
    <t>12117</t>
  </si>
  <si>
    <t>12122</t>
  </si>
  <si>
    <t>12126</t>
  </si>
  <si>
    <t>12147</t>
  </si>
  <si>
    <t>12148</t>
  </si>
  <si>
    <t>12149</t>
  </si>
  <si>
    <t>12150</t>
  </si>
  <si>
    <t>12151</t>
  </si>
  <si>
    <t>12153</t>
  </si>
  <si>
    <t>12154</t>
  </si>
  <si>
    <t>12159</t>
  </si>
  <si>
    <t>12161</t>
  </si>
  <si>
    <t>12166</t>
  </si>
  <si>
    <t>12168</t>
  </si>
  <si>
    <t>12176</t>
  </si>
  <si>
    <t>12178</t>
  </si>
  <si>
    <t>12192</t>
  </si>
  <si>
    <t>12194</t>
  </si>
  <si>
    <t>12196</t>
  </si>
  <si>
    <t>12197</t>
  </si>
  <si>
    <t>12198</t>
  </si>
  <si>
    <t>12199</t>
  </si>
  <si>
    <t>12201</t>
  </si>
  <si>
    <t>12203</t>
  </si>
  <si>
    <t>12205</t>
  </si>
  <si>
    <t>12207</t>
  </si>
  <si>
    <t>12209</t>
  </si>
  <si>
    <t>12211</t>
  </si>
  <si>
    <t>12213</t>
  </si>
  <si>
    <t>12215</t>
  </si>
  <si>
    <t>12218</t>
  </si>
  <si>
    <t>12221</t>
  </si>
  <si>
    <t>12223</t>
  </si>
  <si>
    <t>12225</t>
  </si>
  <si>
    <t>12228</t>
  </si>
  <si>
    <t>12230</t>
  </si>
  <si>
    <t>12233</t>
  </si>
  <si>
    <t>12234</t>
  </si>
  <si>
    <t>12236</t>
  </si>
  <si>
    <t>12238</t>
  </si>
  <si>
    <t>12240</t>
  </si>
  <si>
    <t>12242</t>
  </si>
  <si>
    <t>12244</t>
  </si>
  <si>
    <t>12246</t>
  </si>
  <si>
    <t>12248</t>
  </si>
  <si>
    <t>12250</t>
  </si>
  <si>
    <t>12252</t>
  </si>
  <si>
    <t>12254</t>
  </si>
  <si>
    <t>12256</t>
  </si>
  <si>
    <t>12258</t>
  </si>
  <si>
    <t>12260</t>
  </si>
  <si>
    <t>12263</t>
  </si>
  <si>
    <t>12265</t>
  </si>
  <si>
    <t>12267</t>
  </si>
  <si>
    <t>12269</t>
  </si>
  <si>
    <t>12282</t>
  </si>
  <si>
    <t>12284</t>
  </si>
  <si>
    <t>12286</t>
  </si>
  <si>
    <t>12288</t>
  </si>
  <si>
    <t>12292</t>
  </si>
  <si>
    <t>12294</t>
  </si>
  <si>
    <t>12296</t>
  </si>
  <si>
    <t>12298</t>
  </si>
  <si>
    <t>12300</t>
  </si>
  <si>
    <t>12302</t>
  </si>
  <si>
    <t>12304</t>
  </si>
  <si>
    <t>12306</t>
  </si>
  <si>
    <t>12308</t>
  </si>
  <si>
    <t>12310</t>
  </si>
  <si>
    <t>12312</t>
  </si>
  <si>
    <t>12314</t>
  </si>
  <si>
    <t>12317</t>
  </si>
  <si>
    <t>12318</t>
  </si>
  <si>
    <t>12320</t>
  </si>
  <si>
    <t>12322</t>
  </si>
  <si>
    <t>12324</t>
  </si>
  <si>
    <t>12326</t>
  </si>
  <si>
    <t>12328</t>
  </si>
  <si>
    <t>12342</t>
  </si>
  <si>
    <t>12343</t>
  </si>
  <si>
    <t>12344</t>
  </si>
  <si>
    <t>12346</t>
  </si>
  <si>
    <t>12357</t>
  </si>
  <si>
    <t>12359</t>
  </si>
  <si>
    <t>12361</t>
  </si>
  <si>
    <t>12366</t>
  </si>
  <si>
    <t>12368</t>
  </si>
  <si>
    <t>12373</t>
  </si>
  <si>
    <t>12384</t>
  </si>
  <si>
    <t>12386</t>
  </si>
  <si>
    <t>12387</t>
  </si>
  <si>
    <t>12389</t>
  </si>
  <si>
    <t>12391</t>
  </si>
  <si>
    <t>12393</t>
  </si>
  <si>
    <t>12395</t>
  </si>
  <si>
    <t>12399</t>
  </si>
  <si>
    <t>12403</t>
  </si>
  <si>
    <t>12405</t>
  </si>
  <si>
    <t>12407</t>
  </si>
  <si>
    <t>12409</t>
  </si>
  <si>
    <t>12411</t>
  </si>
  <si>
    <t>12413</t>
  </si>
  <si>
    <t>12415</t>
  </si>
  <si>
    <t>12418</t>
  </si>
  <si>
    <t>12420</t>
  </si>
  <si>
    <t>12422</t>
  </si>
  <si>
    <t>12431</t>
  </si>
  <si>
    <t>12432</t>
  </si>
  <si>
    <t>12444</t>
  </si>
  <si>
    <t>12446</t>
  </si>
  <si>
    <t>12447</t>
  </si>
  <si>
    <t>12454</t>
  </si>
  <si>
    <t>12458</t>
  </si>
  <si>
    <t>12480</t>
  </si>
  <si>
    <t>12482</t>
  </si>
  <si>
    <t>12494</t>
  </si>
  <si>
    <t>12498</t>
  </si>
  <si>
    <t>12602</t>
  </si>
  <si>
    <t>12568</t>
  </si>
  <si>
    <t>12573</t>
  </si>
  <si>
    <t>12604</t>
  </si>
  <si>
    <t>12596</t>
  </si>
  <si>
    <t>12599</t>
  </si>
  <si>
    <t>12591</t>
  </si>
  <si>
    <t>12600</t>
  </si>
  <si>
    <t>Relación de Ingresos y Gastos 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</si>
</sst>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6"/>
      <color theme="1"/>
      <name val="Roboto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6"/>
      <color theme="0"/>
      <name val="Times New Roman"/>
      <family val="1"/>
    </font>
    <font>
      <sz val="14"/>
      <color theme="0"/>
      <name val="Times New Roman"/>
      <family val="1"/>
    </font>
    <font>
      <b/>
      <sz val="16"/>
      <color theme="0"/>
      <name val="Times New Roman"/>
      <family val="1"/>
    </font>
    <font>
      <b/>
      <sz val="14"/>
      <color theme="0"/>
      <name val="Times New Roman"/>
      <family val="1"/>
    </font>
    <font>
      <sz val="14"/>
      <color theme="1"/>
      <name val="Arial"/>
      <family val="2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2" applyFill="1" applyBorder="1" applyAlignment="1">
      <alignment wrapText="1"/>
    </xf>
    <xf numFmtId="0" fontId="3" fillId="2" borderId="0" xfId="2" applyFont="1" applyFill="1" applyAlignment="1">
      <alignment wrapText="1"/>
    </xf>
    <xf numFmtId="0" fontId="2" fillId="2" borderId="0" xfId="2" applyFill="1" applyAlignment="1">
      <alignment wrapText="1"/>
    </xf>
    <xf numFmtId="0" fontId="2" fillId="2" borderId="0" xfId="2" applyFill="1"/>
    <xf numFmtId="43" fontId="2" fillId="2" borderId="0" xfId="1" applyFont="1" applyFill="1" applyBorder="1" applyAlignment="1">
      <alignment horizontal="center" wrapText="1"/>
    </xf>
    <xf numFmtId="0" fontId="2" fillId="2" borderId="2" xfId="2" applyFill="1" applyBorder="1" applyAlignment="1">
      <alignment wrapText="1"/>
    </xf>
    <xf numFmtId="0" fontId="2" fillId="0" borderId="0" xfId="2"/>
    <xf numFmtId="0" fontId="7" fillId="2" borderId="1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0" fontId="9" fillId="2" borderId="0" xfId="2" applyFont="1" applyFill="1" applyAlignment="1">
      <alignment vertical="center" wrapText="1"/>
    </xf>
    <xf numFmtId="0" fontId="9" fillId="2" borderId="0" xfId="2" applyFont="1" applyFill="1" applyAlignment="1">
      <alignment vertical="center"/>
    </xf>
    <xf numFmtId="43" fontId="9" fillId="2" borderId="0" xfId="1" applyFont="1" applyFill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2" fillId="0" borderId="0" xfId="2" applyAlignment="1">
      <alignment horizontal="center" vertical="center"/>
    </xf>
    <xf numFmtId="0" fontId="10" fillId="2" borderId="3" xfId="2" applyFont="1" applyFill="1" applyBorder="1" applyAlignment="1">
      <alignment vertical="center"/>
    </xf>
    <xf numFmtId="0" fontId="3" fillId="2" borderId="4" xfId="2" applyFont="1" applyFill="1" applyBorder="1" applyAlignment="1">
      <alignment vertical="center"/>
    </xf>
    <xf numFmtId="0" fontId="2" fillId="2" borderId="4" xfId="2" applyFill="1" applyBorder="1" applyAlignment="1">
      <alignment vertical="center" wrapText="1"/>
    </xf>
    <xf numFmtId="0" fontId="2" fillId="2" borderId="4" xfId="2" applyFill="1" applyBorder="1"/>
    <xf numFmtId="43" fontId="2" fillId="2" borderId="4" xfId="1" applyFont="1" applyFill="1" applyBorder="1" applyAlignment="1">
      <alignment horizontal="center" wrapText="1"/>
    </xf>
    <xf numFmtId="0" fontId="2" fillId="2" borderId="5" xfId="2" applyFill="1" applyBorder="1" applyAlignment="1">
      <alignment wrapText="1"/>
    </xf>
    <xf numFmtId="0" fontId="11" fillId="3" borderId="6" xfId="2" applyFont="1" applyFill="1" applyBorder="1" applyAlignment="1">
      <alignment wrapText="1"/>
    </xf>
    <xf numFmtId="0" fontId="12" fillId="3" borderId="7" xfId="2" applyFont="1" applyFill="1" applyBorder="1" applyAlignment="1">
      <alignment wrapText="1"/>
    </xf>
    <xf numFmtId="0" fontId="11" fillId="3" borderId="8" xfId="2" applyFont="1" applyFill="1" applyBorder="1" applyAlignment="1">
      <alignment wrapText="1"/>
    </xf>
    <xf numFmtId="0" fontId="13" fillId="3" borderId="7" xfId="2" applyFont="1" applyFill="1" applyBorder="1" applyAlignment="1">
      <alignment horizontal="center" wrapText="1"/>
    </xf>
    <xf numFmtId="43" fontId="13" fillId="3" borderId="0" xfId="2" applyNumberFormat="1" applyFont="1" applyFill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13" fillId="3" borderId="9" xfId="2" applyFont="1" applyFill="1" applyBorder="1" applyAlignment="1">
      <alignment horizontal="center" vertical="center" wrapText="1"/>
    </xf>
    <xf numFmtId="0" fontId="14" fillId="3" borderId="9" xfId="2" applyFont="1" applyFill="1" applyBorder="1" applyAlignment="1">
      <alignment vertical="center"/>
    </xf>
    <xf numFmtId="0" fontId="13" fillId="3" borderId="9" xfId="2" applyFont="1" applyFill="1" applyBorder="1" applyAlignment="1">
      <alignment wrapText="1"/>
    </xf>
    <xf numFmtId="0" fontId="13" fillId="3" borderId="9" xfId="2" applyFont="1" applyFill="1" applyBorder="1" applyAlignment="1">
      <alignment horizontal="center" wrapText="1"/>
    </xf>
    <xf numFmtId="43" fontId="13" fillId="3" borderId="9" xfId="1" applyFont="1" applyFill="1" applyBorder="1" applyAlignment="1">
      <alignment wrapText="1"/>
    </xf>
    <xf numFmtId="0" fontId="13" fillId="3" borderId="10" xfId="2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 wrapText="1"/>
    </xf>
    <xf numFmtId="43" fontId="13" fillId="3" borderId="10" xfId="1" applyFont="1" applyFill="1" applyBorder="1" applyAlignment="1">
      <alignment horizontal="center" vertical="center" wrapText="1"/>
    </xf>
    <xf numFmtId="164" fontId="3" fillId="0" borderId="0" xfId="2" applyNumberFormat="1" applyFont="1" applyAlignment="1">
      <alignment horizontal="center" wrapText="1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wrapText="1"/>
    </xf>
    <xf numFmtId="43" fontId="8" fillId="0" borderId="0" xfId="2" applyNumberFormat="1" applyFont="1" applyAlignment="1">
      <alignment horizontal="center" vertical="center"/>
    </xf>
    <xf numFmtId="43" fontId="15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center" vertical="center"/>
    </xf>
    <xf numFmtId="43" fontId="3" fillId="0" borderId="0" xfId="2" applyNumberFormat="1" applyFont="1" applyAlignment="1">
      <alignment horizontal="center" vertical="center"/>
    </xf>
    <xf numFmtId="43" fontId="2" fillId="0" borderId="0" xfId="2" applyNumberFormat="1" applyAlignment="1">
      <alignment horizontal="center" vertical="center"/>
    </xf>
    <xf numFmtId="43" fontId="15" fillId="0" borderId="0" xfId="3" applyFont="1" applyFill="1" applyBorder="1" applyAlignment="1">
      <alignment horizontal="center" vertical="center" wrapText="1"/>
    </xf>
    <xf numFmtId="15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left" vertical="center" wrapText="1"/>
    </xf>
    <xf numFmtId="0" fontId="3" fillId="0" borderId="0" xfId="2" applyFont="1"/>
    <xf numFmtId="43" fontId="3" fillId="0" borderId="0" xfId="1" applyFont="1" applyFill="1" applyBorder="1"/>
    <xf numFmtId="43" fontId="2" fillId="0" borderId="0" xfId="2" applyNumberFormat="1"/>
    <xf numFmtId="49" fontId="16" fillId="4" borderId="0" xfId="0" applyNumberFormat="1" applyFont="1" applyFill="1" applyAlignment="1">
      <alignment horizontal="left" vertical="center" wrapText="1"/>
    </xf>
    <xf numFmtId="43" fontId="3" fillId="0" borderId="0" xfId="2" applyNumberFormat="1" applyFont="1"/>
    <xf numFmtId="43" fontId="3" fillId="0" borderId="0" xfId="1" applyFont="1"/>
    <xf numFmtId="0" fontId="2" fillId="0" borderId="0" xfId="2" applyAlignment="1">
      <alignment horizontal="center"/>
    </xf>
    <xf numFmtId="0" fontId="3" fillId="0" borderId="0" xfId="2" applyFont="1" applyAlignment="1">
      <alignment horizontal="left" wrapText="1"/>
    </xf>
    <xf numFmtId="0" fontId="2" fillId="0" borderId="0" xfId="2" applyAlignment="1">
      <alignment horizontal="center" wrapText="1"/>
    </xf>
    <xf numFmtId="43" fontId="2" fillId="0" borderId="0" xfId="1" applyFont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</cellXfs>
  <cellStyles count="4">
    <cellStyle name="Millares" xfId="1" builtinId="3"/>
    <cellStyle name="Millares 2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E7A2406E-33E9-46C9-97C4-8FC78567F3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35480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0"/>
  <sheetViews>
    <sheetView tabSelected="1" view="pageBreakPreview" zoomScale="80" zoomScaleNormal="80" zoomScaleSheetLayoutView="80" workbookViewId="0">
      <selection activeCell="E11" sqref="E11"/>
    </sheetView>
  </sheetViews>
  <sheetFormatPr baseColWidth="10" defaultColWidth="9.140625" defaultRowHeight="50.1" customHeight="1"/>
  <cols>
    <col min="1" max="1" width="15.85546875" style="53" customWidth="1"/>
    <col min="2" max="2" width="20.42578125" style="54" customWidth="1"/>
    <col min="3" max="3" width="57.28515625" style="55" customWidth="1"/>
    <col min="4" max="4" width="24.5703125" style="7" customWidth="1"/>
    <col min="5" max="5" width="23.7109375" style="56" customWidth="1"/>
    <col min="6" max="6" width="28.28515625" style="7" customWidth="1"/>
    <col min="7" max="7" width="36.28515625" style="7" customWidth="1"/>
    <col min="8" max="219" width="9.140625" style="7"/>
    <col min="220" max="220" width="10.7109375" style="7" customWidth="1"/>
    <col min="221" max="221" width="19.5703125" style="7" customWidth="1"/>
    <col min="222" max="222" width="41.7109375" style="7" customWidth="1"/>
    <col min="223" max="223" width="23.42578125" style="7" customWidth="1"/>
    <col min="224" max="224" width="16.5703125" style="7" bestFit="1" customWidth="1"/>
    <col min="225" max="225" width="17.7109375" style="7" bestFit="1" customWidth="1"/>
    <col min="226" max="475" width="9.140625" style="7"/>
    <col min="476" max="476" width="10.7109375" style="7" customWidth="1"/>
    <col min="477" max="477" width="19.5703125" style="7" customWidth="1"/>
    <col min="478" max="478" width="41.7109375" style="7" customWidth="1"/>
    <col min="479" max="479" width="23.42578125" style="7" customWidth="1"/>
    <col min="480" max="480" width="16.5703125" style="7" bestFit="1" customWidth="1"/>
    <col min="481" max="481" width="17.7109375" style="7" bestFit="1" customWidth="1"/>
    <col min="482" max="731" width="9.140625" style="7"/>
    <col min="732" max="732" width="10.7109375" style="7" customWidth="1"/>
    <col min="733" max="733" width="19.5703125" style="7" customWidth="1"/>
    <col min="734" max="734" width="41.7109375" style="7" customWidth="1"/>
    <col min="735" max="735" width="23.42578125" style="7" customWidth="1"/>
    <col min="736" max="736" width="16.5703125" style="7" bestFit="1" customWidth="1"/>
    <col min="737" max="737" width="17.7109375" style="7" bestFit="1" customWidth="1"/>
    <col min="738" max="987" width="9.140625" style="7"/>
    <col min="988" max="988" width="10.7109375" style="7" customWidth="1"/>
    <col min="989" max="989" width="19.5703125" style="7" customWidth="1"/>
    <col min="990" max="990" width="41.7109375" style="7" customWidth="1"/>
    <col min="991" max="991" width="23.42578125" style="7" customWidth="1"/>
    <col min="992" max="992" width="16.5703125" style="7" bestFit="1" customWidth="1"/>
    <col min="993" max="993" width="17.7109375" style="7" bestFit="1" customWidth="1"/>
    <col min="994" max="1243" width="9.140625" style="7"/>
    <col min="1244" max="1244" width="10.7109375" style="7" customWidth="1"/>
    <col min="1245" max="1245" width="19.5703125" style="7" customWidth="1"/>
    <col min="1246" max="1246" width="41.7109375" style="7" customWidth="1"/>
    <col min="1247" max="1247" width="23.42578125" style="7" customWidth="1"/>
    <col min="1248" max="1248" width="16.5703125" style="7" bestFit="1" customWidth="1"/>
    <col min="1249" max="1249" width="17.7109375" style="7" bestFit="1" customWidth="1"/>
    <col min="1250" max="1499" width="9.140625" style="7"/>
    <col min="1500" max="1500" width="10.7109375" style="7" customWidth="1"/>
    <col min="1501" max="1501" width="19.5703125" style="7" customWidth="1"/>
    <col min="1502" max="1502" width="41.7109375" style="7" customWidth="1"/>
    <col min="1503" max="1503" width="23.42578125" style="7" customWidth="1"/>
    <col min="1504" max="1504" width="16.5703125" style="7" bestFit="1" customWidth="1"/>
    <col min="1505" max="1505" width="17.7109375" style="7" bestFit="1" customWidth="1"/>
    <col min="1506" max="1755" width="9.140625" style="7"/>
    <col min="1756" max="1756" width="10.7109375" style="7" customWidth="1"/>
    <col min="1757" max="1757" width="19.5703125" style="7" customWidth="1"/>
    <col min="1758" max="1758" width="41.7109375" style="7" customWidth="1"/>
    <col min="1759" max="1759" width="23.42578125" style="7" customWidth="1"/>
    <col min="1760" max="1760" width="16.5703125" style="7" bestFit="1" customWidth="1"/>
    <col min="1761" max="1761" width="17.7109375" style="7" bestFit="1" customWidth="1"/>
    <col min="1762" max="2011" width="9.140625" style="7"/>
    <col min="2012" max="2012" width="10.7109375" style="7" customWidth="1"/>
    <col min="2013" max="2013" width="19.5703125" style="7" customWidth="1"/>
    <col min="2014" max="2014" width="41.7109375" style="7" customWidth="1"/>
    <col min="2015" max="2015" width="23.42578125" style="7" customWidth="1"/>
    <col min="2016" max="2016" width="16.5703125" style="7" bestFit="1" customWidth="1"/>
    <col min="2017" max="2017" width="17.7109375" style="7" bestFit="1" customWidth="1"/>
    <col min="2018" max="2267" width="9.140625" style="7"/>
    <col min="2268" max="2268" width="10.7109375" style="7" customWidth="1"/>
    <col min="2269" max="2269" width="19.5703125" style="7" customWidth="1"/>
    <col min="2270" max="2270" width="41.7109375" style="7" customWidth="1"/>
    <col min="2271" max="2271" width="23.42578125" style="7" customWidth="1"/>
    <col min="2272" max="2272" width="16.5703125" style="7" bestFit="1" customWidth="1"/>
    <col min="2273" max="2273" width="17.7109375" style="7" bestFit="1" customWidth="1"/>
    <col min="2274" max="2523" width="9.140625" style="7"/>
    <col min="2524" max="2524" width="10.7109375" style="7" customWidth="1"/>
    <col min="2525" max="2525" width="19.5703125" style="7" customWidth="1"/>
    <col min="2526" max="2526" width="41.7109375" style="7" customWidth="1"/>
    <col min="2527" max="2527" width="23.42578125" style="7" customWidth="1"/>
    <col min="2528" max="2528" width="16.5703125" style="7" bestFit="1" customWidth="1"/>
    <col min="2529" max="2529" width="17.7109375" style="7" bestFit="1" customWidth="1"/>
    <col min="2530" max="2779" width="9.140625" style="7"/>
    <col min="2780" max="2780" width="10.7109375" style="7" customWidth="1"/>
    <col min="2781" max="2781" width="19.5703125" style="7" customWidth="1"/>
    <col min="2782" max="2782" width="41.7109375" style="7" customWidth="1"/>
    <col min="2783" max="2783" width="23.42578125" style="7" customWidth="1"/>
    <col min="2784" max="2784" width="16.5703125" style="7" bestFit="1" customWidth="1"/>
    <col min="2785" max="2785" width="17.7109375" style="7" bestFit="1" customWidth="1"/>
    <col min="2786" max="3035" width="9.140625" style="7"/>
    <col min="3036" max="3036" width="10.7109375" style="7" customWidth="1"/>
    <col min="3037" max="3037" width="19.5703125" style="7" customWidth="1"/>
    <col min="3038" max="3038" width="41.7109375" style="7" customWidth="1"/>
    <col min="3039" max="3039" width="23.42578125" style="7" customWidth="1"/>
    <col min="3040" max="3040" width="16.5703125" style="7" bestFit="1" customWidth="1"/>
    <col min="3041" max="3041" width="17.7109375" style="7" bestFit="1" customWidth="1"/>
    <col min="3042" max="3291" width="9.140625" style="7"/>
    <col min="3292" max="3292" width="10.7109375" style="7" customWidth="1"/>
    <col min="3293" max="3293" width="19.5703125" style="7" customWidth="1"/>
    <col min="3294" max="3294" width="41.7109375" style="7" customWidth="1"/>
    <col min="3295" max="3295" width="23.42578125" style="7" customWidth="1"/>
    <col min="3296" max="3296" width="16.5703125" style="7" bestFit="1" customWidth="1"/>
    <col min="3297" max="3297" width="17.7109375" style="7" bestFit="1" customWidth="1"/>
    <col min="3298" max="3547" width="9.140625" style="7"/>
    <col min="3548" max="3548" width="10.7109375" style="7" customWidth="1"/>
    <col min="3549" max="3549" width="19.5703125" style="7" customWidth="1"/>
    <col min="3550" max="3550" width="41.7109375" style="7" customWidth="1"/>
    <col min="3551" max="3551" width="23.42578125" style="7" customWidth="1"/>
    <col min="3552" max="3552" width="16.5703125" style="7" bestFit="1" customWidth="1"/>
    <col min="3553" max="3553" width="17.7109375" style="7" bestFit="1" customWidth="1"/>
    <col min="3554" max="3803" width="9.140625" style="7"/>
    <col min="3804" max="3804" width="10.7109375" style="7" customWidth="1"/>
    <col min="3805" max="3805" width="19.5703125" style="7" customWidth="1"/>
    <col min="3806" max="3806" width="41.7109375" style="7" customWidth="1"/>
    <col min="3807" max="3807" width="23.42578125" style="7" customWidth="1"/>
    <col min="3808" max="3808" width="16.5703125" style="7" bestFit="1" customWidth="1"/>
    <col min="3809" max="3809" width="17.7109375" style="7" bestFit="1" customWidth="1"/>
    <col min="3810" max="4059" width="9.140625" style="7"/>
    <col min="4060" max="4060" width="10.7109375" style="7" customWidth="1"/>
    <col min="4061" max="4061" width="19.5703125" style="7" customWidth="1"/>
    <col min="4062" max="4062" width="41.7109375" style="7" customWidth="1"/>
    <col min="4063" max="4063" width="23.42578125" style="7" customWidth="1"/>
    <col min="4064" max="4064" width="16.5703125" style="7" bestFit="1" customWidth="1"/>
    <col min="4065" max="4065" width="17.7109375" style="7" bestFit="1" customWidth="1"/>
    <col min="4066" max="4315" width="9.140625" style="7"/>
    <col min="4316" max="4316" width="10.7109375" style="7" customWidth="1"/>
    <col min="4317" max="4317" width="19.5703125" style="7" customWidth="1"/>
    <col min="4318" max="4318" width="41.7109375" style="7" customWidth="1"/>
    <col min="4319" max="4319" width="23.42578125" style="7" customWidth="1"/>
    <col min="4320" max="4320" width="16.5703125" style="7" bestFit="1" customWidth="1"/>
    <col min="4321" max="4321" width="17.7109375" style="7" bestFit="1" customWidth="1"/>
    <col min="4322" max="4571" width="9.140625" style="7"/>
    <col min="4572" max="4572" width="10.7109375" style="7" customWidth="1"/>
    <col min="4573" max="4573" width="19.5703125" style="7" customWidth="1"/>
    <col min="4574" max="4574" width="41.7109375" style="7" customWidth="1"/>
    <col min="4575" max="4575" width="23.42578125" style="7" customWidth="1"/>
    <col min="4576" max="4576" width="16.5703125" style="7" bestFit="1" customWidth="1"/>
    <col min="4577" max="4577" width="17.7109375" style="7" bestFit="1" customWidth="1"/>
    <col min="4578" max="4827" width="9.140625" style="7"/>
    <col min="4828" max="4828" width="10.7109375" style="7" customWidth="1"/>
    <col min="4829" max="4829" width="19.5703125" style="7" customWidth="1"/>
    <col min="4830" max="4830" width="41.7109375" style="7" customWidth="1"/>
    <col min="4831" max="4831" width="23.42578125" style="7" customWidth="1"/>
    <col min="4832" max="4832" width="16.5703125" style="7" bestFit="1" customWidth="1"/>
    <col min="4833" max="4833" width="17.7109375" style="7" bestFit="1" customWidth="1"/>
    <col min="4834" max="5083" width="9.140625" style="7"/>
    <col min="5084" max="5084" width="10.7109375" style="7" customWidth="1"/>
    <col min="5085" max="5085" width="19.5703125" style="7" customWidth="1"/>
    <col min="5086" max="5086" width="41.7109375" style="7" customWidth="1"/>
    <col min="5087" max="5087" width="23.42578125" style="7" customWidth="1"/>
    <col min="5088" max="5088" width="16.5703125" style="7" bestFit="1" customWidth="1"/>
    <col min="5089" max="5089" width="17.7109375" style="7" bestFit="1" customWidth="1"/>
    <col min="5090" max="5339" width="9.140625" style="7"/>
    <col min="5340" max="5340" width="10.7109375" style="7" customWidth="1"/>
    <col min="5341" max="5341" width="19.5703125" style="7" customWidth="1"/>
    <col min="5342" max="5342" width="41.7109375" style="7" customWidth="1"/>
    <col min="5343" max="5343" width="23.42578125" style="7" customWidth="1"/>
    <col min="5344" max="5344" width="16.5703125" style="7" bestFit="1" customWidth="1"/>
    <col min="5345" max="5345" width="17.7109375" style="7" bestFit="1" customWidth="1"/>
    <col min="5346" max="5595" width="9.140625" style="7"/>
    <col min="5596" max="5596" width="10.7109375" style="7" customWidth="1"/>
    <col min="5597" max="5597" width="19.5703125" style="7" customWidth="1"/>
    <col min="5598" max="5598" width="41.7109375" style="7" customWidth="1"/>
    <col min="5599" max="5599" width="23.42578125" style="7" customWidth="1"/>
    <col min="5600" max="5600" width="16.5703125" style="7" bestFit="1" customWidth="1"/>
    <col min="5601" max="5601" width="17.7109375" style="7" bestFit="1" customWidth="1"/>
    <col min="5602" max="5851" width="9.140625" style="7"/>
    <col min="5852" max="5852" width="10.7109375" style="7" customWidth="1"/>
    <col min="5853" max="5853" width="19.5703125" style="7" customWidth="1"/>
    <col min="5854" max="5854" width="41.7109375" style="7" customWidth="1"/>
    <col min="5855" max="5855" width="23.42578125" style="7" customWidth="1"/>
    <col min="5856" max="5856" width="16.5703125" style="7" bestFit="1" customWidth="1"/>
    <col min="5857" max="5857" width="17.7109375" style="7" bestFit="1" customWidth="1"/>
    <col min="5858" max="6107" width="9.140625" style="7"/>
    <col min="6108" max="6108" width="10.7109375" style="7" customWidth="1"/>
    <col min="6109" max="6109" width="19.5703125" style="7" customWidth="1"/>
    <col min="6110" max="6110" width="41.7109375" style="7" customWidth="1"/>
    <col min="6111" max="6111" width="23.42578125" style="7" customWidth="1"/>
    <col min="6112" max="6112" width="16.5703125" style="7" bestFit="1" customWidth="1"/>
    <col min="6113" max="6113" width="17.7109375" style="7" bestFit="1" customWidth="1"/>
    <col min="6114" max="6363" width="9.140625" style="7"/>
    <col min="6364" max="6364" width="10.7109375" style="7" customWidth="1"/>
    <col min="6365" max="6365" width="19.5703125" style="7" customWidth="1"/>
    <col min="6366" max="6366" width="41.7109375" style="7" customWidth="1"/>
    <col min="6367" max="6367" width="23.42578125" style="7" customWidth="1"/>
    <col min="6368" max="6368" width="16.5703125" style="7" bestFit="1" customWidth="1"/>
    <col min="6369" max="6369" width="17.7109375" style="7" bestFit="1" customWidth="1"/>
    <col min="6370" max="6619" width="9.140625" style="7"/>
    <col min="6620" max="6620" width="10.7109375" style="7" customWidth="1"/>
    <col min="6621" max="6621" width="19.5703125" style="7" customWidth="1"/>
    <col min="6622" max="6622" width="41.7109375" style="7" customWidth="1"/>
    <col min="6623" max="6623" width="23.42578125" style="7" customWidth="1"/>
    <col min="6624" max="6624" width="16.5703125" style="7" bestFit="1" customWidth="1"/>
    <col min="6625" max="6625" width="17.7109375" style="7" bestFit="1" customWidth="1"/>
    <col min="6626" max="6875" width="9.140625" style="7"/>
    <col min="6876" max="6876" width="10.7109375" style="7" customWidth="1"/>
    <col min="6877" max="6877" width="19.5703125" style="7" customWidth="1"/>
    <col min="6878" max="6878" width="41.7109375" style="7" customWidth="1"/>
    <col min="6879" max="6879" width="23.42578125" style="7" customWidth="1"/>
    <col min="6880" max="6880" width="16.5703125" style="7" bestFit="1" customWidth="1"/>
    <col min="6881" max="6881" width="17.7109375" style="7" bestFit="1" customWidth="1"/>
    <col min="6882" max="7131" width="9.140625" style="7"/>
    <col min="7132" max="7132" width="10.7109375" style="7" customWidth="1"/>
    <col min="7133" max="7133" width="19.5703125" style="7" customWidth="1"/>
    <col min="7134" max="7134" width="41.7109375" style="7" customWidth="1"/>
    <col min="7135" max="7135" width="23.42578125" style="7" customWidth="1"/>
    <col min="7136" max="7136" width="16.5703125" style="7" bestFit="1" customWidth="1"/>
    <col min="7137" max="7137" width="17.7109375" style="7" bestFit="1" customWidth="1"/>
    <col min="7138" max="7387" width="9.140625" style="7"/>
    <col min="7388" max="7388" width="10.7109375" style="7" customWidth="1"/>
    <col min="7389" max="7389" width="19.5703125" style="7" customWidth="1"/>
    <col min="7390" max="7390" width="41.7109375" style="7" customWidth="1"/>
    <col min="7391" max="7391" width="23.42578125" style="7" customWidth="1"/>
    <col min="7392" max="7392" width="16.5703125" style="7" bestFit="1" customWidth="1"/>
    <col min="7393" max="7393" width="17.7109375" style="7" bestFit="1" customWidth="1"/>
    <col min="7394" max="7643" width="9.140625" style="7"/>
    <col min="7644" max="7644" width="10.7109375" style="7" customWidth="1"/>
    <col min="7645" max="7645" width="19.5703125" style="7" customWidth="1"/>
    <col min="7646" max="7646" width="41.7109375" style="7" customWidth="1"/>
    <col min="7647" max="7647" width="23.42578125" style="7" customWidth="1"/>
    <col min="7648" max="7648" width="16.5703125" style="7" bestFit="1" customWidth="1"/>
    <col min="7649" max="7649" width="17.7109375" style="7" bestFit="1" customWidth="1"/>
    <col min="7650" max="7899" width="9.140625" style="7"/>
    <col min="7900" max="7900" width="10.7109375" style="7" customWidth="1"/>
    <col min="7901" max="7901" width="19.5703125" style="7" customWidth="1"/>
    <col min="7902" max="7902" width="41.7109375" style="7" customWidth="1"/>
    <col min="7903" max="7903" width="23.42578125" style="7" customWidth="1"/>
    <col min="7904" max="7904" width="16.5703125" style="7" bestFit="1" customWidth="1"/>
    <col min="7905" max="7905" width="17.7109375" style="7" bestFit="1" customWidth="1"/>
    <col min="7906" max="8155" width="9.140625" style="7"/>
    <col min="8156" max="8156" width="10.7109375" style="7" customWidth="1"/>
    <col min="8157" max="8157" width="19.5703125" style="7" customWidth="1"/>
    <col min="8158" max="8158" width="41.7109375" style="7" customWidth="1"/>
    <col min="8159" max="8159" width="23.42578125" style="7" customWidth="1"/>
    <col min="8160" max="8160" width="16.5703125" style="7" bestFit="1" customWidth="1"/>
    <col min="8161" max="8161" width="17.7109375" style="7" bestFit="1" customWidth="1"/>
    <col min="8162" max="8411" width="9.140625" style="7"/>
    <col min="8412" max="8412" width="10.7109375" style="7" customWidth="1"/>
    <col min="8413" max="8413" width="19.5703125" style="7" customWidth="1"/>
    <col min="8414" max="8414" width="41.7109375" style="7" customWidth="1"/>
    <col min="8415" max="8415" width="23.42578125" style="7" customWidth="1"/>
    <col min="8416" max="8416" width="16.5703125" style="7" bestFit="1" customWidth="1"/>
    <col min="8417" max="8417" width="17.7109375" style="7" bestFit="1" customWidth="1"/>
    <col min="8418" max="8667" width="9.140625" style="7"/>
    <col min="8668" max="8668" width="10.7109375" style="7" customWidth="1"/>
    <col min="8669" max="8669" width="19.5703125" style="7" customWidth="1"/>
    <col min="8670" max="8670" width="41.7109375" style="7" customWidth="1"/>
    <col min="8671" max="8671" width="23.42578125" style="7" customWidth="1"/>
    <col min="8672" max="8672" width="16.5703125" style="7" bestFit="1" customWidth="1"/>
    <col min="8673" max="8673" width="17.7109375" style="7" bestFit="1" customWidth="1"/>
    <col min="8674" max="8923" width="9.140625" style="7"/>
    <col min="8924" max="8924" width="10.7109375" style="7" customWidth="1"/>
    <col min="8925" max="8925" width="19.5703125" style="7" customWidth="1"/>
    <col min="8926" max="8926" width="41.7109375" style="7" customWidth="1"/>
    <col min="8927" max="8927" width="23.42578125" style="7" customWidth="1"/>
    <col min="8928" max="8928" width="16.5703125" style="7" bestFit="1" customWidth="1"/>
    <col min="8929" max="8929" width="17.7109375" style="7" bestFit="1" customWidth="1"/>
    <col min="8930" max="9179" width="9.140625" style="7"/>
    <col min="9180" max="9180" width="10.7109375" style="7" customWidth="1"/>
    <col min="9181" max="9181" width="19.5703125" style="7" customWidth="1"/>
    <col min="9182" max="9182" width="41.7109375" style="7" customWidth="1"/>
    <col min="9183" max="9183" width="23.42578125" style="7" customWidth="1"/>
    <col min="9184" max="9184" width="16.5703125" style="7" bestFit="1" customWidth="1"/>
    <col min="9185" max="9185" width="17.7109375" style="7" bestFit="1" customWidth="1"/>
    <col min="9186" max="9435" width="9.140625" style="7"/>
    <col min="9436" max="9436" width="10.7109375" style="7" customWidth="1"/>
    <col min="9437" max="9437" width="19.5703125" style="7" customWidth="1"/>
    <col min="9438" max="9438" width="41.7109375" style="7" customWidth="1"/>
    <col min="9439" max="9439" width="23.42578125" style="7" customWidth="1"/>
    <col min="9440" max="9440" width="16.5703125" style="7" bestFit="1" customWidth="1"/>
    <col min="9441" max="9441" width="17.7109375" style="7" bestFit="1" customWidth="1"/>
    <col min="9442" max="9691" width="9.140625" style="7"/>
    <col min="9692" max="9692" width="10.7109375" style="7" customWidth="1"/>
    <col min="9693" max="9693" width="19.5703125" style="7" customWidth="1"/>
    <col min="9694" max="9694" width="41.7109375" style="7" customWidth="1"/>
    <col min="9695" max="9695" width="23.42578125" style="7" customWidth="1"/>
    <col min="9696" max="9696" width="16.5703125" style="7" bestFit="1" customWidth="1"/>
    <col min="9697" max="9697" width="17.7109375" style="7" bestFit="1" customWidth="1"/>
    <col min="9698" max="9947" width="9.140625" style="7"/>
    <col min="9948" max="9948" width="10.7109375" style="7" customWidth="1"/>
    <col min="9949" max="9949" width="19.5703125" style="7" customWidth="1"/>
    <col min="9950" max="9950" width="41.7109375" style="7" customWidth="1"/>
    <col min="9951" max="9951" width="23.42578125" style="7" customWidth="1"/>
    <col min="9952" max="9952" width="16.5703125" style="7" bestFit="1" customWidth="1"/>
    <col min="9953" max="9953" width="17.7109375" style="7" bestFit="1" customWidth="1"/>
    <col min="9954" max="10203" width="9.140625" style="7"/>
    <col min="10204" max="10204" width="10.7109375" style="7" customWidth="1"/>
    <col min="10205" max="10205" width="19.5703125" style="7" customWidth="1"/>
    <col min="10206" max="10206" width="41.7109375" style="7" customWidth="1"/>
    <col min="10207" max="10207" width="23.42578125" style="7" customWidth="1"/>
    <col min="10208" max="10208" width="16.5703125" style="7" bestFit="1" customWidth="1"/>
    <col min="10209" max="10209" width="17.7109375" style="7" bestFit="1" customWidth="1"/>
    <col min="10210" max="10459" width="9.140625" style="7"/>
    <col min="10460" max="10460" width="10.7109375" style="7" customWidth="1"/>
    <col min="10461" max="10461" width="19.5703125" style="7" customWidth="1"/>
    <col min="10462" max="10462" width="41.7109375" style="7" customWidth="1"/>
    <col min="10463" max="10463" width="23.42578125" style="7" customWidth="1"/>
    <col min="10464" max="10464" width="16.5703125" style="7" bestFit="1" customWidth="1"/>
    <col min="10465" max="10465" width="17.7109375" style="7" bestFit="1" customWidth="1"/>
    <col min="10466" max="10715" width="9.140625" style="7"/>
    <col min="10716" max="10716" width="10.7109375" style="7" customWidth="1"/>
    <col min="10717" max="10717" width="19.5703125" style="7" customWidth="1"/>
    <col min="10718" max="10718" width="41.7109375" style="7" customWidth="1"/>
    <col min="10719" max="10719" width="23.42578125" style="7" customWidth="1"/>
    <col min="10720" max="10720" width="16.5703125" style="7" bestFit="1" customWidth="1"/>
    <col min="10721" max="10721" width="17.7109375" style="7" bestFit="1" customWidth="1"/>
    <col min="10722" max="10971" width="9.140625" style="7"/>
    <col min="10972" max="10972" width="10.7109375" style="7" customWidth="1"/>
    <col min="10973" max="10973" width="19.5703125" style="7" customWidth="1"/>
    <col min="10974" max="10974" width="41.7109375" style="7" customWidth="1"/>
    <col min="10975" max="10975" width="23.42578125" style="7" customWidth="1"/>
    <col min="10976" max="10976" width="16.5703125" style="7" bestFit="1" customWidth="1"/>
    <col min="10977" max="10977" width="17.7109375" style="7" bestFit="1" customWidth="1"/>
    <col min="10978" max="11227" width="9.140625" style="7"/>
    <col min="11228" max="11228" width="10.7109375" style="7" customWidth="1"/>
    <col min="11229" max="11229" width="19.5703125" style="7" customWidth="1"/>
    <col min="11230" max="11230" width="41.7109375" style="7" customWidth="1"/>
    <col min="11231" max="11231" width="23.42578125" style="7" customWidth="1"/>
    <col min="11232" max="11232" width="16.5703125" style="7" bestFit="1" customWidth="1"/>
    <col min="11233" max="11233" width="17.7109375" style="7" bestFit="1" customWidth="1"/>
    <col min="11234" max="11483" width="9.140625" style="7"/>
    <col min="11484" max="11484" width="10.7109375" style="7" customWidth="1"/>
    <col min="11485" max="11485" width="19.5703125" style="7" customWidth="1"/>
    <col min="11486" max="11486" width="41.7109375" style="7" customWidth="1"/>
    <col min="11487" max="11487" width="23.42578125" style="7" customWidth="1"/>
    <col min="11488" max="11488" width="16.5703125" style="7" bestFit="1" customWidth="1"/>
    <col min="11489" max="11489" width="17.7109375" style="7" bestFit="1" customWidth="1"/>
    <col min="11490" max="11739" width="9.140625" style="7"/>
    <col min="11740" max="11740" width="10.7109375" style="7" customWidth="1"/>
    <col min="11741" max="11741" width="19.5703125" style="7" customWidth="1"/>
    <col min="11742" max="11742" width="41.7109375" style="7" customWidth="1"/>
    <col min="11743" max="11743" width="23.42578125" style="7" customWidth="1"/>
    <col min="11744" max="11744" width="16.5703125" style="7" bestFit="1" customWidth="1"/>
    <col min="11745" max="11745" width="17.7109375" style="7" bestFit="1" customWidth="1"/>
    <col min="11746" max="11995" width="9.140625" style="7"/>
    <col min="11996" max="11996" width="10.7109375" style="7" customWidth="1"/>
    <col min="11997" max="11997" width="19.5703125" style="7" customWidth="1"/>
    <col min="11998" max="11998" width="41.7109375" style="7" customWidth="1"/>
    <col min="11999" max="11999" width="23.42578125" style="7" customWidth="1"/>
    <col min="12000" max="12000" width="16.5703125" style="7" bestFit="1" customWidth="1"/>
    <col min="12001" max="12001" width="17.7109375" style="7" bestFit="1" customWidth="1"/>
    <col min="12002" max="12251" width="9.140625" style="7"/>
    <col min="12252" max="12252" width="10.7109375" style="7" customWidth="1"/>
    <col min="12253" max="12253" width="19.5703125" style="7" customWidth="1"/>
    <col min="12254" max="12254" width="41.7109375" style="7" customWidth="1"/>
    <col min="12255" max="12255" width="23.42578125" style="7" customWidth="1"/>
    <col min="12256" max="12256" width="16.5703125" style="7" bestFit="1" customWidth="1"/>
    <col min="12257" max="12257" width="17.7109375" style="7" bestFit="1" customWidth="1"/>
    <col min="12258" max="12507" width="9.140625" style="7"/>
    <col min="12508" max="12508" width="10.7109375" style="7" customWidth="1"/>
    <col min="12509" max="12509" width="19.5703125" style="7" customWidth="1"/>
    <col min="12510" max="12510" width="41.7109375" style="7" customWidth="1"/>
    <col min="12511" max="12511" width="23.42578125" style="7" customWidth="1"/>
    <col min="12512" max="12512" width="16.5703125" style="7" bestFit="1" customWidth="1"/>
    <col min="12513" max="12513" width="17.7109375" style="7" bestFit="1" customWidth="1"/>
    <col min="12514" max="12763" width="9.140625" style="7"/>
    <col min="12764" max="12764" width="10.7109375" style="7" customWidth="1"/>
    <col min="12765" max="12765" width="19.5703125" style="7" customWidth="1"/>
    <col min="12766" max="12766" width="41.7109375" style="7" customWidth="1"/>
    <col min="12767" max="12767" width="23.42578125" style="7" customWidth="1"/>
    <col min="12768" max="12768" width="16.5703125" style="7" bestFit="1" customWidth="1"/>
    <col min="12769" max="12769" width="17.7109375" style="7" bestFit="1" customWidth="1"/>
    <col min="12770" max="13019" width="9.140625" style="7"/>
    <col min="13020" max="13020" width="10.7109375" style="7" customWidth="1"/>
    <col min="13021" max="13021" width="19.5703125" style="7" customWidth="1"/>
    <col min="13022" max="13022" width="41.7109375" style="7" customWidth="1"/>
    <col min="13023" max="13023" width="23.42578125" style="7" customWidth="1"/>
    <col min="13024" max="13024" width="16.5703125" style="7" bestFit="1" customWidth="1"/>
    <col min="13025" max="13025" width="17.7109375" style="7" bestFit="1" customWidth="1"/>
    <col min="13026" max="13275" width="9.140625" style="7"/>
    <col min="13276" max="13276" width="10.7109375" style="7" customWidth="1"/>
    <col min="13277" max="13277" width="19.5703125" style="7" customWidth="1"/>
    <col min="13278" max="13278" width="41.7109375" style="7" customWidth="1"/>
    <col min="13279" max="13279" width="23.42578125" style="7" customWidth="1"/>
    <col min="13280" max="13280" width="16.5703125" style="7" bestFit="1" customWidth="1"/>
    <col min="13281" max="13281" width="17.7109375" style="7" bestFit="1" customWidth="1"/>
    <col min="13282" max="13531" width="9.140625" style="7"/>
    <col min="13532" max="13532" width="10.7109375" style="7" customWidth="1"/>
    <col min="13533" max="13533" width="19.5703125" style="7" customWidth="1"/>
    <col min="13534" max="13534" width="41.7109375" style="7" customWidth="1"/>
    <col min="13535" max="13535" width="23.42578125" style="7" customWidth="1"/>
    <col min="13536" max="13536" width="16.5703125" style="7" bestFit="1" customWidth="1"/>
    <col min="13537" max="13537" width="17.7109375" style="7" bestFit="1" customWidth="1"/>
    <col min="13538" max="13787" width="9.140625" style="7"/>
    <col min="13788" max="13788" width="10.7109375" style="7" customWidth="1"/>
    <col min="13789" max="13789" width="19.5703125" style="7" customWidth="1"/>
    <col min="13790" max="13790" width="41.7109375" style="7" customWidth="1"/>
    <col min="13791" max="13791" width="23.42578125" style="7" customWidth="1"/>
    <col min="13792" max="13792" width="16.5703125" style="7" bestFit="1" customWidth="1"/>
    <col min="13793" max="13793" width="17.7109375" style="7" bestFit="1" customWidth="1"/>
    <col min="13794" max="14043" width="9.140625" style="7"/>
    <col min="14044" max="14044" width="10.7109375" style="7" customWidth="1"/>
    <col min="14045" max="14045" width="19.5703125" style="7" customWidth="1"/>
    <col min="14046" max="14046" width="41.7109375" style="7" customWidth="1"/>
    <col min="14047" max="14047" width="23.42578125" style="7" customWidth="1"/>
    <col min="14048" max="14048" width="16.5703125" style="7" bestFit="1" customWidth="1"/>
    <col min="14049" max="14049" width="17.7109375" style="7" bestFit="1" customWidth="1"/>
    <col min="14050" max="14299" width="9.140625" style="7"/>
    <col min="14300" max="14300" width="10.7109375" style="7" customWidth="1"/>
    <col min="14301" max="14301" width="19.5703125" style="7" customWidth="1"/>
    <col min="14302" max="14302" width="41.7109375" style="7" customWidth="1"/>
    <col min="14303" max="14303" width="23.42578125" style="7" customWidth="1"/>
    <col min="14304" max="14304" width="16.5703125" style="7" bestFit="1" customWidth="1"/>
    <col min="14305" max="14305" width="17.7109375" style="7" bestFit="1" customWidth="1"/>
    <col min="14306" max="14555" width="9.140625" style="7"/>
    <col min="14556" max="14556" width="10.7109375" style="7" customWidth="1"/>
    <col min="14557" max="14557" width="19.5703125" style="7" customWidth="1"/>
    <col min="14558" max="14558" width="41.7109375" style="7" customWidth="1"/>
    <col min="14559" max="14559" width="23.42578125" style="7" customWidth="1"/>
    <col min="14560" max="14560" width="16.5703125" style="7" bestFit="1" customWidth="1"/>
    <col min="14561" max="14561" width="17.7109375" style="7" bestFit="1" customWidth="1"/>
    <col min="14562" max="14811" width="9.140625" style="7"/>
    <col min="14812" max="14812" width="10.7109375" style="7" customWidth="1"/>
    <col min="14813" max="14813" width="19.5703125" style="7" customWidth="1"/>
    <col min="14814" max="14814" width="41.7109375" style="7" customWidth="1"/>
    <col min="14815" max="14815" width="23.42578125" style="7" customWidth="1"/>
    <col min="14816" max="14816" width="16.5703125" style="7" bestFit="1" customWidth="1"/>
    <col min="14817" max="14817" width="17.7109375" style="7" bestFit="1" customWidth="1"/>
    <col min="14818" max="15067" width="9.140625" style="7"/>
    <col min="15068" max="15068" width="10.7109375" style="7" customWidth="1"/>
    <col min="15069" max="15069" width="19.5703125" style="7" customWidth="1"/>
    <col min="15070" max="15070" width="41.7109375" style="7" customWidth="1"/>
    <col min="15071" max="15071" width="23.42578125" style="7" customWidth="1"/>
    <col min="15072" max="15072" width="16.5703125" style="7" bestFit="1" customWidth="1"/>
    <col min="15073" max="15073" width="17.7109375" style="7" bestFit="1" customWidth="1"/>
    <col min="15074" max="15323" width="9.140625" style="7"/>
    <col min="15324" max="15324" width="10.7109375" style="7" customWidth="1"/>
    <col min="15325" max="15325" width="19.5703125" style="7" customWidth="1"/>
    <col min="15326" max="15326" width="41.7109375" style="7" customWidth="1"/>
    <col min="15327" max="15327" width="23.42578125" style="7" customWidth="1"/>
    <col min="15328" max="15328" width="16.5703125" style="7" bestFit="1" customWidth="1"/>
    <col min="15329" max="15329" width="17.7109375" style="7" bestFit="1" customWidth="1"/>
    <col min="15330" max="15579" width="9.140625" style="7"/>
    <col min="15580" max="15580" width="10.7109375" style="7" customWidth="1"/>
    <col min="15581" max="15581" width="19.5703125" style="7" customWidth="1"/>
    <col min="15582" max="15582" width="41.7109375" style="7" customWidth="1"/>
    <col min="15583" max="15583" width="23.42578125" style="7" customWidth="1"/>
    <col min="15584" max="15584" width="16.5703125" style="7" bestFit="1" customWidth="1"/>
    <col min="15585" max="15585" width="17.7109375" style="7" bestFit="1" customWidth="1"/>
    <col min="15586" max="15835" width="9.140625" style="7"/>
    <col min="15836" max="15836" width="10.7109375" style="7" customWidth="1"/>
    <col min="15837" max="15837" width="19.5703125" style="7" customWidth="1"/>
    <col min="15838" max="15838" width="41.7109375" style="7" customWidth="1"/>
    <col min="15839" max="15839" width="23.42578125" style="7" customWidth="1"/>
    <col min="15840" max="15840" width="16.5703125" style="7" bestFit="1" customWidth="1"/>
    <col min="15841" max="15841" width="17.7109375" style="7" bestFit="1" customWidth="1"/>
    <col min="15842" max="16091" width="9.140625" style="7"/>
    <col min="16092" max="16092" width="10.7109375" style="7" customWidth="1"/>
    <col min="16093" max="16093" width="19.5703125" style="7" customWidth="1"/>
    <col min="16094" max="16094" width="41.7109375" style="7" customWidth="1"/>
    <col min="16095" max="16095" width="23.42578125" style="7" customWidth="1"/>
    <col min="16096" max="16096" width="16.5703125" style="7" bestFit="1" customWidth="1"/>
    <col min="16097" max="16097" width="17.7109375" style="7" bestFit="1" customWidth="1"/>
    <col min="16098" max="16384" width="9.140625" style="7"/>
  </cols>
  <sheetData>
    <row r="1" spans="1:7" ht="20.100000000000001" customHeight="1">
      <c r="A1" s="1"/>
      <c r="B1" s="2"/>
      <c r="C1" s="3"/>
      <c r="D1" s="4"/>
      <c r="E1" s="5"/>
      <c r="F1" s="6"/>
    </row>
    <row r="2" spans="1:7" ht="20.100000000000001" customHeight="1">
      <c r="A2" s="1"/>
      <c r="B2" s="2"/>
      <c r="C2" s="3"/>
      <c r="D2" s="4"/>
      <c r="E2" s="5"/>
      <c r="F2" s="6"/>
    </row>
    <row r="3" spans="1:7" ht="20.100000000000001" customHeight="1">
      <c r="A3" s="1"/>
      <c r="B3" s="2"/>
      <c r="C3" s="3"/>
      <c r="D3" s="4"/>
      <c r="E3" s="5"/>
      <c r="F3" s="6"/>
    </row>
    <row r="4" spans="1:7" ht="20.100000000000001" customHeight="1">
      <c r="A4" s="1"/>
      <c r="B4" s="2"/>
      <c r="C4" s="3"/>
      <c r="D4" s="4"/>
      <c r="E4" s="5"/>
      <c r="F4" s="6"/>
    </row>
    <row r="5" spans="1:7" ht="20.100000000000001" customHeight="1">
      <c r="A5" s="1"/>
      <c r="B5" s="2"/>
      <c r="C5" s="3"/>
      <c r="D5" s="4"/>
      <c r="E5" s="5"/>
      <c r="F5" s="6"/>
    </row>
    <row r="6" spans="1:7" ht="20.100000000000001" customHeight="1">
      <c r="A6" s="57" t="s">
        <v>0</v>
      </c>
      <c r="B6" s="58"/>
      <c r="C6" s="58"/>
      <c r="D6" s="58"/>
      <c r="E6" s="58"/>
      <c r="F6" s="59"/>
    </row>
    <row r="7" spans="1:7" ht="20.100000000000001" customHeight="1">
      <c r="A7" s="57"/>
      <c r="B7" s="58"/>
      <c r="C7" s="58"/>
      <c r="D7" s="58"/>
      <c r="E7" s="58"/>
      <c r="F7" s="59"/>
    </row>
    <row r="8" spans="1:7" ht="20.100000000000001" customHeight="1">
      <c r="A8" s="60" t="s">
        <v>1</v>
      </c>
      <c r="B8" s="61"/>
      <c r="C8" s="61"/>
      <c r="D8" s="61"/>
      <c r="E8" s="61"/>
      <c r="F8" s="62"/>
    </row>
    <row r="9" spans="1:7" ht="20.100000000000001" customHeight="1">
      <c r="A9" s="63" t="s">
        <v>532</v>
      </c>
      <c r="B9" s="64"/>
      <c r="C9" s="64"/>
      <c r="D9" s="64"/>
      <c r="E9" s="64"/>
      <c r="F9" s="65"/>
    </row>
    <row r="10" spans="1:7" s="14" customFormat="1" ht="20.100000000000001" customHeight="1">
      <c r="A10" s="8"/>
      <c r="B10" s="9"/>
      <c r="C10" s="10"/>
      <c r="D10" s="11"/>
      <c r="E10" s="12"/>
      <c r="F10" s="13"/>
    </row>
    <row r="11" spans="1:7" s="14" customFormat="1" ht="20.100000000000001" customHeight="1" thickBot="1">
      <c r="A11" s="15"/>
      <c r="B11" s="16"/>
      <c r="C11" s="17"/>
      <c r="D11" s="18"/>
      <c r="E11" s="19"/>
      <c r="F11" s="20"/>
    </row>
    <row r="12" spans="1:7" s="14" customFormat="1" ht="50.1" customHeight="1">
      <c r="A12" s="21"/>
      <c r="B12" s="22"/>
      <c r="C12" s="23"/>
      <c r="D12" s="24" t="s">
        <v>2</v>
      </c>
      <c r="E12" s="24"/>
      <c r="F12" s="25">
        <v>957090772.93000078</v>
      </c>
      <c r="G12" s="26"/>
    </row>
    <row r="13" spans="1:7" s="14" customFormat="1" ht="50.1" customHeight="1">
      <c r="A13" s="27" t="s">
        <v>3</v>
      </c>
      <c r="B13" s="28"/>
      <c r="C13" s="29"/>
      <c r="D13" s="30"/>
      <c r="E13" s="31"/>
      <c r="F13" s="30"/>
    </row>
    <row r="14" spans="1:7" s="14" customFormat="1" ht="50.1" customHeight="1">
      <c r="A14" s="32"/>
      <c r="B14" s="33" t="s">
        <v>4</v>
      </c>
      <c r="C14" s="32" t="s">
        <v>5</v>
      </c>
      <c r="D14" s="32" t="s">
        <v>6</v>
      </c>
      <c r="E14" s="34" t="s">
        <v>7</v>
      </c>
      <c r="F14" s="32" t="s">
        <v>8</v>
      </c>
    </row>
    <row r="15" spans="1:7" s="14" customFormat="1" ht="50.1" customHeight="1">
      <c r="A15" s="35">
        <v>44774</v>
      </c>
      <c r="B15" s="36"/>
      <c r="C15" s="37" t="s">
        <v>9</v>
      </c>
      <c r="D15" s="38"/>
      <c r="E15" s="39"/>
      <c r="F15" s="38">
        <f>+F12</f>
        <v>957090772.93000078</v>
      </c>
    </row>
    <row r="16" spans="1:7" s="14" customFormat="1" ht="50.1" customHeight="1">
      <c r="A16" s="35">
        <v>44805</v>
      </c>
      <c r="B16" s="36"/>
      <c r="C16" s="37" t="s">
        <v>10</v>
      </c>
      <c r="D16" s="40">
        <v>2139732998.54</v>
      </c>
      <c r="E16" s="39"/>
      <c r="F16" s="41">
        <f>+F15+D16</f>
        <v>3096823771.4700007</v>
      </c>
      <c r="G16" s="42"/>
    </row>
    <row r="17" spans="1:7" s="14" customFormat="1" ht="50.1" customHeight="1">
      <c r="A17" s="35">
        <v>44805</v>
      </c>
      <c r="C17" s="37" t="s">
        <v>11</v>
      </c>
      <c r="D17" s="43">
        <v>23915792.199999999</v>
      </c>
      <c r="E17" s="39"/>
      <c r="F17" s="41">
        <f>+F16+D17-E17</f>
        <v>3120739563.6700006</v>
      </c>
    </row>
    <row r="18" spans="1:7" ht="80.099999999999994" customHeight="1">
      <c r="A18" s="44" t="s">
        <v>17</v>
      </c>
      <c r="B18" s="36" t="s">
        <v>266</v>
      </c>
      <c r="C18" s="46" t="s">
        <v>38</v>
      </c>
      <c r="D18" s="47"/>
      <c r="E18" s="48">
        <v>191420</v>
      </c>
      <c r="F18" s="41">
        <f>+F17-E18</f>
        <v>3120548143.6700006</v>
      </c>
      <c r="G18" s="49"/>
    </row>
    <row r="19" spans="1:7" ht="80.099999999999994" customHeight="1">
      <c r="A19" s="44" t="s">
        <v>17</v>
      </c>
      <c r="B19" s="45" t="s">
        <v>267</v>
      </c>
      <c r="C19" s="46" t="s">
        <v>39</v>
      </c>
      <c r="D19" s="47"/>
      <c r="E19" s="48">
        <v>269800</v>
      </c>
      <c r="F19" s="41">
        <f t="shared" ref="F19:F82" si="0">+F18-E19</f>
        <v>3120278343.6700006</v>
      </c>
      <c r="G19" s="49"/>
    </row>
    <row r="20" spans="1:7" ht="80.099999999999994" customHeight="1">
      <c r="A20" s="44" t="s">
        <v>17</v>
      </c>
      <c r="B20" s="45" t="s">
        <v>268</v>
      </c>
      <c r="C20" s="46" t="s">
        <v>40</v>
      </c>
      <c r="D20" s="47"/>
      <c r="E20" s="48">
        <v>251888</v>
      </c>
      <c r="F20" s="41">
        <f t="shared" si="0"/>
        <v>3120026455.6700006</v>
      </c>
      <c r="G20" s="49"/>
    </row>
    <row r="21" spans="1:7" ht="80.099999999999994" customHeight="1">
      <c r="A21" s="44" t="s">
        <v>17</v>
      </c>
      <c r="B21" s="45" t="s">
        <v>269</v>
      </c>
      <c r="C21" s="46" t="s">
        <v>41</v>
      </c>
      <c r="D21" s="47"/>
      <c r="E21" s="48">
        <v>9761481.6799999997</v>
      </c>
      <c r="F21" s="41">
        <f t="shared" si="0"/>
        <v>3110264973.9900007</v>
      </c>
      <c r="G21" s="49"/>
    </row>
    <row r="22" spans="1:7" ht="80.099999999999994" customHeight="1">
      <c r="A22" s="44" t="s">
        <v>17</v>
      </c>
      <c r="B22" s="45" t="s">
        <v>269</v>
      </c>
      <c r="C22" s="46" t="s">
        <v>41</v>
      </c>
      <c r="D22" s="47"/>
      <c r="E22" s="48">
        <v>10487850</v>
      </c>
      <c r="F22" s="41">
        <f t="shared" si="0"/>
        <v>3099777123.9900007</v>
      </c>
      <c r="G22" s="49"/>
    </row>
    <row r="23" spans="1:7" ht="80.099999999999994" customHeight="1">
      <c r="A23" s="44" t="s">
        <v>17</v>
      </c>
      <c r="B23" s="45" t="s">
        <v>270</v>
      </c>
      <c r="C23" s="46" t="s">
        <v>42</v>
      </c>
      <c r="D23" s="47"/>
      <c r="E23" s="48">
        <v>414017.25</v>
      </c>
      <c r="F23" s="41">
        <f t="shared" si="0"/>
        <v>3099363106.7400007</v>
      </c>
      <c r="G23" s="49"/>
    </row>
    <row r="24" spans="1:7" ht="80.099999999999994" customHeight="1">
      <c r="A24" s="44" t="s">
        <v>17</v>
      </c>
      <c r="B24" s="45" t="s">
        <v>271</v>
      </c>
      <c r="C24" s="46" t="s">
        <v>43</v>
      </c>
      <c r="D24" s="47"/>
      <c r="E24" s="48">
        <v>660000</v>
      </c>
      <c r="F24" s="41">
        <f t="shared" si="0"/>
        <v>3098703106.7400007</v>
      </c>
      <c r="G24" s="49"/>
    </row>
    <row r="25" spans="1:7" ht="80.099999999999994" customHeight="1">
      <c r="A25" s="44" t="s">
        <v>17</v>
      </c>
      <c r="B25" s="45" t="s">
        <v>272</v>
      </c>
      <c r="C25" s="46" t="s">
        <v>44</v>
      </c>
      <c r="D25" s="47"/>
      <c r="E25" s="48">
        <v>1685043.93</v>
      </c>
      <c r="F25" s="41">
        <f t="shared" si="0"/>
        <v>3097018062.8100009</v>
      </c>
      <c r="G25" s="49"/>
    </row>
    <row r="26" spans="1:7" ht="80.099999999999994" customHeight="1">
      <c r="A26" s="44" t="s">
        <v>17</v>
      </c>
      <c r="B26" s="45" t="s">
        <v>273</v>
      </c>
      <c r="C26" s="46" t="s">
        <v>45</v>
      </c>
      <c r="D26" s="47"/>
      <c r="E26" s="48">
        <v>4790896.4400000004</v>
      </c>
      <c r="F26" s="41">
        <f t="shared" si="0"/>
        <v>3092227166.3700008</v>
      </c>
      <c r="G26" s="49"/>
    </row>
    <row r="27" spans="1:7" ht="80.099999999999994" customHeight="1">
      <c r="A27" s="44" t="s">
        <v>17</v>
      </c>
      <c r="B27" s="45" t="s">
        <v>274</v>
      </c>
      <c r="C27" s="46" t="s">
        <v>46</v>
      </c>
      <c r="D27" s="47"/>
      <c r="E27" s="48">
        <v>379424</v>
      </c>
      <c r="F27" s="41">
        <f t="shared" si="0"/>
        <v>3091847742.3700008</v>
      </c>
      <c r="G27" s="49"/>
    </row>
    <row r="28" spans="1:7" ht="80.099999999999994" customHeight="1">
      <c r="A28" s="44" t="s">
        <v>17</v>
      </c>
      <c r="B28" s="45" t="s">
        <v>275</v>
      </c>
      <c r="C28" s="46" t="s">
        <v>47</v>
      </c>
      <c r="D28" s="47"/>
      <c r="E28" s="48">
        <v>446117</v>
      </c>
      <c r="F28" s="41">
        <f t="shared" si="0"/>
        <v>3091401625.3700008</v>
      </c>
      <c r="G28" s="49"/>
    </row>
    <row r="29" spans="1:7" ht="80.099999999999994" customHeight="1">
      <c r="A29" s="44" t="s">
        <v>17</v>
      </c>
      <c r="B29" s="45" t="s">
        <v>276</v>
      </c>
      <c r="C29" s="46" t="s">
        <v>48</v>
      </c>
      <c r="D29" s="47"/>
      <c r="E29" s="48">
        <v>2646940</v>
      </c>
      <c r="F29" s="41">
        <f t="shared" si="0"/>
        <v>3088754685.3700008</v>
      </c>
      <c r="G29" s="49"/>
    </row>
    <row r="30" spans="1:7" ht="80.099999999999994" customHeight="1">
      <c r="A30" s="44" t="s">
        <v>17</v>
      </c>
      <c r="B30" s="45" t="s">
        <v>277</v>
      </c>
      <c r="C30" s="46" t="s">
        <v>49</v>
      </c>
      <c r="D30" s="47"/>
      <c r="E30" s="48">
        <v>1180064</v>
      </c>
      <c r="F30" s="41">
        <f t="shared" si="0"/>
        <v>3087574621.3700008</v>
      </c>
      <c r="G30" s="49"/>
    </row>
    <row r="31" spans="1:7" ht="80.099999999999994" customHeight="1">
      <c r="A31" s="44" t="s">
        <v>17</v>
      </c>
      <c r="B31" s="45" t="s">
        <v>278</v>
      </c>
      <c r="C31" s="46" t="s">
        <v>50</v>
      </c>
      <c r="D31" s="47"/>
      <c r="E31" s="48">
        <v>174352</v>
      </c>
      <c r="F31" s="41">
        <f t="shared" si="0"/>
        <v>3087400269.3700008</v>
      </c>
      <c r="G31" s="49"/>
    </row>
    <row r="32" spans="1:7" ht="80.099999999999994" customHeight="1">
      <c r="A32" s="44" t="s">
        <v>17</v>
      </c>
      <c r="B32" s="45" t="s">
        <v>279</v>
      </c>
      <c r="C32" s="46" t="s">
        <v>51</v>
      </c>
      <c r="D32" s="47"/>
      <c r="E32" s="48">
        <v>168592</v>
      </c>
      <c r="F32" s="41">
        <f t="shared" si="0"/>
        <v>3087231677.3700008</v>
      </c>
      <c r="G32" s="49"/>
    </row>
    <row r="33" spans="1:7" ht="80.099999999999994" customHeight="1">
      <c r="A33" s="44" t="s">
        <v>17</v>
      </c>
      <c r="B33" s="45" t="s">
        <v>280</v>
      </c>
      <c r="C33" s="46" t="s">
        <v>52</v>
      </c>
      <c r="D33" s="47"/>
      <c r="E33" s="48">
        <v>119769</v>
      </c>
      <c r="F33" s="41">
        <f t="shared" si="0"/>
        <v>3087111908.3700008</v>
      </c>
      <c r="G33" s="49"/>
    </row>
    <row r="34" spans="1:7" ht="80.099999999999994" customHeight="1">
      <c r="A34" s="44" t="s">
        <v>17</v>
      </c>
      <c r="B34" s="45" t="s">
        <v>281</v>
      </c>
      <c r="C34" s="46" t="s">
        <v>53</v>
      </c>
      <c r="D34" s="47"/>
      <c r="E34" s="48">
        <v>277140</v>
      </c>
      <c r="F34" s="41">
        <f t="shared" si="0"/>
        <v>3086834768.3700008</v>
      </c>
      <c r="G34" s="49"/>
    </row>
    <row r="35" spans="1:7" ht="80.099999999999994" customHeight="1">
      <c r="A35" s="44" t="s">
        <v>17</v>
      </c>
      <c r="B35" s="45" t="s">
        <v>282</v>
      </c>
      <c r="C35" s="46" t="s">
        <v>54</v>
      </c>
      <c r="D35" s="47"/>
      <c r="E35" s="48">
        <v>899200</v>
      </c>
      <c r="F35" s="41">
        <f t="shared" si="0"/>
        <v>3085935568.3700008</v>
      </c>
      <c r="G35" s="49"/>
    </row>
    <row r="36" spans="1:7" ht="80.099999999999994" customHeight="1">
      <c r="A36" s="44" t="s">
        <v>17</v>
      </c>
      <c r="B36" s="45" t="s">
        <v>283</v>
      </c>
      <c r="C36" s="46" t="s">
        <v>55</v>
      </c>
      <c r="D36" s="47"/>
      <c r="E36" s="48">
        <v>39608</v>
      </c>
      <c r="F36" s="41">
        <f t="shared" si="0"/>
        <v>3085895960.3700008</v>
      </c>
      <c r="G36" s="49"/>
    </row>
    <row r="37" spans="1:7" ht="80.099999999999994" customHeight="1">
      <c r="A37" s="44" t="s">
        <v>17</v>
      </c>
      <c r="B37" s="45" t="s">
        <v>284</v>
      </c>
      <c r="C37" s="46" t="s">
        <v>50</v>
      </c>
      <c r="D37" s="47"/>
      <c r="E37" s="48">
        <v>91688</v>
      </c>
      <c r="F37" s="41">
        <f t="shared" si="0"/>
        <v>3085804272.3700008</v>
      </c>
      <c r="G37" s="49"/>
    </row>
    <row r="38" spans="1:7" ht="80.099999999999994" customHeight="1">
      <c r="A38" s="44" t="s">
        <v>17</v>
      </c>
      <c r="B38" s="45" t="s">
        <v>285</v>
      </c>
      <c r="C38" s="46" t="s">
        <v>56</v>
      </c>
      <c r="D38" s="47"/>
      <c r="E38" s="48">
        <v>538000</v>
      </c>
      <c r="F38" s="41">
        <f t="shared" si="0"/>
        <v>3085266272.3700008</v>
      </c>
      <c r="G38" s="49"/>
    </row>
    <row r="39" spans="1:7" ht="80.099999999999994" customHeight="1">
      <c r="A39" s="44" t="s">
        <v>18</v>
      </c>
      <c r="B39" s="45" t="s">
        <v>286</v>
      </c>
      <c r="C39" s="46" t="s">
        <v>57</v>
      </c>
      <c r="D39" s="47"/>
      <c r="E39" s="48">
        <v>750</v>
      </c>
      <c r="F39" s="41">
        <f t="shared" si="0"/>
        <v>3085265522.3700008</v>
      </c>
      <c r="G39" s="49"/>
    </row>
    <row r="40" spans="1:7" ht="80.099999999999994" customHeight="1">
      <c r="A40" s="44" t="s">
        <v>18</v>
      </c>
      <c r="B40" s="45" t="s">
        <v>287</v>
      </c>
      <c r="C40" s="46" t="s">
        <v>58</v>
      </c>
      <c r="D40" s="47"/>
      <c r="E40" s="48">
        <v>3715177.5</v>
      </c>
      <c r="F40" s="41">
        <f t="shared" si="0"/>
        <v>3081550344.8700008</v>
      </c>
      <c r="G40" s="49"/>
    </row>
    <row r="41" spans="1:7" ht="80.099999999999994" customHeight="1">
      <c r="A41" s="44" t="s">
        <v>18</v>
      </c>
      <c r="B41" s="45" t="s">
        <v>288</v>
      </c>
      <c r="C41" s="46" t="s">
        <v>59</v>
      </c>
      <c r="D41" s="47"/>
      <c r="E41" s="48">
        <v>1147062.5</v>
      </c>
      <c r="F41" s="41">
        <f t="shared" si="0"/>
        <v>3080403282.3700008</v>
      </c>
      <c r="G41" s="49"/>
    </row>
    <row r="42" spans="1:7" ht="80.099999999999994" customHeight="1">
      <c r="A42" s="44" t="s">
        <v>18</v>
      </c>
      <c r="B42" s="45" t="s">
        <v>289</v>
      </c>
      <c r="C42" s="46" t="s">
        <v>60</v>
      </c>
      <c r="D42" s="47"/>
      <c r="E42" s="48">
        <v>1793015</v>
      </c>
      <c r="F42" s="41">
        <f t="shared" si="0"/>
        <v>3078610267.3700008</v>
      </c>
      <c r="G42" s="49"/>
    </row>
    <row r="43" spans="1:7" ht="80.099999999999994" customHeight="1">
      <c r="A43" s="44" t="s">
        <v>18</v>
      </c>
      <c r="B43" s="45" t="s">
        <v>290</v>
      </c>
      <c r="C43" s="46" t="s">
        <v>61</v>
      </c>
      <c r="D43" s="47"/>
      <c r="E43" s="48">
        <v>180735</v>
      </c>
      <c r="F43" s="41">
        <f t="shared" si="0"/>
        <v>3078429532.3700008</v>
      </c>
      <c r="G43" s="49"/>
    </row>
    <row r="44" spans="1:7" ht="80.099999999999994" customHeight="1">
      <c r="A44" s="44" t="s">
        <v>18</v>
      </c>
      <c r="B44" s="45" t="s">
        <v>291</v>
      </c>
      <c r="C44" s="46" t="s">
        <v>62</v>
      </c>
      <c r="D44" s="47"/>
      <c r="E44" s="48">
        <v>3645865</v>
      </c>
      <c r="F44" s="41">
        <f t="shared" si="0"/>
        <v>3074783667.3700008</v>
      </c>
      <c r="G44" s="49"/>
    </row>
    <row r="45" spans="1:7" ht="80.099999999999994" customHeight="1">
      <c r="A45" s="44" t="s">
        <v>18</v>
      </c>
      <c r="B45" s="45" t="s">
        <v>292</v>
      </c>
      <c r="C45" s="46" t="s">
        <v>63</v>
      </c>
      <c r="D45" s="47"/>
      <c r="E45" s="48">
        <v>179200</v>
      </c>
      <c r="F45" s="41">
        <f t="shared" si="0"/>
        <v>3074604467.3700008</v>
      </c>
      <c r="G45" s="49"/>
    </row>
    <row r="46" spans="1:7" ht="80.099999999999994" customHeight="1">
      <c r="A46" s="44" t="s">
        <v>18</v>
      </c>
      <c r="B46" s="45" t="s">
        <v>293</v>
      </c>
      <c r="C46" s="46" t="s">
        <v>64</v>
      </c>
      <c r="D46" s="47"/>
      <c r="E46" s="48">
        <v>2710500</v>
      </c>
      <c r="F46" s="41">
        <f t="shared" si="0"/>
        <v>3071893967.3700008</v>
      </c>
      <c r="G46" s="49"/>
    </row>
    <row r="47" spans="1:7" ht="80.099999999999994" customHeight="1">
      <c r="A47" s="44" t="s">
        <v>18</v>
      </c>
      <c r="B47" s="45" t="s">
        <v>294</v>
      </c>
      <c r="C47" s="46" t="s">
        <v>65</v>
      </c>
      <c r="D47" s="47"/>
      <c r="E47" s="48">
        <v>64285</v>
      </c>
      <c r="F47" s="41">
        <f t="shared" si="0"/>
        <v>3071829682.3700008</v>
      </c>
      <c r="G47" s="49"/>
    </row>
    <row r="48" spans="1:7" ht="80.099999999999994" customHeight="1">
      <c r="A48" s="44" t="s">
        <v>18</v>
      </c>
      <c r="B48" s="45" t="s">
        <v>295</v>
      </c>
      <c r="C48" s="46" t="s">
        <v>66</v>
      </c>
      <c r="D48" s="47"/>
      <c r="E48" s="48">
        <v>8297346.1500000004</v>
      </c>
      <c r="F48" s="41">
        <f t="shared" si="0"/>
        <v>3063532336.2200007</v>
      </c>
      <c r="G48" s="49"/>
    </row>
    <row r="49" spans="1:7" ht="80.099999999999994" customHeight="1">
      <c r="A49" s="44" t="s">
        <v>18</v>
      </c>
      <c r="B49" s="45" t="s">
        <v>296</v>
      </c>
      <c r="C49" s="46" t="s">
        <v>67</v>
      </c>
      <c r="D49" s="47"/>
      <c r="E49" s="48">
        <v>4663884.63</v>
      </c>
      <c r="F49" s="41">
        <f t="shared" si="0"/>
        <v>3058868451.5900006</v>
      </c>
      <c r="G49" s="49"/>
    </row>
    <row r="50" spans="1:7" ht="80.099999999999994" customHeight="1">
      <c r="A50" s="44" t="s">
        <v>18</v>
      </c>
      <c r="B50" s="45" t="s">
        <v>297</v>
      </c>
      <c r="C50" s="46" t="s">
        <v>68</v>
      </c>
      <c r="D50" s="47"/>
      <c r="E50" s="48">
        <v>87703.67</v>
      </c>
      <c r="F50" s="41">
        <f t="shared" si="0"/>
        <v>3058780747.9200006</v>
      </c>
      <c r="G50" s="49"/>
    </row>
    <row r="51" spans="1:7" ht="80.099999999999994" customHeight="1">
      <c r="A51" s="44" t="s">
        <v>18</v>
      </c>
      <c r="B51" s="45" t="s">
        <v>298</v>
      </c>
      <c r="C51" s="46" t="s">
        <v>69</v>
      </c>
      <c r="D51" s="47"/>
      <c r="E51" s="48">
        <v>115670.93</v>
      </c>
      <c r="F51" s="41">
        <f t="shared" si="0"/>
        <v>3058665076.9900007</v>
      </c>
      <c r="G51" s="49"/>
    </row>
    <row r="52" spans="1:7" ht="80.099999999999994" customHeight="1">
      <c r="A52" s="44" t="s">
        <v>18</v>
      </c>
      <c r="B52" s="45" t="s">
        <v>299</v>
      </c>
      <c r="C52" s="46" t="s">
        <v>16</v>
      </c>
      <c r="D52" s="47"/>
      <c r="E52" s="48">
        <v>2159050</v>
      </c>
      <c r="F52" s="41">
        <f t="shared" si="0"/>
        <v>3056506026.9900007</v>
      </c>
      <c r="G52" s="49"/>
    </row>
    <row r="53" spans="1:7" ht="80.099999999999994" customHeight="1">
      <c r="A53" s="44" t="s">
        <v>18</v>
      </c>
      <c r="B53" s="45" t="s">
        <v>300</v>
      </c>
      <c r="C53" s="46" t="s">
        <v>70</v>
      </c>
      <c r="D53" s="47"/>
      <c r="E53" s="48">
        <v>588000</v>
      </c>
      <c r="F53" s="41">
        <f t="shared" si="0"/>
        <v>3055918026.9900007</v>
      </c>
      <c r="G53" s="49"/>
    </row>
    <row r="54" spans="1:7" ht="80.099999999999994" customHeight="1">
      <c r="A54" s="44" t="s">
        <v>18</v>
      </c>
      <c r="B54" s="45" t="s">
        <v>301</v>
      </c>
      <c r="C54" s="46" t="s">
        <v>71</v>
      </c>
      <c r="D54" s="47"/>
      <c r="E54" s="48">
        <v>1143100</v>
      </c>
      <c r="F54" s="41">
        <f t="shared" si="0"/>
        <v>3054774926.9900007</v>
      </c>
      <c r="G54" s="49"/>
    </row>
    <row r="55" spans="1:7" ht="80.099999999999994" customHeight="1">
      <c r="A55" s="44" t="s">
        <v>18</v>
      </c>
      <c r="B55" s="45" t="s">
        <v>302</v>
      </c>
      <c r="C55" s="46" t="s">
        <v>72</v>
      </c>
      <c r="D55" s="47"/>
      <c r="E55" s="48">
        <v>588000</v>
      </c>
      <c r="F55" s="41">
        <f t="shared" si="0"/>
        <v>3054186926.9900007</v>
      </c>
      <c r="G55" s="49"/>
    </row>
    <row r="56" spans="1:7" ht="80.099999999999994" customHeight="1">
      <c r="A56" s="44" t="s">
        <v>18</v>
      </c>
      <c r="B56" s="45" t="s">
        <v>303</v>
      </c>
      <c r="C56" s="46" t="s">
        <v>73</v>
      </c>
      <c r="D56" s="47"/>
      <c r="E56" s="48">
        <v>171716.1</v>
      </c>
      <c r="F56" s="41">
        <f t="shared" si="0"/>
        <v>3054015210.8900008</v>
      </c>
      <c r="G56" s="49"/>
    </row>
    <row r="57" spans="1:7" ht="80.099999999999994" customHeight="1">
      <c r="A57" s="44" t="s">
        <v>18</v>
      </c>
      <c r="B57" s="45" t="s">
        <v>304</v>
      </c>
      <c r="C57" s="46" t="s">
        <v>74</v>
      </c>
      <c r="D57" s="47"/>
      <c r="E57" s="48">
        <v>11301923.24</v>
      </c>
      <c r="F57" s="41">
        <f t="shared" si="0"/>
        <v>3042713287.650001</v>
      </c>
      <c r="G57" s="49"/>
    </row>
    <row r="58" spans="1:7" ht="80.099999999999994" customHeight="1">
      <c r="A58" s="44" t="s">
        <v>18</v>
      </c>
      <c r="B58" s="45" t="s">
        <v>305</v>
      </c>
      <c r="C58" s="46" t="s">
        <v>75</v>
      </c>
      <c r="D58" s="47"/>
      <c r="E58" s="48">
        <v>7774730.7999999998</v>
      </c>
      <c r="F58" s="41">
        <f t="shared" si="0"/>
        <v>3034938556.8500009</v>
      </c>
      <c r="G58" s="49"/>
    </row>
    <row r="59" spans="1:7" ht="80.099999999999994" customHeight="1">
      <c r="A59" s="44" t="s">
        <v>18</v>
      </c>
      <c r="B59" s="45" t="s">
        <v>306</v>
      </c>
      <c r="C59" s="46" t="s">
        <v>76</v>
      </c>
      <c r="D59" s="47"/>
      <c r="E59" s="48">
        <v>177000</v>
      </c>
      <c r="F59" s="41">
        <f t="shared" si="0"/>
        <v>3034761556.8500009</v>
      </c>
      <c r="G59" s="49"/>
    </row>
    <row r="60" spans="1:7" ht="80.099999999999994" customHeight="1">
      <c r="A60" s="44" t="s">
        <v>18</v>
      </c>
      <c r="B60" s="45" t="s">
        <v>307</v>
      </c>
      <c r="C60" s="46" t="s">
        <v>77</v>
      </c>
      <c r="D60" s="47"/>
      <c r="E60" s="48">
        <v>494344.85</v>
      </c>
      <c r="F60" s="41">
        <f t="shared" si="0"/>
        <v>3034267212.000001</v>
      </c>
      <c r="G60" s="49"/>
    </row>
    <row r="61" spans="1:7" ht="80.099999999999994" customHeight="1">
      <c r="A61" s="44" t="s">
        <v>19</v>
      </c>
      <c r="B61" s="45" t="s">
        <v>308</v>
      </c>
      <c r="C61" s="46" t="s">
        <v>78</v>
      </c>
      <c r="D61" s="47"/>
      <c r="E61" s="48">
        <v>240999.2</v>
      </c>
      <c r="F61" s="41">
        <f t="shared" si="0"/>
        <v>3034026212.8000011</v>
      </c>
      <c r="G61" s="49"/>
    </row>
    <row r="62" spans="1:7" ht="80.099999999999994" customHeight="1">
      <c r="A62" s="44" t="s">
        <v>19</v>
      </c>
      <c r="B62" s="45" t="s">
        <v>309</v>
      </c>
      <c r="C62" s="46" t="s">
        <v>79</v>
      </c>
      <c r="D62" s="47"/>
      <c r="E62" s="48">
        <v>159999.32</v>
      </c>
      <c r="F62" s="41">
        <f t="shared" si="0"/>
        <v>3033866213.480001</v>
      </c>
      <c r="G62" s="49"/>
    </row>
    <row r="63" spans="1:7" ht="80.099999999999994" customHeight="1">
      <c r="A63" s="44" t="s">
        <v>19</v>
      </c>
      <c r="B63" s="45" t="s">
        <v>310</v>
      </c>
      <c r="C63" s="46" t="s">
        <v>80</v>
      </c>
      <c r="D63" s="47"/>
      <c r="E63" s="48">
        <v>214999.2</v>
      </c>
      <c r="F63" s="41">
        <f t="shared" si="0"/>
        <v>3033651214.2800012</v>
      </c>
      <c r="G63" s="49"/>
    </row>
    <row r="64" spans="1:7" ht="80.099999999999994" customHeight="1">
      <c r="A64" s="44" t="s">
        <v>19</v>
      </c>
      <c r="B64" s="45" t="s">
        <v>311</v>
      </c>
      <c r="C64" s="46" t="s">
        <v>81</v>
      </c>
      <c r="D64" s="47"/>
      <c r="E64" s="48">
        <v>255999.12</v>
      </c>
      <c r="F64" s="41">
        <f t="shared" si="0"/>
        <v>3033395215.1600013</v>
      </c>
      <c r="G64" s="49"/>
    </row>
    <row r="65" spans="1:7" ht="80.099999999999994" customHeight="1">
      <c r="A65" s="44" t="s">
        <v>19</v>
      </c>
      <c r="B65" s="45" t="s">
        <v>312</v>
      </c>
      <c r="C65" s="46" t="s">
        <v>82</v>
      </c>
      <c r="D65" s="47"/>
      <c r="E65" s="48">
        <v>255999.12</v>
      </c>
      <c r="F65" s="41">
        <f t="shared" si="0"/>
        <v>3033139216.0400014</v>
      </c>
      <c r="G65" s="49"/>
    </row>
    <row r="66" spans="1:7" ht="80.099999999999994" customHeight="1">
      <c r="A66" s="44" t="s">
        <v>19</v>
      </c>
      <c r="B66" s="45" t="s">
        <v>313</v>
      </c>
      <c r="C66" s="46" t="s">
        <v>83</v>
      </c>
      <c r="D66" s="47"/>
      <c r="E66" s="48">
        <v>234999.44</v>
      </c>
      <c r="F66" s="41">
        <f t="shared" si="0"/>
        <v>3032904216.6000013</v>
      </c>
      <c r="G66" s="49"/>
    </row>
    <row r="67" spans="1:7" ht="80.099999999999994" customHeight="1">
      <c r="A67" s="44" t="s">
        <v>19</v>
      </c>
      <c r="B67" s="45" t="s">
        <v>314</v>
      </c>
      <c r="C67" s="46" t="s">
        <v>84</v>
      </c>
      <c r="D67" s="47"/>
      <c r="E67" s="48">
        <v>210999.36</v>
      </c>
      <c r="F67" s="41">
        <f t="shared" si="0"/>
        <v>3032693217.2400012</v>
      </c>
      <c r="G67" s="49"/>
    </row>
    <row r="68" spans="1:7" ht="80.099999999999994" customHeight="1">
      <c r="A68" s="44" t="s">
        <v>19</v>
      </c>
      <c r="B68" s="45" t="s">
        <v>315</v>
      </c>
      <c r="C68" s="46" t="s">
        <v>85</v>
      </c>
      <c r="D68" s="47"/>
      <c r="E68" s="48">
        <v>86101.2</v>
      </c>
      <c r="F68" s="41">
        <f t="shared" si="0"/>
        <v>3032607116.0400014</v>
      </c>
      <c r="G68" s="49"/>
    </row>
    <row r="69" spans="1:7" ht="80.099999999999994" customHeight="1">
      <c r="A69" s="44" t="s">
        <v>19</v>
      </c>
      <c r="B69" s="45" t="s">
        <v>316</v>
      </c>
      <c r="C69" s="46" t="s">
        <v>86</v>
      </c>
      <c r="D69" s="47"/>
      <c r="E69" s="48">
        <v>229999.12</v>
      </c>
      <c r="F69" s="41">
        <f t="shared" si="0"/>
        <v>3032377116.9200015</v>
      </c>
      <c r="G69" s="49"/>
    </row>
    <row r="70" spans="1:7" ht="80.099999999999994" customHeight="1">
      <c r="A70" s="44" t="s">
        <v>19</v>
      </c>
      <c r="B70" s="45" t="s">
        <v>317</v>
      </c>
      <c r="C70" s="46" t="s">
        <v>87</v>
      </c>
      <c r="D70" s="47"/>
      <c r="E70" s="48">
        <v>189999.16</v>
      </c>
      <c r="F70" s="41">
        <f t="shared" si="0"/>
        <v>3032187117.7600017</v>
      </c>
      <c r="G70" s="49"/>
    </row>
    <row r="71" spans="1:7" ht="80.099999999999994" customHeight="1">
      <c r="A71" s="44" t="s">
        <v>19</v>
      </c>
      <c r="B71" s="45" t="s">
        <v>318</v>
      </c>
      <c r="C71" s="46" t="s">
        <v>88</v>
      </c>
      <c r="D71" s="47"/>
      <c r="E71" s="48">
        <v>229999.12</v>
      </c>
      <c r="F71" s="41">
        <f t="shared" si="0"/>
        <v>3031957118.6400018</v>
      </c>
      <c r="G71" s="49"/>
    </row>
    <row r="72" spans="1:7" ht="80.099999999999994" customHeight="1">
      <c r="A72" s="44" t="s">
        <v>19</v>
      </c>
      <c r="B72" s="45" t="s">
        <v>319</v>
      </c>
      <c r="C72" s="46" t="s">
        <v>89</v>
      </c>
      <c r="D72" s="47"/>
      <c r="E72" s="48">
        <v>174999.24</v>
      </c>
      <c r="F72" s="41">
        <f t="shared" si="0"/>
        <v>3031782119.400002</v>
      </c>
      <c r="G72" s="49"/>
    </row>
    <row r="73" spans="1:7" ht="80.099999999999994" customHeight="1">
      <c r="A73" s="44" t="s">
        <v>19</v>
      </c>
      <c r="B73" s="45" t="s">
        <v>320</v>
      </c>
      <c r="C73" s="46" t="s">
        <v>90</v>
      </c>
      <c r="D73" s="47"/>
      <c r="E73" s="48">
        <v>3671999.52</v>
      </c>
      <c r="F73" s="41">
        <f t="shared" si="0"/>
        <v>3028110119.880002</v>
      </c>
      <c r="G73" s="49"/>
    </row>
    <row r="74" spans="1:7" ht="80.099999999999994" customHeight="1">
      <c r="A74" s="44" t="s">
        <v>19</v>
      </c>
      <c r="B74" s="45" t="s">
        <v>321</v>
      </c>
      <c r="C74" s="46" t="s">
        <v>91</v>
      </c>
      <c r="D74" s="47"/>
      <c r="E74" s="48">
        <v>85072.9</v>
      </c>
      <c r="F74" s="41">
        <f t="shared" si="0"/>
        <v>3028025046.9800019</v>
      </c>
      <c r="G74" s="49"/>
    </row>
    <row r="75" spans="1:7" ht="80.099999999999994" customHeight="1">
      <c r="A75" s="44" t="s">
        <v>19</v>
      </c>
      <c r="B75" s="45" t="s">
        <v>322</v>
      </c>
      <c r="C75" s="46" t="s">
        <v>92</v>
      </c>
      <c r="D75" s="47"/>
      <c r="E75" s="48">
        <v>70000</v>
      </c>
      <c r="F75" s="41">
        <f t="shared" si="0"/>
        <v>3027955046.9800019</v>
      </c>
      <c r="G75" s="49"/>
    </row>
    <row r="76" spans="1:7" ht="80.099999999999994" customHeight="1">
      <c r="A76" s="44" t="s">
        <v>20</v>
      </c>
      <c r="B76" s="45" t="s">
        <v>323</v>
      </c>
      <c r="C76" s="46" t="s">
        <v>93</v>
      </c>
      <c r="D76" s="47"/>
      <c r="E76" s="48">
        <v>590000</v>
      </c>
      <c r="F76" s="41">
        <f t="shared" si="0"/>
        <v>3027365046.9800019</v>
      </c>
      <c r="G76" s="49"/>
    </row>
    <row r="77" spans="1:7" ht="80.099999999999994" customHeight="1">
      <c r="A77" s="44" t="s">
        <v>20</v>
      </c>
      <c r="B77" s="45" t="s">
        <v>324</v>
      </c>
      <c r="C77" s="46" t="s">
        <v>94</v>
      </c>
      <c r="D77" s="47"/>
      <c r="E77" s="48">
        <v>187535.04</v>
      </c>
      <c r="F77" s="41">
        <f t="shared" si="0"/>
        <v>3027177511.940002</v>
      </c>
      <c r="G77" s="49"/>
    </row>
    <row r="78" spans="1:7" ht="80.099999999999994" customHeight="1">
      <c r="A78" s="44" t="s">
        <v>20</v>
      </c>
      <c r="B78" s="45" t="s">
        <v>325</v>
      </c>
      <c r="C78" s="46" t="s">
        <v>95</v>
      </c>
      <c r="D78" s="47"/>
      <c r="E78" s="48">
        <v>114876</v>
      </c>
      <c r="F78" s="41">
        <f t="shared" si="0"/>
        <v>3027062635.940002</v>
      </c>
      <c r="G78" s="49"/>
    </row>
    <row r="79" spans="1:7" ht="80.099999999999994" customHeight="1">
      <c r="A79" s="44" t="s">
        <v>20</v>
      </c>
      <c r="B79" s="45" t="s">
        <v>326</v>
      </c>
      <c r="C79" s="46" t="s">
        <v>96</v>
      </c>
      <c r="D79" s="47"/>
      <c r="E79" s="48">
        <v>20986</v>
      </c>
      <c r="F79" s="41">
        <f t="shared" si="0"/>
        <v>3027041649.940002</v>
      </c>
      <c r="G79" s="49"/>
    </row>
    <row r="80" spans="1:7" ht="80.099999999999994" customHeight="1">
      <c r="A80" s="44" t="s">
        <v>20</v>
      </c>
      <c r="B80" s="45" t="s">
        <v>327</v>
      </c>
      <c r="C80" s="46" t="s">
        <v>97</v>
      </c>
      <c r="D80" s="47"/>
      <c r="E80" s="48">
        <v>46369129.549999997</v>
      </c>
      <c r="F80" s="41">
        <f t="shared" si="0"/>
        <v>2980672520.3900018</v>
      </c>
      <c r="G80" s="49"/>
    </row>
    <row r="81" spans="1:7" ht="80.099999999999994" customHeight="1">
      <c r="A81" s="44" t="s">
        <v>20</v>
      </c>
      <c r="B81" s="45" t="s">
        <v>328</v>
      </c>
      <c r="C81" s="46" t="s">
        <v>98</v>
      </c>
      <c r="D81" s="47"/>
      <c r="E81" s="48">
        <v>2566050</v>
      </c>
      <c r="F81" s="41">
        <f t="shared" si="0"/>
        <v>2978106470.3900018</v>
      </c>
      <c r="G81" s="49"/>
    </row>
    <row r="82" spans="1:7" ht="80.099999999999994" customHeight="1">
      <c r="A82" s="44" t="s">
        <v>20</v>
      </c>
      <c r="B82" s="45" t="s">
        <v>329</v>
      </c>
      <c r="C82" s="46" t="s">
        <v>99</v>
      </c>
      <c r="D82" s="47"/>
      <c r="E82" s="48">
        <v>540000</v>
      </c>
      <c r="F82" s="41">
        <f t="shared" si="0"/>
        <v>2977566470.3900018</v>
      </c>
      <c r="G82" s="49"/>
    </row>
    <row r="83" spans="1:7" ht="80.099999999999994" customHeight="1">
      <c r="A83" s="44" t="s">
        <v>20</v>
      </c>
      <c r="B83" s="45" t="s">
        <v>330</v>
      </c>
      <c r="C83" s="46" t="s">
        <v>100</v>
      </c>
      <c r="D83" s="47"/>
      <c r="E83" s="48">
        <v>105600</v>
      </c>
      <c r="F83" s="41">
        <f t="shared" ref="F83:F146" si="1">+F82-E83</f>
        <v>2977460870.3900018</v>
      </c>
      <c r="G83" s="49"/>
    </row>
    <row r="84" spans="1:7" ht="80.099999999999994" customHeight="1">
      <c r="A84" s="44" t="s">
        <v>20</v>
      </c>
      <c r="B84" s="45" t="s">
        <v>331</v>
      </c>
      <c r="C84" s="46" t="s">
        <v>101</v>
      </c>
      <c r="D84" s="47"/>
      <c r="E84" s="48">
        <v>361650</v>
      </c>
      <c r="F84" s="41">
        <f t="shared" si="1"/>
        <v>2977099220.3900018</v>
      </c>
      <c r="G84" s="49"/>
    </row>
    <row r="85" spans="1:7" ht="80.099999999999994" customHeight="1">
      <c r="A85" s="44" t="s">
        <v>20</v>
      </c>
      <c r="B85" s="45" t="s">
        <v>332</v>
      </c>
      <c r="C85" s="46" t="s">
        <v>102</v>
      </c>
      <c r="D85" s="47"/>
      <c r="E85" s="48">
        <v>11395730.449999999</v>
      </c>
      <c r="F85" s="41">
        <f t="shared" si="1"/>
        <v>2965703489.940002</v>
      </c>
      <c r="G85" s="49"/>
    </row>
    <row r="86" spans="1:7" ht="80.099999999999994" customHeight="1">
      <c r="A86" s="44" t="s">
        <v>20</v>
      </c>
      <c r="B86" s="45" t="s">
        <v>333</v>
      </c>
      <c r="C86" s="46" t="s">
        <v>103</v>
      </c>
      <c r="D86" s="47"/>
      <c r="E86" s="48">
        <v>9033334</v>
      </c>
      <c r="F86" s="41">
        <f t="shared" si="1"/>
        <v>2956670155.940002</v>
      </c>
      <c r="G86" s="49"/>
    </row>
    <row r="87" spans="1:7" ht="80.099999999999994" customHeight="1">
      <c r="A87" s="44" t="s">
        <v>20</v>
      </c>
      <c r="B87" s="45" t="s">
        <v>334</v>
      </c>
      <c r="C87" s="46" t="s">
        <v>104</v>
      </c>
      <c r="D87" s="47"/>
      <c r="E87" s="48">
        <v>293145.3</v>
      </c>
      <c r="F87" s="41">
        <f t="shared" si="1"/>
        <v>2956377010.6400018</v>
      </c>
    </row>
    <row r="88" spans="1:7" ht="80.099999999999994" customHeight="1">
      <c r="A88" s="44" t="s">
        <v>20</v>
      </c>
      <c r="B88" s="45" t="s">
        <v>335</v>
      </c>
      <c r="C88" s="46" t="s">
        <v>105</v>
      </c>
      <c r="D88" s="47"/>
      <c r="E88" s="48">
        <v>120691.96</v>
      </c>
      <c r="F88" s="41">
        <f t="shared" si="1"/>
        <v>2956256318.6800017</v>
      </c>
    </row>
    <row r="89" spans="1:7" ht="80.099999999999994" customHeight="1">
      <c r="A89" s="44" t="s">
        <v>20</v>
      </c>
      <c r="B89" s="45" t="s">
        <v>336</v>
      </c>
      <c r="C89" s="46" t="s">
        <v>106</v>
      </c>
      <c r="D89" s="47"/>
      <c r="E89" s="48">
        <v>327450</v>
      </c>
      <c r="F89" s="41">
        <f t="shared" si="1"/>
        <v>2955928868.6800017</v>
      </c>
    </row>
    <row r="90" spans="1:7" ht="80.099999999999994" customHeight="1">
      <c r="A90" s="44" t="s">
        <v>20</v>
      </c>
      <c r="B90" s="45" t="s">
        <v>337</v>
      </c>
      <c r="C90" s="46" t="s">
        <v>107</v>
      </c>
      <c r="D90" s="47"/>
      <c r="E90" s="48">
        <v>59000</v>
      </c>
      <c r="F90" s="41">
        <f t="shared" si="1"/>
        <v>2955869868.6800017</v>
      </c>
    </row>
    <row r="91" spans="1:7" ht="80.099999999999994" customHeight="1">
      <c r="A91" s="44" t="s">
        <v>20</v>
      </c>
      <c r="B91" s="45" t="s">
        <v>338</v>
      </c>
      <c r="C91" s="46" t="s">
        <v>108</v>
      </c>
      <c r="D91" s="47"/>
      <c r="E91" s="48">
        <v>29500</v>
      </c>
      <c r="F91" s="41">
        <f t="shared" si="1"/>
        <v>2955840368.6800017</v>
      </c>
    </row>
    <row r="92" spans="1:7" ht="80.099999999999994" customHeight="1">
      <c r="A92" s="44" t="s">
        <v>20</v>
      </c>
      <c r="B92" s="45" t="s">
        <v>339</v>
      </c>
      <c r="C92" s="46" t="s">
        <v>109</v>
      </c>
      <c r="D92" s="47"/>
      <c r="E92" s="48">
        <v>693892.01</v>
      </c>
      <c r="F92" s="41">
        <f t="shared" si="1"/>
        <v>2955146476.6700015</v>
      </c>
    </row>
    <row r="93" spans="1:7" ht="80.099999999999994" customHeight="1">
      <c r="A93" s="44" t="s">
        <v>20</v>
      </c>
      <c r="B93" s="45" t="s">
        <v>340</v>
      </c>
      <c r="C93" s="46" t="s">
        <v>110</v>
      </c>
      <c r="D93" s="47"/>
      <c r="E93" s="48">
        <v>290979.15000000002</v>
      </c>
      <c r="F93" s="41">
        <f t="shared" si="1"/>
        <v>2954855497.5200014</v>
      </c>
    </row>
    <row r="94" spans="1:7" ht="80.099999999999994" customHeight="1">
      <c r="A94" s="44" t="s">
        <v>20</v>
      </c>
      <c r="B94" s="45" t="s">
        <v>341</v>
      </c>
      <c r="C94" s="46" t="s">
        <v>111</v>
      </c>
      <c r="D94" s="47"/>
      <c r="E94" s="48">
        <v>4330761.8099999996</v>
      </c>
      <c r="F94" s="41">
        <f t="shared" si="1"/>
        <v>2950524735.7100015</v>
      </c>
    </row>
    <row r="95" spans="1:7" ht="80.099999999999994" customHeight="1">
      <c r="A95" s="44" t="s">
        <v>20</v>
      </c>
      <c r="B95" s="45" t="s">
        <v>342</v>
      </c>
      <c r="C95" s="46" t="s">
        <v>112</v>
      </c>
      <c r="D95" s="47"/>
      <c r="E95" s="48">
        <v>5490039.0300000003</v>
      </c>
      <c r="F95" s="41">
        <f t="shared" si="1"/>
        <v>2945034696.6800013</v>
      </c>
    </row>
    <row r="96" spans="1:7" ht="80.099999999999994" customHeight="1">
      <c r="A96" s="44" t="s">
        <v>20</v>
      </c>
      <c r="B96" s="45" t="s">
        <v>343</v>
      </c>
      <c r="C96" s="46" t="s">
        <v>113</v>
      </c>
      <c r="D96" s="47"/>
      <c r="E96" s="48">
        <v>6366631</v>
      </c>
      <c r="F96" s="41">
        <f t="shared" si="1"/>
        <v>2938668065.6800013</v>
      </c>
    </row>
    <row r="97" spans="1:6" ht="80.099999999999994" customHeight="1">
      <c r="A97" s="44" t="s">
        <v>21</v>
      </c>
      <c r="B97" s="45" t="s">
        <v>344</v>
      </c>
      <c r="C97" s="46" t="s">
        <v>114</v>
      </c>
      <c r="D97" s="47"/>
      <c r="E97" s="48">
        <v>847738.43</v>
      </c>
      <c r="F97" s="41">
        <f t="shared" si="1"/>
        <v>2937820327.2500014</v>
      </c>
    </row>
    <row r="98" spans="1:6" ht="80.099999999999994" customHeight="1">
      <c r="A98" s="44" t="s">
        <v>21</v>
      </c>
      <c r="B98" s="45" t="s">
        <v>345</v>
      </c>
      <c r="C98" s="46" t="s">
        <v>115</v>
      </c>
      <c r="D98" s="47"/>
      <c r="E98" s="48">
        <v>101334.62</v>
      </c>
      <c r="F98" s="41">
        <f t="shared" si="1"/>
        <v>2937718992.6300015</v>
      </c>
    </row>
    <row r="99" spans="1:6" ht="80.099999999999994" customHeight="1">
      <c r="A99" s="44" t="s">
        <v>21</v>
      </c>
      <c r="B99" s="45" t="s">
        <v>346</v>
      </c>
      <c r="C99" s="46" t="s">
        <v>116</v>
      </c>
      <c r="D99" s="47"/>
      <c r="E99" s="48">
        <v>1274400</v>
      </c>
      <c r="F99" s="41">
        <f t="shared" si="1"/>
        <v>2936444592.6300015</v>
      </c>
    </row>
    <row r="100" spans="1:6" ht="80.099999999999994" customHeight="1">
      <c r="A100" s="44" t="s">
        <v>21</v>
      </c>
      <c r="B100" s="45" t="s">
        <v>347</v>
      </c>
      <c r="C100" s="46" t="s">
        <v>117</v>
      </c>
      <c r="D100" s="47"/>
      <c r="E100" s="48">
        <v>153175.79999999999</v>
      </c>
      <c r="F100" s="41">
        <f t="shared" si="1"/>
        <v>2936291416.8300014</v>
      </c>
    </row>
    <row r="101" spans="1:6" ht="80.099999999999994" customHeight="1">
      <c r="A101" s="44" t="s">
        <v>21</v>
      </c>
      <c r="B101" s="45" t="s">
        <v>348</v>
      </c>
      <c r="C101" s="46" t="s">
        <v>118</v>
      </c>
      <c r="D101" s="47"/>
      <c r="E101" s="48">
        <v>90874.94</v>
      </c>
      <c r="F101" s="41">
        <f t="shared" si="1"/>
        <v>2936200541.8900013</v>
      </c>
    </row>
    <row r="102" spans="1:6" ht="80.099999999999994" customHeight="1">
      <c r="A102" s="44" t="s">
        <v>21</v>
      </c>
      <c r="B102" s="45" t="s">
        <v>349</v>
      </c>
      <c r="C102" s="46" t="s">
        <v>119</v>
      </c>
      <c r="D102" s="47"/>
      <c r="E102" s="48">
        <v>171500</v>
      </c>
      <c r="F102" s="41">
        <f t="shared" si="1"/>
        <v>2936029041.8900013</v>
      </c>
    </row>
    <row r="103" spans="1:6" ht="80.099999999999994" customHeight="1">
      <c r="A103" s="44" t="s">
        <v>21</v>
      </c>
      <c r="B103" s="45" t="s">
        <v>350</v>
      </c>
      <c r="C103" s="46" t="s">
        <v>120</v>
      </c>
      <c r="D103" s="47"/>
      <c r="E103" s="48">
        <v>9240</v>
      </c>
      <c r="F103" s="41">
        <f t="shared" si="1"/>
        <v>2936019801.8900013</v>
      </c>
    </row>
    <row r="104" spans="1:6" ht="80.099999999999994" customHeight="1">
      <c r="A104" s="44" t="s">
        <v>21</v>
      </c>
      <c r="B104" s="45" t="s">
        <v>351</v>
      </c>
      <c r="C104" s="46" t="s">
        <v>121</v>
      </c>
      <c r="D104" s="47"/>
      <c r="E104" s="48">
        <v>466056.08</v>
      </c>
      <c r="F104" s="41">
        <f t="shared" si="1"/>
        <v>2935553745.8100014</v>
      </c>
    </row>
    <row r="105" spans="1:6" ht="80.099999999999994" customHeight="1">
      <c r="A105" s="44" t="s">
        <v>22</v>
      </c>
      <c r="B105" s="45" t="s">
        <v>352</v>
      </c>
      <c r="C105" s="46" t="s">
        <v>122</v>
      </c>
      <c r="D105" s="47"/>
      <c r="E105" s="48">
        <v>4003995.31</v>
      </c>
      <c r="F105" s="41">
        <f t="shared" si="1"/>
        <v>2931549750.5000014</v>
      </c>
    </row>
    <row r="106" spans="1:6" ht="80.099999999999994" customHeight="1">
      <c r="A106" s="44" t="s">
        <v>22</v>
      </c>
      <c r="B106" s="45" t="s">
        <v>353</v>
      </c>
      <c r="C106" s="46" t="s">
        <v>123</v>
      </c>
      <c r="D106" s="47"/>
      <c r="E106" s="48">
        <v>4220064.33</v>
      </c>
      <c r="F106" s="41">
        <f t="shared" si="1"/>
        <v>2927329686.1700015</v>
      </c>
    </row>
    <row r="107" spans="1:6" ht="80.099999999999994" customHeight="1">
      <c r="A107" s="44" t="s">
        <v>22</v>
      </c>
      <c r="B107" s="45" t="s">
        <v>354</v>
      </c>
      <c r="C107" s="46" t="s">
        <v>124</v>
      </c>
      <c r="D107" s="47"/>
      <c r="E107" s="48">
        <v>5349037.9400000004</v>
      </c>
      <c r="F107" s="41">
        <f t="shared" si="1"/>
        <v>2921980648.2300014</v>
      </c>
    </row>
    <row r="108" spans="1:6" ht="80.099999999999994" customHeight="1">
      <c r="A108" s="44" t="s">
        <v>22</v>
      </c>
      <c r="B108" s="45" t="s">
        <v>354</v>
      </c>
      <c r="C108" s="46" t="s">
        <v>124</v>
      </c>
      <c r="D108" s="47"/>
      <c r="E108" s="48">
        <v>83860.240000000005</v>
      </c>
      <c r="F108" s="41">
        <f t="shared" si="1"/>
        <v>2921896787.9900017</v>
      </c>
    </row>
    <row r="109" spans="1:6" ht="80.099999999999994" customHeight="1">
      <c r="A109" s="44" t="s">
        <v>22</v>
      </c>
      <c r="B109" s="45" t="s">
        <v>354</v>
      </c>
      <c r="C109" s="46" t="s">
        <v>124</v>
      </c>
      <c r="D109" s="47"/>
      <c r="E109" s="48">
        <v>393959.52</v>
      </c>
      <c r="F109" s="41">
        <f t="shared" si="1"/>
        <v>2921502828.4700017</v>
      </c>
    </row>
    <row r="110" spans="1:6" ht="80.099999999999994" customHeight="1">
      <c r="A110" s="44" t="s">
        <v>22</v>
      </c>
      <c r="B110" s="45" t="s">
        <v>354</v>
      </c>
      <c r="C110" s="46" t="s">
        <v>124</v>
      </c>
      <c r="D110" s="47"/>
      <c r="E110" s="48">
        <v>2803680</v>
      </c>
      <c r="F110" s="41">
        <f t="shared" si="1"/>
        <v>2918699148.4700017</v>
      </c>
    </row>
    <row r="111" spans="1:6" ht="80.099999999999994" customHeight="1">
      <c r="A111" s="44" t="s">
        <v>23</v>
      </c>
      <c r="B111" s="45" t="s">
        <v>355</v>
      </c>
      <c r="C111" s="46" t="s">
        <v>125</v>
      </c>
      <c r="D111" s="47"/>
      <c r="E111" s="48">
        <v>593473.41</v>
      </c>
      <c r="F111" s="41">
        <f t="shared" si="1"/>
        <v>2918105675.0600019</v>
      </c>
    </row>
    <row r="112" spans="1:6" ht="80.099999999999994" customHeight="1">
      <c r="A112" s="44" t="s">
        <v>23</v>
      </c>
      <c r="B112" s="45" t="s">
        <v>355</v>
      </c>
      <c r="C112" s="46" t="s">
        <v>125</v>
      </c>
      <c r="D112" s="47"/>
      <c r="E112" s="48">
        <v>593473.41</v>
      </c>
      <c r="F112" s="41">
        <f t="shared" si="1"/>
        <v>2917512201.650002</v>
      </c>
    </row>
    <row r="113" spans="1:6" ht="80.099999999999994" customHeight="1">
      <c r="A113" s="44" t="s">
        <v>23</v>
      </c>
      <c r="B113" s="45" t="s">
        <v>355</v>
      </c>
      <c r="C113" s="46" t="s">
        <v>125</v>
      </c>
      <c r="D113" s="47"/>
      <c r="E113" s="48">
        <v>593473.41</v>
      </c>
      <c r="F113" s="41">
        <f t="shared" si="1"/>
        <v>2916918728.2400022</v>
      </c>
    </row>
    <row r="114" spans="1:6" ht="80.099999999999994" customHeight="1">
      <c r="A114" s="44" t="s">
        <v>23</v>
      </c>
      <c r="B114" s="45" t="s">
        <v>355</v>
      </c>
      <c r="C114" s="46" t="s">
        <v>125</v>
      </c>
      <c r="D114" s="47"/>
      <c r="E114" s="48">
        <v>593473.41</v>
      </c>
      <c r="F114" s="41">
        <f t="shared" si="1"/>
        <v>2916325254.8300023</v>
      </c>
    </row>
    <row r="115" spans="1:6" ht="80.099999999999994" customHeight="1">
      <c r="A115" s="44" t="s">
        <v>23</v>
      </c>
      <c r="B115" s="45" t="s">
        <v>356</v>
      </c>
      <c r="C115" s="46" t="s">
        <v>126</v>
      </c>
      <c r="D115" s="47"/>
      <c r="E115" s="48">
        <v>1547769.8</v>
      </c>
      <c r="F115" s="41">
        <f t="shared" si="1"/>
        <v>2914777485.0300021</v>
      </c>
    </row>
    <row r="116" spans="1:6" ht="80.099999999999994" customHeight="1">
      <c r="A116" s="44" t="s">
        <v>23</v>
      </c>
      <c r="B116" s="45" t="s">
        <v>357</v>
      </c>
      <c r="C116" s="46" t="s">
        <v>127</v>
      </c>
      <c r="D116" s="47"/>
      <c r="E116" s="48">
        <v>1129542.25</v>
      </c>
      <c r="F116" s="41">
        <f t="shared" si="1"/>
        <v>2913647942.7800021</v>
      </c>
    </row>
    <row r="117" spans="1:6" ht="80.099999999999994" customHeight="1">
      <c r="A117" s="44" t="s">
        <v>24</v>
      </c>
      <c r="B117" s="45" t="s">
        <v>358</v>
      </c>
      <c r="C117" s="46" t="s">
        <v>128</v>
      </c>
      <c r="D117" s="47"/>
      <c r="E117" s="48">
        <v>7469314.8300000001</v>
      </c>
      <c r="F117" s="41">
        <f t="shared" si="1"/>
        <v>2906178627.9500022</v>
      </c>
    </row>
    <row r="118" spans="1:6" ht="80.099999999999994" customHeight="1">
      <c r="A118" s="44" t="s">
        <v>24</v>
      </c>
      <c r="B118" s="45" t="s">
        <v>359</v>
      </c>
      <c r="C118" s="46" t="s">
        <v>129</v>
      </c>
      <c r="D118" s="47"/>
      <c r="E118" s="48">
        <v>248268.55</v>
      </c>
      <c r="F118" s="41">
        <f t="shared" si="1"/>
        <v>2905930359.400002</v>
      </c>
    </row>
    <row r="119" spans="1:6" ht="80.099999999999994" customHeight="1">
      <c r="A119" s="44" t="s">
        <v>24</v>
      </c>
      <c r="B119" s="45" t="s">
        <v>359</v>
      </c>
      <c r="C119" s="46" t="s">
        <v>129</v>
      </c>
      <c r="D119" s="47"/>
      <c r="E119" s="48">
        <v>28812.44</v>
      </c>
      <c r="F119" s="41">
        <f t="shared" si="1"/>
        <v>2905901546.9600019</v>
      </c>
    </row>
    <row r="120" spans="1:6" ht="80.099999999999994" customHeight="1">
      <c r="A120" s="44" t="s">
        <v>24</v>
      </c>
      <c r="B120" s="45" t="s">
        <v>360</v>
      </c>
      <c r="C120" s="46" t="s">
        <v>130</v>
      </c>
      <c r="D120" s="47"/>
      <c r="E120" s="48">
        <v>56700</v>
      </c>
      <c r="F120" s="41">
        <f t="shared" si="1"/>
        <v>2905844846.9600019</v>
      </c>
    </row>
    <row r="121" spans="1:6" ht="80.099999999999994" customHeight="1">
      <c r="A121" s="44" t="s">
        <v>24</v>
      </c>
      <c r="B121" s="45" t="s">
        <v>360</v>
      </c>
      <c r="C121" s="46" t="s">
        <v>130</v>
      </c>
      <c r="D121" s="47"/>
      <c r="E121" s="48">
        <v>259200</v>
      </c>
      <c r="F121" s="41">
        <f t="shared" si="1"/>
        <v>2905585646.9600019</v>
      </c>
    </row>
    <row r="122" spans="1:6" ht="80.099999999999994" customHeight="1">
      <c r="A122" s="44" t="s">
        <v>24</v>
      </c>
      <c r="B122" s="45" t="s">
        <v>361</v>
      </c>
      <c r="C122" s="46" t="s">
        <v>131</v>
      </c>
      <c r="D122" s="47"/>
      <c r="E122" s="48">
        <v>108371.2</v>
      </c>
      <c r="F122" s="41">
        <f t="shared" si="1"/>
        <v>2905477275.7600021</v>
      </c>
    </row>
    <row r="123" spans="1:6" ht="80.099999999999994" customHeight="1">
      <c r="A123" s="44" t="s">
        <v>24</v>
      </c>
      <c r="B123" s="45" t="s">
        <v>361</v>
      </c>
      <c r="C123" s="46" t="s">
        <v>131</v>
      </c>
      <c r="D123" s="47"/>
      <c r="E123" s="48">
        <v>688571.7</v>
      </c>
      <c r="F123" s="41">
        <f t="shared" si="1"/>
        <v>2904788704.0600023</v>
      </c>
    </row>
    <row r="124" spans="1:6" ht="80.099999999999994" customHeight="1">
      <c r="A124" s="44" t="s">
        <v>24</v>
      </c>
      <c r="B124" s="45" t="s">
        <v>361</v>
      </c>
      <c r="C124" s="46" t="s">
        <v>131</v>
      </c>
      <c r="D124" s="47"/>
      <c r="E124" s="48">
        <v>92243.15</v>
      </c>
      <c r="F124" s="41">
        <f t="shared" si="1"/>
        <v>2904696460.9100022</v>
      </c>
    </row>
    <row r="125" spans="1:6" ht="80.099999999999994" customHeight="1">
      <c r="A125" s="44" t="s">
        <v>24</v>
      </c>
      <c r="B125" s="45" t="s">
        <v>361</v>
      </c>
      <c r="C125" s="46" t="s">
        <v>131</v>
      </c>
      <c r="D125" s="47"/>
      <c r="E125" s="48">
        <v>5310</v>
      </c>
      <c r="F125" s="41">
        <f t="shared" si="1"/>
        <v>2904691150.9100022</v>
      </c>
    </row>
    <row r="126" spans="1:6" ht="80.099999999999994" customHeight="1">
      <c r="A126" s="44" t="s">
        <v>24</v>
      </c>
      <c r="B126" s="45" t="s">
        <v>362</v>
      </c>
      <c r="C126" s="46" t="s">
        <v>132</v>
      </c>
      <c r="D126" s="47"/>
      <c r="E126" s="48">
        <v>17022890.989999998</v>
      </c>
      <c r="F126" s="41">
        <f t="shared" si="1"/>
        <v>2887668259.9200025</v>
      </c>
    </row>
    <row r="127" spans="1:6" ht="80.099999999999994" customHeight="1">
      <c r="A127" s="44" t="s">
        <v>24</v>
      </c>
      <c r="B127" s="45" t="s">
        <v>363</v>
      </c>
      <c r="C127" s="46" t="s">
        <v>133</v>
      </c>
      <c r="D127" s="47"/>
      <c r="E127" s="48">
        <v>75520</v>
      </c>
      <c r="F127" s="41">
        <f t="shared" si="1"/>
        <v>2887592739.9200025</v>
      </c>
    </row>
    <row r="128" spans="1:6" ht="80.099999999999994" customHeight="1">
      <c r="A128" s="44" t="s">
        <v>24</v>
      </c>
      <c r="B128" s="45" t="s">
        <v>364</v>
      </c>
      <c r="C128" s="46" t="s">
        <v>134</v>
      </c>
      <c r="D128" s="47"/>
      <c r="E128" s="48">
        <v>5619154.3899999997</v>
      </c>
      <c r="F128" s="41">
        <f t="shared" si="1"/>
        <v>2881973585.5300026</v>
      </c>
    </row>
    <row r="129" spans="1:6" ht="80.099999999999994" customHeight="1">
      <c r="A129" s="44" t="s">
        <v>24</v>
      </c>
      <c r="B129" s="45" t="s">
        <v>365</v>
      </c>
      <c r="C129" s="46" t="s">
        <v>135</v>
      </c>
      <c r="D129" s="47"/>
      <c r="E129" s="48">
        <v>21657600</v>
      </c>
      <c r="F129" s="41">
        <f t="shared" si="1"/>
        <v>2860315985.5300026</v>
      </c>
    </row>
    <row r="130" spans="1:6" ht="80.099999999999994" customHeight="1">
      <c r="A130" s="44" t="s">
        <v>25</v>
      </c>
      <c r="B130" s="45" t="s">
        <v>366</v>
      </c>
      <c r="C130" s="46" t="s">
        <v>136</v>
      </c>
      <c r="D130" s="47"/>
      <c r="E130" s="48">
        <v>1731826.62</v>
      </c>
      <c r="F130" s="41">
        <f t="shared" si="1"/>
        <v>2858584158.9100027</v>
      </c>
    </row>
    <row r="131" spans="1:6" ht="80.099999999999994" customHeight="1">
      <c r="A131" s="44" t="s">
        <v>25</v>
      </c>
      <c r="B131" s="45" t="s">
        <v>367</v>
      </c>
      <c r="C131" s="46" t="s">
        <v>137</v>
      </c>
      <c r="D131" s="47"/>
      <c r="E131" s="48">
        <v>24187350</v>
      </c>
      <c r="F131" s="41">
        <f t="shared" si="1"/>
        <v>2834396808.9100027</v>
      </c>
    </row>
    <row r="132" spans="1:6" ht="80.099999999999994" customHeight="1">
      <c r="A132" s="44" t="s">
        <v>25</v>
      </c>
      <c r="B132" s="45" t="s">
        <v>368</v>
      </c>
      <c r="C132" s="46" t="s">
        <v>138</v>
      </c>
      <c r="D132" s="47"/>
      <c r="E132" s="48">
        <v>16727297.75</v>
      </c>
      <c r="F132" s="41">
        <f t="shared" si="1"/>
        <v>2817669511.1600027</v>
      </c>
    </row>
    <row r="133" spans="1:6" ht="80.099999999999994" customHeight="1">
      <c r="A133" s="44" t="s">
        <v>25</v>
      </c>
      <c r="B133" s="45" t="s">
        <v>368</v>
      </c>
      <c r="C133" s="46" t="s">
        <v>138</v>
      </c>
      <c r="D133" s="47"/>
      <c r="E133" s="48">
        <v>1166335.1000000001</v>
      </c>
      <c r="F133" s="41">
        <f t="shared" si="1"/>
        <v>2816503176.0600028</v>
      </c>
    </row>
    <row r="134" spans="1:6" ht="80.099999999999994" customHeight="1">
      <c r="A134" s="44" t="s">
        <v>25</v>
      </c>
      <c r="B134" s="45" t="s">
        <v>368</v>
      </c>
      <c r="C134" s="46" t="s">
        <v>138</v>
      </c>
      <c r="D134" s="47"/>
      <c r="E134" s="48">
        <v>1187638.17</v>
      </c>
      <c r="F134" s="41">
        <f t="shared" si="1"/>
        <v>2815315537.8900027</v>
      </c>
    </row>
    <row r="135" spans="1:6" ht="80.099999999999994" customHeight="1">
      <c r="A135" s="44" t="s">
        <v>25</v>
      </c>
      <c r="B135" s="45" t="s">
        <v>368</v>
      </c>
      <c r="C135" s="46" t="s">
        <v>138</v>
      </c>
      <c r="D135" s="47"/>
      <c r="E135" s="48">
        <v>198172.67</v>
      </c>
      <c r="F135" s="41">
        <f t="shared" si="1"/>
        <v>2815117365.2200027</v>
      </c>
    </row>
    <row r="136" spans="1:6" ht="80.099999999999994" customHeight="1">
      <c r="A136" s="44" t="s">
        <v>25</v>
      </c>
      <c r="B136" s="45" t="s">
        <v>369</v>
      </c>
      <c r="C136" s="46" t="s">
        <v>139</v>
      </c>
      <c r="D136" s="47"/>
      <c r="E136" s="48">
        <v>18982727.649999999</v>
      </c>
      <c r="F136" s="41">
        <f t="shared" si="1"/>
        <v>2796134637.5700026</v>
      </c>
    </row>
    <row r="137" spans="1:6" ht="80.099999999999994" customHeight="1">
      <c r="A137" s="44" t="s">
        <v>25</v>
      </c>
      <c r="B137" s="45" t="s">
        <v>369</v>
      </c>
      <c r="C137" s="46" t="s">
        <v>139</v>
      </c>
      <c r="D137" s="47"/>
      <c r="E137" s="48">
        <v>1326767.8799999999</v>
      </c>
      <c r="F137" s="41">
        <f t="shared" si="1"/>
        <v>2794807869.6900024</v>
      </c>
    </row>
    <row r="138" spans="1:6" ht="80.099999999999994" customHeight="1">
      <c r="A138" s="44" t="s">
        <v>25</v>
      </c>
      <c r="B138" s="45" t="s">
        <v>369</v>
      </c>
      <c r="C138" s="46" t="s">
        <v>139</v>
      </c>
      <c r="D138" s="47"/>
      <c r="E138" s="48">
        <v>1347773.67</v>
      </c>
      <c r="F138" s="41">
        <f t="shared" si="1"/>
        <v>2793460096.0200024</v>
      </c>
    </row>
    <row r="139" spans="1:6" ht="80.099999999999994" customHeight="1">
      <c r="A139" s="44" t="s">
        <v>25</v>
      </c>
      <c r="B139" s="45" t="s">
        <v>369</v>
      </c>
      <c r="C139" s="46" t="s">
        <v>139</v>
      </c>
      <c r="D139" s="47"/>
      <c r="E139" s="48">
        <v>226462.98</v>
      </c>
      <c r="F139" s="41">
        <f t="shared" si="1"/>
        <v>2793233633.0400023</v>
      </c>
    </row>
    <row r="140" spans="1:6" ht="80.099999999999994" customHeight="1">
      <c r="A140" s="44" t="s">
        <v>25</v>
      </c>
      <c r="B140" s="45" t="s">
        <v>370</v>
      </c>
      <c r="C140" s="46" t="s">
        <v>140</v>
      </c>
      <c r="D140" s="47"/>
      <c r="E140" s="48">
        <v>37021000</v>
      </c>
      <c r="F140" s="41">
        <f t="shared" si="1"/>
        <v>2756212633.0400023</v>
      </c>
    </row>
    <row r="141" spans="1:6" ht="80.099999999999994" customHeight="1">
      <c r="A141" s="44" t="s">
        <v>25</v>
      </c>
      <c r="B141" s="45" t="s">
        <v>371</v>
      </c>
      <c r="C141" s="46" t="s">
        <v>141</v>
      </c>
      <c r="D141" s="47"/>
      <c r="E141" s="48">
        <v>8423000</v>
      </c>
      <c r="F141" s="41">
        <f t="shared" si="1"/>
        <v>2747789633.0400023</v>
      </c>
    </row>
    <row r="142" spans="1:6" ht="80.099999999999994" customHeight="1">
      <c r="A142" s="44" t="s">
        <v>25</v>
      </c>
      <c r="B142" s="45" t="s">
        <v>372</v>
      </c>
      <c r="C142" s="46" t="s">
        <v>142</v>
      </c>
      <c r="D142" s="47"/>
      <c r="E142" s="48">
        <v>6383500</v>
      </c>
      <c r="F142" s="41">
        <f t="shared" si="1"/>
        <v>2741406133.0400023</v>
      </c>
    </row>
    <row r="143" spans="1:6" ht="80.099999999999994" customHeight="1">
      <c r="A143" s="44" t="s">
        <v>25</v>
      </c>
      <c r="B143" s="45" t="s">
        <v>373</v>
      </c>
      <c r="C143" s="46" t="s">
        <v>143</v>
      </c>
      <c r="D143" s="47"/>
      <c r="E143" s="48">
        <v>70090607.329999998</v>
      </c>
      <c r="F143" s="41">
        <f t="shared" si="1"/>
        <v>2671315525.7100024</v>
      </c>
    </row>
    <row r="144" spans="1:6" ht="80.099999999999994" customHeight="1">
      <c r="A144" s="44" t="s">
        <v>25</v>
      </c>
      <c r="B144" s="45" t="s">
        <v>373</v>
      </c>
      <c r="C144" s="46" t="s">
        <v>143</v>
      </c>
      <c r="D144" s="47"/>
      <c r="E144" s="48">
        <v>4924748.17</v>
      </c>
      <c r="F144" s="41">
        <f t="shared" si="1"/>
        <v>2666390777.5400023</v>
      </c>
    </row>
    <row r="145" spans="1:6" ht="80.099999999999994" customHeight="1">
      <c r="A145" s="44" t="s">
        <v>25</v>
      </c>
      <c r="B145" s="45" t="s">
        <v>373</v>
      </c>
      <c r="C145" s="46" t="s">
        <v>143</v>
      </c>
      <c r="D145" s="47"/>
      <c r="E145" s="48">
        <v>4976433.12</v>
      </c>
      <c r="F145" s="41">
        <f t="shared" si="1"/>
        <v>2661414344.4200025</v>
      </c>
    </row>
    <row r="146" spans="1:6" ht="80.099999999999994" customHeight="1">
      <c r="A146" s="44" t="s">
        <v>25</v>
      </c>
      <c r="B146" s="45" t="s">
        <v>373</v>
      </c>
      <c r="C146" s="46" t="s">
        <v>143</v>
      </c>
      <c r="D146" s="47"/>
      <c r="E146" s="48">
        <v>772937.84</v>
      </c>
      <c r="F146" s="41">
        <f t="shared" si="1"/>
        <v>2660641406.5800023</v>
      </c>
    </row>
    <row r="147" spans="1:6" ht="80.099999999999994" customHeight="1">
      <c r="A147" s="44" t="s">
        <v>25</v>
      </c>
      <c r="B147" s="45" t="s">
        <v>374</v>
      </c>
      <c r="C147" s="46" t="s">
        <v>144</v>
      </c>
      <c r="D147" s="47"/>
      <c r="E147" s="48">
        <v>374850</v>
      </c>
      <c r="F147" s="41">
        <f t="shared" ref="F147:F210" si="2">+F146-E147</f>
        <v>2660266556.5800023</v>
      </c>
    </row>
    <row r="148" spans="1:6" ht="80.099999999999994" customHeight="1">
      <c r="A148" s="44" t="s">
        <v>25</v>
      </c>
      <c r="B148" s="45" t="s">
        <v>374</v>
      </c>
      <c r="C148" s="46" t="s">
        <v>144</v>
      </c>
      <c r="D148" s="47"/>
      <c r="E148" s="48">
        <v>26576.87</v>
      </c>
      <c r="F148" s="41">
        <f t="shared" si="2"/>
        <v>2660239979.7100024</v>
      </c>
    </row>
    <row r="149" spans="1:6" ht="80.099999999999994" customHeight="1">
      <c r="A149" s="44" t="s">
        <v>25</v>
      </c>
      <c r="B149" s="45" t="s">
        <v>374</v>
      </c>
      <c r="C149" s="46" t="s">
        <v>144</v>
      </c>
      <c r="D149" s="47"/>
      <c r="E149" s="48">
        <v>26614.35</v>
      </c>
      <c r="F149" s="41">
        <f t="shared" si="2"/>
        <v>2660213365.3600025</v>
      </c>
    </row>
    <row r="150" spans="1:6" ht="80.099999999999994" customHeight="1">
      <c r="A150" s="44" t="s">
        <v>25</v>
      </c>
      <c r="B150" s="45" t="s">
        <v>374</v>
      </c>
      <c r="C150" s="46" t="s">
        <v>144</v>
      </c>
      <c r="D150" s="47"/>
      <c r="E150" s="48">
        <v>4294.55</v>
      </c>
      <c r="F150" s="41">
        <f t="shared" si="2"/>
        <v>2660209070.8100023</v>
      </c>
    </row>
    <row r="151" spans="1:6" ht="80.099999999999994" customHeight="1">
      <c r="A151" s="44" t="s">
        <v>25</v>
      </c>
      <c r="B151" s="45" t="s">
        <v>375</v>
      </c>
      <c r="C151" s="46" t="s">
        <v>145</v>
      </c>
      <c r="D151" s="47"/>
      <c r="E151" s="48">
        <v>257824</v>
      </c>
      <c r="F151" s="41">
        <f t="shared" si="2"/>
        <v>2659951246.8100023</v>
      </c>
    </row>
    <row r="152" spans="1:6" ht="80.099999999999994" customHeight="1">
      <c r="A152" s="44" t="s">
        <v>25</v>
      </c>
      <c r="B152" s="45" t="s">
        <v>376</v>
      </c>
      <c r="C152" s="46" t="s">
        <v>146</v>
      </c>
      <c r="D152" s="47"/>
      <c r="E152" s="48">
        <v>122176</v>
      </c>
      <c r="F152" s="41">
        <f t="shared" si="2"/>
        <v>2659829070.8100023</v>
      </c>
    </row>
    <row r="153" spans="1:6" ht="80.099999999999994" customHeight="1">
      <c r="A153" s="44" t="s">
        <v>25</v>
      </c>
      <c r="B153" s="45" t="s">
        <v>377</v>
      </c>
      <c r="C153" s="46" t="s">
        <v>147</v>
      </c>
      <c r="D153" s="47"/>
      <c r="E153" s="48">
        <v>43621575.399999999</v>
      </c>
      <c r="F153" s="41">
        <f t="shared" si="2"/>
        <v>2616207495.4100022</v>
      </c>
    </row>
    <row r="154" spans="1:6" ht="80.099999999999994" customHeight="1">
      <c r="A154" s="44" t="s">
        <v>25</v>
      </c>
      <c r="B154" s="45" t="s">
        <v>377</v>
      </c>
      <c r="C154" s="46" t="s">
        <v>147</v>
      </c>
      <c r="D154" s="47"/>
      <c r="E154" s="48">
        <v>3037051.69</v>
      </c>
      <c r="F154" s="41">
        <f t="shared" si="2"/>
        <v>2613170443.7200022</v>
      </c>
    </row>
    <row r="155" spans="1:6" ht="80.099999999999994" customHeight="1">
      <c r="A155" s="44" t="s">
        <v>25</v>
      </c>
      <c r="B155" s="45" t="s">
        <v>377</v>
      </c>
      <c r="C155" s="46" t="s">
        <v>147</v>
      </c>
      <c r="D155" s="47"/>
      <c r="E155" s="48">
        <v>3097131.91</v>
      </c>
      <c r="F155" s="41">
        <f t="shared" si="2"/>
        <v>2610073311.8100023</v>
      </c>
    </row>
    <row r="156" spans="1:6" ht="80.099999999999994" customHeight="1">
      <c r="A156" s="44" t="s">
        <v>25</v>
      </c>
      <c r="B156" s="45" t="s">
        <v>377</v>
      </c>
      <c r="C156" s="46" t="s">
        <v>147</v>
      </c>
      <c r="D156" s="47"/>
      <c r="E156" s="48">
        <v>507725.79</v>
      </c>
      <c r="F156" s="41">
        <f t="shared" si="2"/>
        <v>2609565586.0200024</v>
      </c>
    </row>
    <row r="157" spans="1:6" ht="80.099999999999994" customHeight="1">
      <c r="A157" s="44" t="s">
        <v>25</v>
      </c>
      <c r="B157" s="45" t="s">
        <v>378</v>
      </c>
      <c r="C157" s="46" t="s">
        <v>148</v>
      </c>
      <c r="D157" s="47"/>
      <c r="E157" s="48">
        <v>12504600</v>
      </c>
      <c r="F157" s="41">
        <f t="shared" si="2"/>
        <v>2597060986.0200024</v>
      </c>
    </row>
    <row r="158" spans="1:6" ht="80.099999999999994" customHeight="1">
      <c r="A158" s="44" t="s">
        <v>25</v>
      </c>
      <c r="B158" s="45" t="s">
        <v>379</v>
      </c>
      <c r="C158" s="46" t="s">
        <v>149</v>
      </c>
      <c r="D158" s="47"/>
      <c r="E158" s="48">
        <v>1591115.24</v>
      </c>
      <c r="F158" s="41">
        <f t="shared" si="2"/>
        <v>2595469870.7800026</v>
      </c>
    </row>
    <row r="159" spans="1:6" ht="80.099999999999994" customHeight="1">
      <c r="A159" s="44" t="s">
        <v>25</v>
      </c>
      <c r="B159" s="45" t="s">
        <v>379</v>
      </c>
      <c r="C159" s="46" t="s">
        <v>149</v>
      </c>
      <c r="D159" s="47"/>
      <c r="E159" s="48">
        <v>112810.09</v>
      </c>
      <c r="F159" s="41">
        <f t="shared" si="2"/>
        <v>2595357060.6900024</v>
      </c>
    </row>
    <row r="160" spans="1:6" ht="80.099999999999994" customHeight="1">
      <c r="A160" s="44" t="s">
        <v>25</v>
      </c>
      <c r="B160" s="45" t="s">
        <v>379</v>
      </c>
      <c r="C160" s="46" t="s">
        <v>149</v>
      </c>
      <c r="D160" s="47"/>
      <c r="E160" s="48">
        <v>112969.19</v>
      </c>
      <c r="F160" s="41">
        <f t="shared" si="2"/>
        <v>2595244091.5000024</v>
      </c>
    </row>
    <row r="161" spans="1:6" ht="80.099999999999994" customHeight="1">
      <c r="A161" s="44" t="s">
        <v>25</v>
      </c>
      <c r="B161" s="45" t="s">
        <v>379</v>
      </c>
      <c r="C161" s="46" t="s">
        <v>149</v>
      </c>
      <c r="D161" s="47"/>
      <c r="E161" s="48">
        <v>20037.099999999999</v>
      </c>
      <c r="F161" s="41">
        <f t="shared" si="2"/>
        <v>2595224054.4000025</v>
      </c>
    </row>
    <row r="162" spans="1:6" ht="80.099999999999994" customHeight="1">
      <c r="A162" s="44" t="s">
        <v>25</v>
      </c>
      <c r="B162" s="45" t="s">
        <v>380</v>
      </c>
      <c r="C162" s="46" t="s">
        <v>150</v>
      </c>
      <c r="D162" s="47"/>
      <c r="E162" s="48">
        <v>1247000</v>
      </c>
      <c r="F162" s="41">
        <f t="shared" si="2"/>
        <v>2593977054.4000025</v>
      </c>
    </row>
    <row r="163" spans="1:6" ht="80.099999999999994" customHeight="1">
      <c r="A163" s="44" t="s">
        <v>25</v>
      </c>
      <c r="B163" s="45" t="s">
        <v>380</v>
      </c>
      <c r="C163" s="46" t="s">
        <v>150</v>
      </c>
      <c r="D163" s="47"/>
      <c r="E163" s="48">
        <v>88412.3</v>
      </c>
      <c r="F163" s="41">
        <f t="shared" si="2"/>
        <v>2593888642.1000023</v>
      </c>
    </row>
    <row r="164" spans="1:6" ht="80.099999999999994" customHeight="1">
      <c r="A164" s="44" t="s">
        <v>25</v>
      </c>
      <c r="B164" s="45" t="s">
        <v>380</v>
      </c>
      <c r="C164" s="46" t="s">
        <v>150</v>
      </c>
      <c r="D164" s="47"/>
      <c r="E164" s="48">
        <v>88537</v>
      </c>
      <c r="F164" s="41">
        <f t="shared" si="2"/>
        <v>2593800105.1000023</v>
      </c>
    </row>
    <row r="165" spans="1:6" ht="80.099999999999994" customHeight="1">
      <c r="A165" s="44" t="s">
        <v>25</v>
      </c>
      <c r="B165" s="45" t="s">
        <v>380</v>
      </c>
      <c r="C165" s="46" t="s">
        <v>150</v>
      </c>
      <c r="D165" s="47"/>
      <c r="E165" s="48">
        <v>16211</v>
      </c>
      <c r="F165" s="41">
        <f t="shared" si="2"/>
        <v>2593783894.1000023</v>
      </c>
    </row>
    <row r="166" spans="1:6" ht="80.099999999999994" customHeight="1">
      <c r="A166" s="44" t="s">
        <v>26</v>
      </c>
      <c r="B166" s="45" t="s">
        <v>381</v>
      </c>
      <c r="C166" s="46" t="s">
        <v>151</v>
      </c>
      <c r="D166" s="47"/>
      <c r="E166" s="48">
        <v>62430517.420000002</v>
      </c>
      <c r="F166" s="41">
        <f t="shared" si="2"/>
        <v>2531353376.6800022</v>
      </c>
    </row>
    <row r="167" spans="1:6" ht="80.099999999999994" customHeight="1">
      <c r="A167" s="44" t="s">
        <v>26</v>
      </c>
      <c r="B167" s="45" t="s">
        <v>381</v>
      </c>
      <c r="C167" s="46" t="s">
        <v>151</v>
      </c>
      <c r="D167" s="47"/>
      <c r="E167" s="48">
        <v>4383535.83</v>
      </c>
      <c r="F167" s="41">
        <f t="shared" si="2"/>
        <v>2526969840.8500023</v>
      </c>
    </row>
    <row r="168" spans="1:6" ht="80.099999999999994" customHeight="1">
      <c r="A168" s="44" t="s">
        <v>26</v>
      </c>
      <c r="B168" s="45" t="s">
        <v>381</v>
      </c>
      <c r="C168" s="46" t="s">
        <v>151</v>
      </c>
      <c r="D168" s="47"/>
      <c r="E168" s="48">
        <v>4432566.82</v>
      </c>
      <c r="F168" s="41">
        <f t="shared" si="2"/>
        <v>2522537274.0300021</v>
      </c>
    </row>
    <row r="169" spans="1:6" ht="80.099999999999994" customHeight="1">
      <c r="A169" s="44" t="s">
        <v>26</v>
      </c>
      <c r="B169" s="45" t="s">
        <v>381</v>
      </c>
      <c r="C169" s="46" t="s">
        <v>151</v>
      </c>
      <c r="D169" s="47"/>
      <c r="E169" s="48">
        <v>768674.76</v>
      </c>
      <c r="F169" s="41">
        <f t="shared" si="2"/>
        <v>2521768599.2700019</v>
      </c>
    </row>
    <row r="170" spans="1:6" ht="80.099999999999994" customHeight="1">
      <c r="A170" s="44" t="s">
        <v>26</v>
      </c>
      <c r="B170" s="45" t="s">
        <v>382</v>
      </c>
      <c r="C170" s="46" t="s">
        <v>152</v>
      </c>
      <c r="D170" s="47"/>
      <c r="E170" s="48">
        <v>94400</v>
      </c>
      <c r="F170" s="41">
        <f t="shared" si="2"/>
        <v>2521674199.2700019</v>
      </c>
    </row>
    <row r="171" spans="1:6" ht="80.099999999999994" customHeight="1">
      <c r="A171" s="44" t="s">
        <v>26</v>
      </c>
      <c r="B171" s="45" t="s">
        <v>383</v>
      </c>
      <c r="C171" s="46" t="s">
        <v>153</v>
      </c>
      <c r="D171" s="47"/>
      <c r="E171" s="48">
        <v>59000</v>
      </c>
      <c r="F171" s="41">
        <f t="shared" si="2"/>
        <v>2521615199.2700019</v>
      </c>
    </row>
    <row r="172" spans="1:6" ht="80.099999999999994" customHeight="1">
      <c r="A172" s="44" t="s">
        <v>26</v>
      </c>
      <c r="B172" s="45" t="s">
        <v>384</v>
      </c>
      <c r="C172" s="46" t="s">
        <v>154</v>
      </c>
      <c r="D172" s="47"/>
      <c r="E172" s="48">
        <v>100300</v>
      </c>
      <c r="F172" s="41">
        <f t="shared" si="2"/>
        <v>2521514899.2700019</v>
      </c>
    </row>
    <row r="173" spans="1:6" ht="80.099999999999994" customHeight="1">
      <c r="A173" s="44" t="s">
        <v>26</v>
      </c>
      <c r="B173" s="45" t="s">
        <v>385</v>
      </c>
      <c r="C173" s="46" t="s">
        <v>155</v>
      </c>
      <c r="D173" s="47"/>
      <c r="E173" s="48">
        <v>177000</v>
      </c>
      <c r="F173" s="41">
        <f t="shared" si="2"/>
        <v>2521337899.2700019</v>
      </c>
    </row>
    <row r="174" spans="1:6" ht="80.099999999999994" customHeight="1">
      <c r="A174" s="44" t="s">
        <v>26</v>
      </c>
      <c r="B174" s="45" t="s">
        <v>386</v>
      </c>
      <c r="C174" s="46" t="s">
        <v>156</v>
      </c>
      <c r="D174" s="47"/>
      <c r="E174" s="48">
        <v>94400</v>
      </c>
      <c r="F174" s="41">
        <f t="shared" si="2"/>
        <v>2521243499.2700019</v>
      </c>
    </row>
    <row r="175" spans="1:6" ht="80.099999999999994" customHeight="1">
      <c r="A175" s="44" t="s">
        <v>26</v>
      </c>
      <c r="B175" s="45" t="s">
        <v>387</v>
      </c>
      <c r="C175" s="46" t="s">
        <v>157</v>
      </c>
      <c r="D175" s="47"/>
      <c r="E175" s="48">
        <v>64900</v>
      </c>
      <c r="F175" s="41">
        <f t="shared" si="2"/>
        <v>2521178599.2700019</v>
      </c>
    </row>
    <row r="176" spans="1:6" ht="80.099999999999994" customHeight="1">
      <c r="A176" s="44" t="s">
        <v>26</v>
      </c>
      <c r="B176" s="45" t="s">
        <v>388</v>
      </c>
      <c r="C176" s="46" t="s">
        <v>158</v>
      </c>
      <c r="D176" s="47"/>
      <c r="E176" s="48">
        <v>59000</v>
      </c>
      <c r="F176" s="41">
        <f t="shared" si="2"/>
        <v>2521119599.2700019</v>
      </c>
    </row>
    <row r="177" spans="1:6" ht="80.099999999999994" customHeight="1">
      <c r="A177" s="44" t="s">
        <v>26</v>
      </c>
      <c r="B177" s="45" t="s">
        <v>389</v>
      </c>
      <c r="C177" s="46" t="s">
        <v>159</v>
      </c>
      <c r="D177" s="47"/>
      <c r="E177" s="48">
        <v>590000</v>
      </c>
      <c r="F177" s="41">
        <f t="shared" si="2"/>
        <v>2520529599.2700019</v>
      </c>
    </row>
    <row r="178" spans="1:6" ht="80.099999999999994" customHeight="1">
      <c r="A178" s="44" t="s">
        <v>26</v>
      </c>
      <c r="B178" s="45" t="s">
        <v>390</v>
      </c>
      <c r="C178" s="46" t="s">
        <v>160</v>
      </c>
      <c r="D178" s="47"/>
      <c r="E178" s="48">
        <v>9879.7999999999993</v>
      </c>
      <c r="F178" s="41">
        <f t="shared" si="2"/>
        <v>2520519719.4700017</v>
      </c>
    </row>
    <row r="179" spans="1:6" ht="80.099999999999994" customHeight="1">
      <c r="A179" s="44" t="s">
        <v>26</v>
      </c>
      <c r="B179" s="45" t="s">
        <v>391</v>
      </c>
      <c r="C179" s="46" t="s">
        <v>161</v>
      </c>
      <c r="D179" s="47"/>
      <c r="E179" s="48">
        <v>40120</v>
      </c>
      <c r="F179" s="41">
        <f t="shared" si="2"/>
        <v>2520479599.4700017</v>
      </c>
    </row>
    <row r="180" spans="1:6" ht="80.099999999999994" customHeight="1">
      <c r="A180" s="44" t="s">
        <v>26</v>
      </c>
      <c r="B180" s="45" t="s">
        <v>392</v>
      </c>
      <c r="C180" s="46" t="s">
        <v>162</v>
      </c>
      <c r="D180" s="47"/>
      <c r="E180" s="48">
        <v>520000</v>
      </c>
      <c r="F180" s="41">
        <f t="shared" si="2"/>
        <v>2519959599.4700017</v>
      </c>
    </row>
    <row r="181" spans="1:6" ht="80.099999999999994" customHeight="1">
      <c r="A181" s="44" t="s">
        <v>26</v>
      </c>
      <c r="B181" s="45" t="s">
        <v>393</v>
      </c>
      <c r="C181" s="46" t="s">
        <v>163</v>
      </c>
      <c r="D181" s="47"/>
      <c r="E181" s="48">
        <v>991200</v>
      </c>
      <c r="F181" s="41">
        <f t="shared" si="2"/>
        <v>2518968399.4700017</v>
      </c>
    </row>
    <row r="182" spans="1:6" ht="80.099999999999994" customHeight="1">
      <c r="A182" s="44" t="s">
        <v>26</v>
      </c>
      <c r="B182" s="45" t="s">
        <v>394</v>
      </c>
      <c r="C182" s="46" t="s">
        <v>164</v>
      </c>
      <c r="D182" s="47"/>
      <c r="E182" s="48">
        <v>95226</v>
      </c>
      <c r="F182" s="41">
        <f t="shared" si="2"/>
        <v>2518873173.4700017</v>
      </c>
    </row>
    <row r="183" spans="1:6" ht="80.099999999999994" customHeight="1">
      <c r="A183" s="44" t="s">
        <v>27</v>
      </c>
      <c r="B183" s="45" t="s">
        <v>395</v>
      </c>
      <c r="C183" s="46" t="s">
        <v>165</v>
      </c>
      <c r="D183" s="47"/>
      <c r="E183" s="48">
        <v>123900</v>
      </c>
      <c r="F183" s="41">
        <f t="shared" si="2"/>
        <v>2518749273.4700017</v>
      </c>
    </row>
    <row r="184" spans="1:6" ht="80.099999999999994" customHeight="1">
      <c r="A184" s="44" t="s">
        <v>28</v>
      </c>
      <c r="B184" s="45" t="s">
        <v>396</v>
      </c>
      <c r="C184" s="46" t="s">
        <v>166</v>
      </c>
      <c r="D184" s="47"/>
      <c r="E184" s="48">
        <v>3000</v>
      </c>
      <c r="F184" s="41">
        <f t="shared" si="2"/>
        <v>2518746273.4700017</v>
      </c>
    </row>
    <row r="185" spans="1:6" ht="80.099999999999994" customHeight="1">
      <c r="A185" s="44" t="s">
        <v>28</v>
      </c>
      <c r="B185" s="45" t="s">
        <v>397</v>
      </c>
      <c r="C185" s="46" t="s">
        <v>167</v>
      </c>
      <c r="D185" s="47"/>
      <c r="E185" s="48">
        <v>155834</v>
      </c>
      <c r="F185" s="41">
        <f t="shared" si="2"/>
        <v>2518590439.4700017</v>
      </c>
    </row>
    <row r="186" spans="1:6" ht="80.099999999999994" customHeight="1">
      <c r="A186" s="44" t="s">
        <v>28</v>
      </c>
      <c r="B186" s="45" t="s">
        <v>398</v>
      </c>
      <c r="C186" s="46" t="s">
        <v>168</v>
      </c>
      <c r="D186" s="47"/>
      <c r="E186" s="48">
        <v>36000</v>
      </c>
      <c r="F186" s="41">
        <f t="shared" si="2"/>
        <v>2518554439.4700017</v>
      </c>
    </row>
    <row r="187" spans="1:6" ht="80.099999999999994" customHeight="1">
      <c r="A187" s="44" t="s">
        <v>28</v>
      </c>
      <c r="B187" s="45" t="s">
        <v>398</v>
      </c>
      <c r="C187" s="46" t="s">
        <v>168</v>
      </c>
      <c r="D187" s="47"/>
      <c r="E187" s="48">
        <v>2552.4</v>
      </c>
      <c r="F187" s="41">
        <f t="shared" si="2"/>
        <v>2518551887.0700016</v>
      </c>
    </row>
    <row r="188" spans="1:6" ht="80.099999999999994" customHeight="1">
      <c r="A188" s="44" t="s">
        <v>28</v>
      </c>
      <c r="B188" s="45" t="s">
        <v>398</v>
      </c>
      <c r="C188" s="46" t="s">
        <v>168</v>
      </c>
      <c r="D188" s="47"/>
      <c r="E188" s="48">
        <v>2556</v>
      </c>
      <c r="F188" s="41">
        <f t="shared" si="2"/>
        <v>2518549331.0700016</v>
      </c>
    </row>
    <row r="189" spans="1:6" ht="80.099999999999994" customHeight="1">
      <c r="A189" s="44" t="s">
        <v>28</v>
      </c>
      <c r="B189" s="45" t="s">
        <v>398</v>
      </c>
      <c r="C189" s="46" t="s">
        <v>168</v>
      </c>
      <c r="D189" s="47"/>
      <c r="E189" s="48">
        <v>468</v>
      </c>
      <c r="F189" s="41">
        <f t="shared" si="2"/>
        <v>2518548863.0700016</v>
      </c>
    </row>
    <row r="190" spans="1:6" ht="80.099999999999994" customHeight="1">
      <c r="A190" s="44" t="s">
        <v>28</v>
      </c>
      <c r="B190" s="45" t="s">
        <v>399</v>
      </c>
      <c r="C190" s="46" t="s">
        <v>167</v>
      </c>
      <c r="D190" s="47"/>
      <c r="E190" s="48">
        <v>257824</v>
      </c>
      <c r="F190" s="41">
        <f t="shared" si="2"/>
        <v>2518291039.0700016</v>
      </c>
    </row>
    <row r="191" spans="1:6" ht="80.099999999999994" customHeight="1">
      <c r="A191" s="44" t="s">
        <v>28</v>
      </c>
      <c r="B191" s="45" t="s">
        <v>400</v>
      </c>
      <c r="C191" s="46" t="s">
        <v>169</v>
      </c>
      <c r="D191" s="47"/>
      <c r="E191" s="48">
        <v>128225</v>
      </c>
      <c r="F191" s="41">
        <f t="shared" si="2"/>
        <v>2518162814.0700016</v>
      </c>
    </row>
    <row r="192" spans="1:6" ht="80.099999999999994" customHeight="1">
      <c r="A192" s="44" t="s">
        <v>28</v>
      </c>
      <c r="B192" s="45" t="s">
        <v>401</v>
      </c>
      <c r="C192" s="46" t="s">
        <v>170</v>
      </c>
      <c r="D192" s="47"/>
      <c r="E192" s="48">
        <v>20000</v>
      </c>
      <c r="F192" s="41">
        <f t="shared" si="2"/>
        <v>2518142814.0700016</v>
      </c>
    </row>
    <row r="193" spans="1:6" ht="80.099999999999994" customHeight="1">
      <c r="A193" s="44" t="s">
        <v>28</v>
      </c>
      <c r="B193" s="45" t="s">
        <v>401</v>
      </c>
      <c r="C193" s="46" t="s">
        <v>170</v>
      </c>
      <c r="D193" s="47"/>
      <c r="E193" s="48">
        <v>1420</v>
      </c>
      <c r="F193" s="41">
        <f t="shared" si="2"/>
        <v>2518141394.0700016</v>
      </c>
    </row>
    <row r="194" spans="1:6" ht="80.099999999999994" customHeight="1">
      <c r="A194" s="44" t="s">
        <v>28</v>
      </c>
      <c r="B194" s="45" t="s">
        <v>401</v>
      </c>
      <c r="C194" s="46" t="s">
        <v>170</v>
      </c>
      <c r="D194" s="47"/>
      <c r="E194" s="48">
        <v>1418</v>
      </c>
      <c r="F194" s="41">
        <f t="shared" si="2"/>
        <v>2518139976.0700016</v>
      </c>
    </row>
    <row r="195" spans="1:6" ht="80.099999999999994" customHeight="1">
      <c r="A195" s="44" t="s">
        <v>28</v>
      </c>
      <c r="B195" s="45" t="s">
        <v>401</v>
      </c>
      <c r="C195" s="46" t="s">
        <v>170</v>
      </c>
      <c r="D195" s="47"/>
      <c r="E195" s="48">
        <v>260</v>
      </c>
      <c r="F195" s="41">
        <f t="shared" si="2"/>
        <v>2518139716.0700016</v>
      </c>
    </row>
    <row r="196" spans="1:6" ht="80.099999999999994" customHeight="1">
      <c r="A196" s="44" t="s">
        <v>28</v>
      </c>
      <c r="B196" s="45" t="s">
        <v>402</v>
      </c>
      <c r="C196" s="46" t="s">
        <v>171</v>
      </c>
      <c r="D196" s="47"/>
      <c r="E196" s="48">
        <v>51337</v>
      </c>
      <c r="F196" s="41">
        <f t="shared" si="2"/>
        <v>2518088379.0700016</v>
      </c>
    </row>
    <row r="197" spans="1:6" ht="80.099999999999994" customHeight="1">
      <c r="A197" s="44" t="s">
        <v>29</v>
      </c>
      <c r="B197" s="45" t="s">
        <v>403</v>
      </c>
      <c r="C197" s="46" t="s">
        <v>172</v>
      </c>
      <c r="D197" s="47"/>
      <c r="E197" s="48">
        <v>900</v>
      </c>
      <c r="F197" s="41">
        <f t="shared" si="2"/>
        <v>2518087479.0700016</v>
      </c>
    </row>
    <row r="198" spans="1:6" ht="80.099999999999994" customHeight="1">
      <c r="A198" s="44" t="s">
        <v>29</v>
      </c>
      <c r="B198" s="45" t="s">
        <v>404</v>
      </c>
      <c r="C198" s="46" t="s">
        <v>173</v>
      </c>
      <c r="D198" s="47"/>
      <c r="E198" s="48">
        <v>12925200</v>
      </c>
      <c r="F198" s="41">
        <f t="shared" si="2"/>
        <v>2505162279.0700016</v>
      </c>
    </row>
    <row r="199" spans="1:6" ht="80.099999999999994" customHeight="1">
      <c r="A199" s="44" t="s">
        <v>29</v>
      </c>
      <c r="B199" s="45" t="s">
        <v>405</v>
      </c>
      <c r="C199" s="46" t="s">
        <v>174</v>
      </c>
      <c r="D199" s="47"/>
      <c r="E199" s="48">
        <v>33642871.509999998</v>
      </c>
      <c r="F199" s="41">
        <f t="shared" si="2"/>
        <v>2471519407.5600014</v>
      </c>
    </row>
    <row r="200" spans="1:6" ht="80.099999999999994" customHeight="1">
      <c r="A200" s="44" t="s">
        <v>29</v>
      </c>
      <c r="B200" s="45" t="s">
        <v>405</v>
      </c>
      <c r="C200" s="46" t="s">
        <v>174</v>
      </c>
      <c r="D200" s="47"/>
      <c r="E200" s="48">
        <v>6148050</v>
      </c>
      <c r="F200" s="41">
        <f t="shared" si="2"/>
        <v>2465371357.5600014</v>
      </c>
    </row>
    <row r="201" spans="1:6" ht="80.099999999999994" customHeight="1">
      <c r="A201" s="44" t="s">
        <v>30</v>
      </c>
      <c r="B201" s="45" t="s">
        <v>406</v>
      </c>
      <c r="C201" s="46" t="s">
        <v>175</v>
      </c>
      <c r="D201" s="47"/>
      <c r="E201" s="48">
        <v>846411.4</v>
      </c>
      <c r="F201" s="41">
        <f t="shared" si="2"/>
        <v>2464524946.1600013</v>
      </c>
    </row>
    <row r="202" spans="1:6" ht="80.099999999999994" customHeight="1">
      <c r="A202" s="44" t="s">
        <v>30</v>
      </c>
      <c r="B202" s="45" t="s">
        <v>407</v>
      </c>
      <c r="C202" s="46" t="s">
        <v>176</v>
      </c>
      <c r="D202" s="47"/>
      <c r="E202" s="48">
        <v>20603177</v>
      </c>
      <c r="F202" s="41">
        <f t="shared" si="2"/>
        <v>2443921769.1600013</v>
      </c>
    </row>
    <row r="203" spans="1:6" ht="80.099999999999994" customHeight="1">
      <c r="A203" s="44" t="s">
        <v>30</v>
      </c>
      <c r="B203" s="45" t="s">
        <v>408</v>
      </c>
      <c r="C203" s="46" t="s">
        <v>177</v>
      </c>
      <c r="D203" s="47"/>
      <c r="E203" s="48">
        <v>1851316.77</v>
      </c>
      <c r="F203" s="41">
        <f t="shared" si="2"/>
        <v>2442070452.3900013</v>
      </c>
    </row>
    <row r="204" spans="1:6" ht="80.099999999999994" customHeight="1">
      <c r="A204" s="44" t="s">
        <v>31</v>
      </c>
      <c r="B204" s="45" t="s">
        <v>409</v>
      </c>
      <c r="C204" s="46" t="s">
        <v>178</v>
      </c>
      <c r="D204" s="47"/>
      <c r="E204" s="48">
        <v>1173373.05</v>
      </c>
      <c r="F204" s="41">
        <f t="shared" si="2"/>
        <v>2440897079.3400011</v>
      </c>
    </row>
    <row r="205" spans="1:6" ht="80.099999999999994" customHeight="1">
      <c r="A205" s="44" t="s">
        <v>31</v>
      </c>
      <c r="B205" s="45" t="s">
        <v>410</v>
      </c>
      <c r="C205" s="46" t="s">
        <v>179</v>
      </c>
      <c r="D205" s="47"/>
      <c r="E205" s="48">
        <v>63353.4</v>
      </c>
      <c r="F205" s="41">
        <f t="shared" si="2"/>
        <v>2440833725.940001</v>
      </c>
    </row>
    <row r="206" spans="1:6" ht="80.099999999999994" customHeight="1">
      <c r="A206" s="44" t="s">
        <v>31</v>
      </c>
      <c r="B206" s="45" t="s">
        <v>411</v>
      </c>
      <c r="C206" s="46" t="s">
        <v>180</v>
      </c>
      <c r="D206" s="47"/>
      <c r="E206" s="48">
        <v>17745870.48</v>
      </c>
      <c r="F206" s="41">
        <f t="shared" si="2"/>
        <v>2423087855.460001</v>
      </c>
    </row>
    <row r="207" spans="1:6" ht="80.099999999999994" customHeight="1">
      <c r="A207" s="44" t="s">
        <v>31</v>
      </c>
      <c r="B207" s="45" t="s">
        <v>412</v>
      </c>
      <c r="C207" s="46" t="s">
        <v>181</v>
      </c>
      <c r="D207" s="47"/>
      <c r="E207" s="48">
        <v>7979580</v>
      </c>
      <c r="F207" s="41">
        <f t="shared" si="2"/>
        <v>2415108275.460001</v>
      </c>
    </row>
    <row r="208" spans="1:6" ht="80.099999999999994" customHeight="1">
      <c r="A208" s="44" t="s">
        <v>31</v>
      </c>
      <c r="B208" s="45" t="s">
        <v>413</v>
      </c>
      <c r="C208" s="46" t="s">
        <v>182</v>
      </c>
      <c r="D208" s="47"/>
      <c r="E208" s="48">
        <v>894450</v>
      </c>
      <c r="F208" s="41">
        <f t="shared" si="2"/>
        <v>2414213825.460001</v>
      </c>
    </row>
    <row r="209" spans="1:6" ht="80.099999999999994" customHeight="1">
      <c r="A209" s="44" t="s">
        <v>31</v>
      </c>
      <c r="B209" s="45" t="s">
        <v>414</v>
      </c>
      <c r="C209" s="46" t="s">
        <v>183</v>
      </c>
      <c r="D209" s="47"/>
      <c r="E209" s="48">
        <v>5314360</v>
      </c>
      <c r="F209" s="41">
        <f t="shared" si="2"/>
        <v>2408899465.460001</v>
      </c>
    </row>
    <row r="210" spans="1:6" ht="80.099999999999994" customHeight="1">
      <c r="A210" s="44" t="s">
        <v>31</v>
      </c>
      <c r="B210" s="45" t="s">
        <v>415</v>
      </c>
      <c r="C210" s="46" t="s">
        <v>184</v>
      </c>
      <c r="D210" s="47"/>
      <c r="E210" s="48">
        <v>428456.74</v>
      </c>
      <c r="F210" s="41">
        <f t="shared" si="2"/>
        <v>2408471008.7200012</v>
      </c>
    </row>
    <row r="211" spans="1:6" ht="80.099999999999994" customHeight="1">
      <c r="A211" s="44" t="s">
        <v>31</v>
      </c>
      <c r="B211" s="45" t="s">
        <v>415</v>
      </c>
      <c r="C211" s="46" t="s">
        <v>184</v>
      </c>
      <c r="D211" s="47"/>
      <c r="E211" s="48">
        <v>30377.58</v>
      </c>
      <c r="F211" s="41">
        <f t="shared" ref="F211:F274" si="3">+F210-E211</f>
        <v>2408440631.1400013</v>
      </c>
    </row>
    <row r="212" spans="1:6" ht="80.099999999999994" customHeight="1">
      <c r="A212" s="44" t="s">
        <v>31</v>
      </c>
      <c r="B212" s="45" t="s">
        <v>415</v>
      </c>
      <c r="C212" s="46" t="s">
        <v>184</v>
      </c>
      <c r="D212" s="47"/>
      <c r="E212" s="48">
        <v>30420.43</v>
      </c>
      <c r="F212" s="41">
        <f t="shared" si="3"/>
        <v>2408410210.7100015</v>
      </c>
    </row>
    <row r="213" spans="1:6" ht="80.099999999999994" customHeight="1">
      <c r="A213" s="44" t="s">
        <v>31</v>
      </c>
      <c r="B213" s="45" t="s">
        <v>415</v>
      </c>
      <c r="C213" s="46" t="s">
        <v>184</v>
      </c>
      <c r="D213" s="47"/>
      <c r="E213" s="48">
        <v>5375.58</v>
      </c>
      <c r="F213" s="41">
        <f t="shared" si="3"/>
        <v>2408404835.1300015</v>
      </c>
    </row>
    <row r="214" spans="1:6" ht="80.099999999999994" customHeight="1">
      <c r="A214" s="44" t="s">
        <v>31</v>
      </c>
      <c r="B214" s="45" t="s">
        <v>416</v>
      </c>
      <c r="C214" s="46" t="s">
        <v>185</v>
      </c>
      <c r="D214" s="47"/>
      <c r="E214" s="48">
        <v>1969941</v>
      </c>
      <c r="F214" s="41">
        <f t="shared" si="3"/>
        <v>2406434894.1300015</v>
      </c>
    </row>
    <row r="215" spans="1:6" ht="80.099999999999994" customHeight="1">
      <c r="A215" s="44" t="s">
        <v>31</v>
      </c>
      <c r="B215" s="45" t="s">
        <v>417</v>
      </c>
      <c r="C215" s="46" t="s">
        <v>186</v>
      </c>
      <c r="D215" s="47"/>
      <c r="E215" s="48">
        <v>11439030.369999999</v>
      </c>
      <c r="F215" s="41">
        <f t="shared" si="3"/>
        <v>2394995863.7600017</v>
      </c>
    </row>
    <row r="216" spans="1:6" ht="80.099999999999994" customHeight="1">
      <c r="A216" s="44" t="s">
        <v>31</v>
      </c>
      <c r="B216" s="45" t="s">
        <v>418</v>
      </c>
      <c r="C216" s="46" t="s">
        <v>187</v>
      </c>
      <c r="D216" s="47"/>
      <c r="E216" s="48">
        <v>2170256.0099999998</v>
      </c>
      <c r="F216" s="41">
        <f t="shared" si="3"/>
        <v>2392825607.7500014</v>
      </c>
    </row>
    <row r="217" spans="1:6" ht="80.099999999999994" customHeight="1">
      <c r="A217" s="44" t="s">
        <v>31</v>
      </c>
      <c r="B217" s="45" t="s">
        <v>419</v>
      </c>
      <c r="C217" s="46" t="s">
        <v>188</v>
      </c>
      <c r="D217" s="47"/>
      <c r="E217" s="48">
        <v>34797.199999999997</v>
      </c>
      <c r="F217" s="41">
        <f t="shared" si="3"/>
        <v>2392790810.5500016</v>
      </c>
    </row>
    <row r="218" spans="1:6" ht="80.099999999999994" customHeight="1">
      <c r="A218" s="44" t="s">
        <v>32</v>
      </c>
      <c r="B218" s="45" t="s">
        <v>420</v>
      </c>
      <c r="C218" s="46" t="s">
        <v>15</v>
      </c>
      <c r="D218" s="47"/>
      <c r="E218" s="48">
        <v>359979.55</v>
      </c>
      <c r="F218" s="41">
        <f t="shared" si="3"/>
        <v>2392430831.0000014</v>
      </c>
    </row>
    <row r="219" spans="1:6" ht="80.099999999999994" customHeight="1">
      <c r="A219" s="44" t="s">
        <v>32</v>
      </c>
      <c r="B219" s="45" t="s">
        <v>421</v>
      </c>
      <c r="C219" s="46" t="s">
        <v>189</v>
      </c>
      <c r="D219" s="47"/>
      <c r="E219" s="48">
        <v>1897589.94</v>
      </c>
      <c r="F219" s="41">
        <f t="shared" si="3"/>
        <v>2390533241.0600014</v>
      </c>
    </row>
    <row r="220" spans="1:6" ht="80.099999999999994" customHeight="1">
      <c r="A220" s="44" t="s">
        <v>32</v>
      </c>
      <c r="B220" s="45" t="s">
        <v>421</v>
      </c>
      <c r="C220" s="46" t="s">
        <v>189</v>
      </c>
      <c r="D220" s="47"/>
      <c r="E220" s="48">
        <v>134952.76</v>
      </c>
      <c r="F220" s="41">
        <f t="shared" si="3"/>
        <v>2390398288.3000011</v>
      </c>
    </row>
    <row r="221" spans="1:6" ht="80.099999999999994" customHeight="1">
      <c r="A221" s="44" t="s">
        <v>32</v>
      </c>
      <c r="B221" s="45" t="s">
        <v>421</v>
      </c>
      <c r="C221" s="46" t="s">
        <v>189</v>
      </c>
      <c r="D221" s="47"/>
      <c r="E221" s="48">
        <v>135143.13</v>
      </c>
      <c r="F221" s="41">
        <f t="shared" si="3"/>
        <v>2390263145.170001</v>
      </c>
    </row>
    <row r="222" spans="1:6" ht="80.099999999999994" customHeight="1">
      <c r="A222" s="44" t="s">
        <v>32</v>
      </c>
      <c r="B222" s="45" t="s">
        <v>421</v>
      </c>
      <c r="C222" s="46" t="s">
        <v>189</v>
      </c>
      <c r="D222" s="47"/>
      <c r="E222" s="48">
        <v>24686.02</v>
      </c>
      <c r="F222" s="41">
        <f t="shared" si="3"/>
        <v>2390238459.150001</v>
      </c>
    </row>
    <row r="223" spans="1:6" ht="80.099999999999994" customHeight="1">
      <c r="A223" s="44" t="s">
        <v>32</v>
      </c>
      <c r="B223" s="45" t="s">
        <v>422</v>
      </c>
      <c r="C223" s="46" t="s">
        <v>190</v>
      </c>
      <c r="D223" s="47"/>
      <c r="E223" s="48">
        <v>1383000</v>
      </c>
      <c r="F223" s="41">
        <f t="shared" si="3"/>
        <v>2388855459.150001</v>
      </c>
    </row>
    <row r="224" spans="1:6" ht="80.099999999999994" customHeight="1">
      <c r="A224" s="44" t="s">
        <v>32</v>
      </c>
      <c r="B224" s="45" t="s">
        <v>422</v>
      </c>
      <c r="C224" s="46" t="s">
        <v>190</v>
      </c>
      <c r="D224" s="47"/>
      <c r="E224" s="48">
        <v>98056.7</v>
      </c>
      <c r="F224" s="41">
        <f t="shared" si="3"/>
        <v>2388757402.4500012</v>
      </c>
    </row>
    <row r="225" spans="1:6" ht="80.099999999999994" customHeight="1">
      <c r="A225" s="44" t="s">
        <v>32</v>
      </c>
      <c r="B225" s="45" t="s">
        <v>422</v>
      </c>
      <c r="C225" s="46" t="s">
        <v>190</v>
      </c>
      <c r="D225" s="47"/>
      <c r="E225" s="48">
        <v>98190</v>
      </c>
      <c r="F225" s="41">
        <f t="shared" si="3"/>
        <v>2388659212.4500012</v>
      </c>
    </row>
    <row r="226" spans="1:6" ht="80.099999999999994" customHeight="1">
      <c r="A226" s="44" t="s">
        <v>32</v>
      </c>
      <c r="B226" s="45" t="s">
        <v>422</v>
      </c>
      <c r="C226" s="46" t="s">
        <v>190</v>
      </c>
      <c r="D226" s="47"/>
      <c r="E226" s="48">
        <v>15319.2</v>
      </c>
      <c r="F226" s="41">
        <f t="shared" si="3"/>
        <v>2388643893.2500014</v>
      </c>
    </row>
    <row r="227" spans="1:6" ht="80.099999999999994" customHeight="1">
      <c r="A227" s="44" t="s">
        <v>32</v>
      </c>
      <c r="B227" s="45" t="s">
        <v>423</v>
      </c>
      <c r="C227" s="46" t="s">
        <v>191</v>
      </c>
      <c r="D227" s="47"/>
      <c r="E227" s="48">
        <v>2124000</v>
      </c>
      <c r="F227" s="41">
        <f t="shared" si="3"/>
        <v>2386519893.2500014</v>
      </c>
    </row>
    <row r="228" spans="1:6" ht="80.099999999999994" customHeight="1">
      <c r="A228" s="44" t="s">
        <v>32</v>
      </c>
      <c r="B228" s="45" t="s">
        <v>424</v>
      </c>
      <c r="C228" s="46" t="s">
        <v>192</v>
      </c>
      <c r="D228" s="47"/>
      <c r="E228" s="48">
        <v>424800</v>
      </c>
      <c r="F228" s="41">
        <f t="shared" si="3"/>
        <v>2386095093.2500014</v>
      </c>
    </row>
    <row r="229" spans="1:6" ht="80.099999999999994" customHeight="1">
      <c r="A229" s="44" t="s">
        <v>32</v>
      </c>
      <c r="B229" s="45" t="s">
        <v>425</v>
      </c>
      <c r="C229" s="46" t="s">
        <v>193</v>
      </c>
      <c r="D229" s="47"/>
      <c r="E229" s="48">
        <v>979211.2</v>
      </c>
      <c r="F229" s="41">
        <f t="shared" si="3"/>
        <v>2385115882.0500016</v>
      </c>
    </row>
    <row r="230" spans="1:6" ht="80.099999999999994" customHeight="1">
      <c r="A230" s="44" t="s">
        <v>32</v>
      </c>
      <c r="B230" s="45" t="s">
        <v>426</v>
      </c>
      <c r="C230" s="46" t="s">
        <v>194</v>
      </c>
      <c r="D230" s="47"/>
      <c r="E230" s="48">
        <v>995920</v>
      </c>
      <c r="F230" s="41">
        <f t="shared" si="3"/>
        <v>2384119962.0500016</v>
      </c>
    </row>
    <row r="231" spans="1:6" ht="80.099999999999994" customHeight="1">
      <c r="A231" s="44" t="s">
        <v>32</v>
      </c>
      <c r="B231" s="45" t="s">
        <v>427</v>
      </c>
      <c r="C231" s="46" t="s">
        <v>195</v>
      </c>
      <c r="D231" s="47"/>
      <c r="E231" s="48">
        <v>321657.59999999998</v>
      </c>
      <c r="F231" s="41">
        <f t="shared" si="3"/>
        <v>2383798304.4500017</v>
      </c>
    </row>
    <row r="232" spans="1:6" ht="80.099999999999994" customHeight="1">
      <c r="A232" s="44" t="s">
        <v>32</v>
      </c>
      <c r="B232" s="45" t="s">
        <v>428</v>
      </c>
      <c r="C232" s="46" t="s">
        <v>196</v>
      </c>
      <c r="D232" s="47"/>
      <c r="E232" s="48">
        <v>3358969.6</v>
      </c>
      <c r="F232" s="41">
        <f t="shared" si="3"/>
        <v>2380439334.8500018</v>
      </c>
    </row>
    <row r="233" spans="1:6" ht="80.099999999999994" customHeight="1">
      <c r="A233" s="44" t="s">
        <v>32</v>
      </c>
      <c r="B233" s="45" t="s">
        <v>429</v>
      </c>
      <c r="C233" s="46" t="s">
        <v>14</v>
      </c>
      <c r="D233" s="47"/>
      <c r="E233" s="48">
        <v>6974.92</v>
      </c>
      <c r="F233" s="41">
        <f t="shared" si="3"/>
        <v>2380432359.9300017</v>
      </c>
    </row>
    <row r="234" spans="1:6" ht="80.099999999999994" customHeight="1">
      <c r="A234" s="44" t="s">
        <v>32</v>
      </c>
      <c r="B234" s="45" t="s">
        <v>429</v>
      </c>
      <c r="C234" s="46" t="s">
        <v>14</v>
      </c>
      <c r="D234" s="47"/>
      <c r="E234" s="48">
        <v>49560</v>
      </c>
      <c r="F234" s="41">
        <f t="shared" si="3"/>
        <v>2380382799.9300017</v>
      </c>
    </row>
    <row r="235" spans="1:6" ht="80.099999999999994" customHeight="1">
      <c r="A235" s="44" t="s">
        <v>32</v>
      </c>
      <c r="B235" s="45" t="s">
        <v>429</v>
      </c>
      <c r="C235" s="46" t="s">
        <v>14</v>
      </c>
      <c r="D235" s="47"/>
      <c r="E235" s="48">
        <v>122366</v>
      </c>
      <c r="F235" s="41">
        <f t="shared" si="3"/>
        <v>2380260433.9300017</v>
      </c>
    </row>
    <row r="236" spans="1:6" ht="80.099999999999994" customHeight="1">
      <c r="A236" s="44" t="s">
        <v>32</v>
      </c>
      <c r="B236" s="45" t="s">
        <v>429</v>
      </c>
      <c r="C236" s="46" t="s">
        <v>14</v>
      </c>
      <c r="D236" s="47"/>
      <c r="E236" s="48">
        <v>25000</v>
      </c>
      <c r="F236" s="41">
        <f t="shared" si="3"/>
        <v>2380235433.9300017</v>
      </c>
    </row>
    <row r="237" spans="1:6" ht="80.099999999999994" customHeight="1">
      <c r="A237" s="44" t="s">
        <v>32</v>
      </c>
      <c r="B237" s="45" t="s">
        <v>429</v>
      </c>
      <c r="C237" s="46" t="s">
        <v>14</v>
      </c>
      <c r="D237" s="47"/>
      <c r="E237" s="48">
        <v>99710.47</v>
      </c>
      <c r="F237" s="41">
        <f t="shared" si="3"/>
        <v>2380135723.4600019</v>
      </c>
    </row>
    <row r="238" spans="1:6" ht="80.099999999999994" customHeight="1">
      <c r="A238" s="44" t="s">
        <v>32</v>
      </c>
      <c r="B238" s="45" t="s">
        <v>429</v>
      </c>
      <c r="C238" s="46" t="s">
        <v>14</v>
      </c>
      <c r="D238" s="47"/>
      <c r="E238" s="48">
        <v>137916.41</v>
      </c>
      <c r="F238" s="41">
        <f t="shared" si="3"/>
        <v>2379997807.0500021</v>
      </c>
    </row>
    <row r="239" spans="1:6" ht="80.099999999999994" customHeight="1">
      <c r="A239" s="44" t="s">
        <v>32</v>
      </c>
      <c r="B239" s="45" t="s">
        <v>429</v>
      </c>
      <c r="C239" s="46" t="s">
        <v>14</v>
      </c>
      <c r="D239" s="47"/>
      <c r="E239" s="48">
        <v>56825.81</v>
      </c>
      <c r="F239" s="41">
        <f t="shared" si="3"/>
        <v>2379940981.2400022</v>
      </c>
    </row>
    <row r="240" spans="1:6" ht="80.099999999999994" customHeight="1">
      <c r="A240" s="44" t="s">
        <v>32</v>
      </c>
      <c r="B240" s="45" t="s">
        <v>429</v>
      </c>
      <c r="C240" s="46" t="s">
        <v>14</v>
      </c>
      <c r="D240" s="47"/>
      <c r="E240" s="48">
        <v>3918.63</v>
      </c>
      <c r="F240" s="41">
        <f t="shared" si="3"/>
        <v>2379937062.610002</v>
      </c>
    </row>
    <row r="241" spans="1:6" ht="80.099999999999994" customHeight="1">
      <c r="A241" s="44" t="s">
        <v>32</v>
      </c>
      <c r="B241" s="45" t="s">
        <v>429</v>
      </c>
      <c r="C241" s="46" t="s">
        <v>14</v>
      </c>
      <c r="D241" s="47"/>
      <c r="E241" s="48">
        <v>38135.81</v>
      </c>
      <c r="F241" s="41">
        <f t="shared" si="3"/>
        <v>2379898926.8000021</v>
      </c>
    </row>
    <row r="242" spans="1:6" ht="80.099999999999994" customHeight="1">
      <c r="A242" s="44" t="s">
        <v>32</v>
      </c>
      <c r="B242" s="45" t="s">
        <v>429</v>
      </c>
      <c r="C242" s="46" t="s">
        <v>14</v>
      </c>
      <c r="D242" s="47"/>
      <c r="E242" s="48">
        <v>6782.96</v>
      </c>
      <c r="F242" s="41">
        <f t="shared" si="3"/>
        <v>2379892143.8400021</v>
      </c>
    </row>
    <row r="243" spans="1:6" ht="80.099999999999994" customHeight="1">
      <c r="A243" s="44" t="s">
        <v>32</v>
      </c>
      <c r="B243" s="45" t="s">
        <v>429</v>
      </c>
      <c r="C243" s="46" t="s">
        <v>14</v>
      </c>
      <c r="D243" s="47"/>
      <c r="E243" s="48">
        <v>171049.01</v>
      </c>
      <c r="F243" s="41">
        <f t="shared" si="3"/>
        <v>2379721094.8300018</v>
      </c>
    </row>
    <row r="244" spans="1:6" ht="80.099999999999994" customHeight="1">
      <c r="A244" s="44" t="s">
        <v>32</v>
      </c>
      <c r="B244" s="45" t="s">
        <v>429</v>
      </c>
      <c r="C244" s="46" t="s">
        <v>14</v>
      </c>
      <c r="D244" s="47"/>
      <c r="E244" s="48">
        <v>220308.2</v>
      </c>
      <c r="F244" s="41">
        <f t="shared" si="3"/>
        <v>2379500786.630002</v>
      </c>
    </row>
    <row r="245" spans="1:6" ht="80.099999999999994" customHeight="1">
      <c r="A245" s="44" t="s">
        <v>32</v>
      </c>
      <c r="B245" s="45" t="s">
        <v>429</v>
      </c>
      <c r="C245" s="46" t="s">
        <v>14</v>
      </c>
      <c r="D245" s="47"/>
      <c r="E245" s="48">
        <v>601.35</v>
      </c>
      <c r="F245" s="41">
        <f t="shared" si="3"/>
        <v>2379500185.2800021</v>
      </c>
    </row>
    <row r="246" spans="1:6" ht="80.099999999999994" customHeight="1">
      <c r="A246" s="44" t="s">
        <v>32</v>
      </c>
      <c r="B246" s="45" t="s">
        <v>429</v>
      </c>
      <c r="C246" s="46" t="s">
        <v>14</v>
      </c>
      <c r="D246" s="47"/>
      <c r="E246" s="48">
        <v>205010.4</v>
      </c>
      <c r="F246" s="41">
        <f t="shared" si="3"/>
        <v>2379295174.880002</v>
      </c>
    </row>
    <row r="247" spans="1:6" ht="80.099999999999994" customHeight="1">
      <c r="A247" s="44" t="s">
        <v>32</v>
      </c>
      <c r="B247" s="45" t="s">
        <v>429</v>
      </c>
      <c r="C247" s="46" t="s">
        <v>14</v>
      </c>
      <c r="D247" s="47"/>
      <c r="E247" s="48">
        <v>33590.400000000001</v>
      </c>
      <c r="F247" s="41">
        <f t="shared" si="3"/>
        <v>2379261584.4800019</v>
      </c>
    </row>
    <row r="248" spans="1:6" ht="80.099999999999994" customHeight="1">
      <c r="A248" s="44" t="s">
        <v>32</v>
      </c>
      <c r="B248" s="45" t="s">
        <v>429</v>
      </c>
      <c r="C248" s="46" t="s">
        <v>14</v>
      </c>
      <c r="D248" s="47"/>
      <c r="E248" s="48">
        <v>3000</v>
      </c>
      <c r="F248" s="41">
        <f t="shared" si="3"/>
        <v>2379258584.4800019</v>
      </c>
    </row>
    <row r="249" spans="1:6" ht="80.099999999999994" customHeight="1">
      <c r="A249" s="44" t="s">
        <v>32</v>
      </c>
      <c r="B249" s="45" t="s">
        <v>429</v>
      </c>
      <c r="C249" s="46" t="s">
        <v>14</v>
      </c>
      <c r="D249" s="47"/>
      <c r="E249" s="48">
        <v>29570</v>
      </c>
      <c r="F249" s="41">
        <f t="shared" si="3"/>
        <v>2379229014.4800019</v>
      </c>
    </row>
    <row r="250" spans="1:6" ht="80.099999999999994" customHeight="1">
      <c r="A250" s="44" t="s">
        <v>32</v>
      </c>
      <c r="B250" s="45" t="s">
        <v>429</v>
      </c>
      <c r="C250" s="46" t="s">
        <v>14</v>
      </c>
      <c r="D250" s="47"/>
      <c r="E250" s="48">
        <v>62240</v>
      </c>
      <c r="F250" s="41">
        <f t="shared" si="3"/>
        <v>2379166774.4800019</v>
      </c>
    </row>
    <row r="251" spans="1:6" ht="80.099999999999994" customHeight="1">
      <c r="A251" s="44" t="s">
        <v>32</v>
      </c>
      <c r="B251" s="45" t="s">
        <v>429</v>
      </c>
      <c r="C251" s="46" t="s">
        <v>14</v>
      </c>
      <c r="D251" s="47"/>
      <c r="E251" s="48">
        <v>34535.06</v>
      </c>
      <c r="F251" s="41">
        <f t="shared" si="3"/>
        <v>2379132239.420002</v>
      </c>
    </row>
    <row r="252" spans="1:6" ht="80.099999999999994" customHeight="1">
      <c r="A252" s="44" t="s">
        <v>32</v>
      </c>
      <c r="B252" s="45" t="s">
        <v>429</v>
      </c>
      <c r="C252" s="46" t="s">
        <v>14</v>
      </c>
      <c r="D252" s="47"/>
      <c r="E252" s="48">
        <v>23175.200000000001</v>
      </c>
      <c r="F252" s="41">
        <f t="shared" si="3"/>
        <v>2379109064.2200022</v>
      </c>
    </row>
    <row r="253" spans="1:6" ht="80.099999999999994" customHeight="1">
      <c r="A253" s="44" t="s">
        <v>32</v>
      </c>
      <c r="B253" s="45" t="s">
        <v>429</v>
      </c>
      <c r="C253" s="46" t="s">
        <v>14</v>
      </c>
      <c r="D253" s="47"/>
      <c r="E253" s="48">
        <v>177000</v>
      </c>
      <c r="F253" s="41">
        <f t="shared" si="3"/>
        <v>2378932064.2200022</v>
      </c>
    </row>
    <row r="254" spans="1:6" ht="80.099999999999994" customHeight="1">
      <c r="A254" s="44" t="s">
        <v>32</v>
      </c>
      <c r="B254" s="45" t="s">
        <v>429</v>
      </c>
      <c r="C254" s="46" t="s">
        <v>14</v>
      </c>
      <c r="D254" s="47"/>
      <c r="E254" s="48">
        <v>4200.58</v>
      </c>
      <c r="F254" s="41">
        <f t="shared" si="3"/>
        <v>2378927863.6400023</v>
      </c>
    </row>
    <row r="255" spans="1:6" ht="80.099999999999994" customHeight="1">
      <c r="A255" s="44" t="s">
        <v>32</v>
      </c>
      <c r="B255" s="45" t="s">
        <v>429</v>
      </c>
      <c r="C255" s="46" t="s">
        <v>14</v>
      </c>
      <c r="D255" s="47"/>
      <c r="E255" s="48">
        <v>100001.7</v>
      </c>
      <c r="F255" s="41">
        <f t="shared" si="3"/>
        <v>2378827861.9400024</v>
      </c>
    </row>
    <row r="256" spans="1:6" ht="80.099999999999994" customHeight="1">
      <c r="A256" s="44" t="s">
        <v>32</v>
      </c>
      <c r="B256" s="45" t="s">
        <v>429</v>
      </c>
      <c r="C256" s="46" t="s">
        <v>14</v>
      </c>
      <c r="D256" s="47"/>
      <c r="E256" s="48">
        <v>9900</v>
      </c>
      <c r="F256" s="41">
        <f t="shared" si="3"/>
        <v>2378817961.9400024</v>
      </c>
    </row>
    <row r="257" spans="1:6" ht="80.099999999999994" customHeight="1">
      <c r="A257" s="44" t="s">
        <v>32</v>
      </c>
      <c r="B257" s="45" t="s">
        <v>429</v>
      </c>
      <c r="C257" s="46" t="s">
        <v>14</v>
      </c>
      <c r="D257" s="47"/>
      <c r="E257" s="48">
        <v>64481.3</v>
      </c>
      <c r="F257" s="41">
        <f t="shared" si="3"/>
        <v>2378753480.6400023</v>
      </c>
    </row>
    <row r="258" spans="1:6" ht="80.099999999999994" customHeight="1">
      <c r="A258" s="44" t="s">
        <v>32</v>
      </c>
      <c r="B258" s="45" t="s">
        <v>429</v>
      </c>
      <c r="C258" s="46" t="s">
        <v>14</v>
      </c>
      <c r="D258" s="47"/>
      <c r="E258" s="48">
        <v>616613.43000000005</v>
      </c>
      <c r="F258" s="41">
        <f t="shared" si="3"/>
        <v>2378136867.2100024</v>
      </c>
    </row>
    <row r="259" spans="1:6" ht="80.099999999999994" customHeight="1">
      <c r="A259" s="44" t="s">
        <v>32</v>
      </c>
      <c r="B259" s="45" t="s">
        <v>429</v>
      </c>
      <c r="C259" s="46" t="s">
        <v>14</v>
      </c>
      <c r="D259" s="47"/>
      <c r="E259" s="48">
        <v>43800</v>
      </c>
      <c r="F259" s="41">
        <f t="shared" si="3"/>
        <v>2378093067.2100024</v>
      </c>
    </row>
    <row r="260" spans="1:6" ht="80.099999999999994" customHeight="1">
      <c r="A260" s="44" t="s">
        <v>32</v>
      </c>
      <c r="B260" s="45" t="s">
        <v>429</v>
      </c>
      <c r="C260" s="46" t="s">
        <v>14</v>
      </c>
      <c r="D260" s="47"/>
      <c r="E260" s="48">
        <v>4036.91</v>
      </c>
      <c r="F260" s="41">
        <f t="shared" si="3"/>
        <v>2378089030.3000026</v>
      </c>
    </row>
    <row r="261" spans="1:6" ht="80.099999999999994" customHeight="1">
      <c r="A261" s="44" t="s">
        <v>33</v>
      </c>
      <c r="B261" s="45" t="s">
        <v>429</v>
      </c>
      <c r="C261" s="46" t="s">
        <v>14</v>
      </c>
      <c r="D261" s="47"/>
      <c r="E261" s="48">
        <v>101536.99</v>
      </c>
      <c r="F261" s="41">
        <f t="shared" si="3"/>
        <v>2377987493.3100028</v>
      </c>
    </row>
    <row r="262" spans="1:6" ht="80.099999999999994" customHeight="1">
      <c r="A262" s="44" t="s">
        <v>33</v>
      </c>
      <c r="B262" s="45" t="s">
        <v>430</v>
      </c>
      <c r="C262" s="46" t="s">
        <v>197</v>
      </c>
      <c r="D262" s="47"/>
      <c r="E262" s="48">
        <v>142751.25</v>
      </c>
      <c r="F262" s="41">
        <f t="shared" si="3"/>
        <v>2377844742.0600028</v>
      </c>
    </row>
    <row r="263" spans="1:6" ht="80.099999999999994" customHeight="1">
      <c r="A263" s="44" t="s">
        <v>33</v>
      </c>
      <c r="B263" s="45" t="s">
        <v>431</v>
      </c>
      <c r="C263" s="46" t="s">
        <v>198</v>
      </c>
      <c r="D263" s="47"/>
      <c r="E263" s="48">
        <v>95939.07</v>
      </c>
      <c r="F263" s="41">
        <f t="shared" si="3"/>
        <v>2377748802.9900026</v>
      </c>
    </row>
    <row r="264" spans="1:6" ht="80.099999999999994" customHeight="1">
      <c r="A264" s="44" t="s">
        <v>33</v>
      </c>
      <c r="B264" s="45" t="s">
        <v>432</v>
      </c>
      <c r="C264" s="46" t="s">
        <v>199</v>
      </c>
      <c r="D264" s="47"/>
      <c r="E264" s="48">
        <v>672000</v>
      </c>
      <c r="F264" s="41">
        <f t="shared" si="3"/>
        <v>2377076802.9900026</v>
      </c>
    </row>
    <row r="265" spans="1:6" ht="80.099999999999994" customHeight="1">
      <c r="A265" s="44" t="s">
        <v>33</v>
      </c>
      <c r="B265" s="45" t="s">
        <v>433</v>
      </c>
      <c r="C265" s="46" t="s">
        <v>200</v>
      </c>
      <c r="D265" s="47"/>
      <c r="E265" s="48">
        <v>660000</v>
      </c>
      <c r="F265" s="41">
        <f t="shared" si="3"/>
        <v>2376416802.9900026</v>
      </c>
    </row>
    <row r="266" spans="1:6" ht="80.099999999999994" customHeight="1">
      <c r="A266" s="44" t="s">
        <v>33</v>
      </c>
      <c r="B266" s="45" t="s">
        <v>434</v>
      </c>
      <c r="C266" s="46" t="s">
        <v>201</v>
      </c>
      <c r="D266" s="47"/>
      <c r="E266" s="48">
        <v>408000</v>
      </c>
      <c r="F266" s="41">
        <f t="shared" si="3"/>
        <v>2376008802.9900026</v>
      </c>
    </row>
    <row r="267" spans="1:6" ht="80.099999999999994" customHeight="1">
      <c r="A267" s="44" t="s">
        <v>33</v>
      </c>
      <c r="B267" s="45" t="s">
        <v>435</v>
      </c>
      <c r="C267" s="46" t="s">
        <v>202</v>
      </c>
      <c r="D267" s="47"/>
      <c r="E267" s="48">
        <v>170000</v>
      </c>
      <c r="F267" s="41">
        <f t="shared" si="3"/>
        <v>2375838802.9900026</v>
      </c>
    </row>
    <row r="268" spans="1:6" ht="80.099999999999994" customHeight="1">
      <c r="A268" s="44" t="s">
        <v>33</v>
      </c>
      <c r="B268" s="45" t="s">
        <v>436</v>
      </c>
      <c r="C268" s="46" t="s">
        <v>203</v>
      </c>
      <c r="D268" s="47"/>
      <c r="E268" s="48">
        <v>36949.96</v>
      </c>
      <c r="F268" s="41">
        <f t="shared" si="3"/>
        <v>2375801853.0300026</v>
      </c>
    </row>
    <row r="269" spans="1:6" ht="80.099999999999994" customHeight="1">
      <c r="A269" s="44" t="s">
        <v>33</v>
      </c>
      <c r="B269" s="45" t="s">
        <v>437</v>
      </c>
      <c r="C269" s="46" t="s">
        <v>204</v>
      </c>
      <c r="D269" s="47"/>
      <c r="E269" s="48">
        <v>94318.17</v>
      </c>
      <c r="F269" s="41">
        <f t="shared" si="3"/>
        <v>2375707534.8600025</v>
      </c>
    </row>
    <row r="270" spans="1:6" ht="80.099999999999994" customHeight="1">
      <c r="A270" s="44" t="s">
        <v>33</v>
      </c>
      <c r="B270" s="45" t="s">
        <v>438</v>
      </c>
      <c r="C270" s="46" t="s">
        <v>205</v>
      </c>
      <c r="D270" s="47"/>
      <c r="E270" s="48">
        <v>32193.72</v>
      </c>
      <c r="F270" s="41">
        <f t="shared" si="3"/>
        <v>2375675341.1400027</v>
      </c>
    </row>
    <row r="271" spans="1:6" ht="80.099999999999994" customHeight="1">
      <c r="A271" s="44" t="s">
        <v>33</v>
      </c>
      <c r="B271" s="45" t="s">
        <v>439</v>
      </c>
      <c r="C271" s="46" t="s">
        <v>206</v>
      </c>
      <c r="D271" s="47"/>
      <c r="E271" s="48">
        <v>35556.76</v>
      </c>
      <c r="F271" s="41">
        <f t="shared" si="3"/>
        <v>2375639784.3800025</v>
      </c>
    </row>
    <row r="272" spans="1:6" ht="80.099999999999994" customHeight="1">
      <c r="A272" s="44" t="s">
        <v>33</v>
      </c>
      <c r="B272" s="45" t="s">
        <v>440</v>
      </c>
      <c r="C272" s="46" t="s">
        <v>207</v>
      </c>
      <c r="D272" s="47"/>
      <c r="E272" s="48">
        <v>194999.22</v>
      </c>
      <c r="F272" s="41">
        <f t="shared" si="3"/>
        <v>2375444785.1600027</v>
      </c>
    </row>
    <row r="273" spans="1:6" ht="80.099999999999994" customHeight="1">
      <c r="A273" s="44" t="s">
        <v>33</v>
      </c>
      <c r="B273" s="45" t="s">
        <v>441</v>
      </c>
      <c r="C273" s="46" t="s">
        <v>208</v>
      </c>
      <c r="D273" s="47"/>
      <c r="E273" s="48">
        <v>28994</v>
      </c>
      <c r="F273" s="41">
        <f t="shared" si="3"/>
        <v>2375415791.1600027</v>
      </c>
    </row>
    <row r="274" spans="1:6" ht="80.099999999999994" customHeight="1">
      <c r="A274" s="44" t="s">
        <v>33</v>
      </c>
      <c r="B274" s="45" t="s">
        <v>442</v>
      </c>
      <c r="C274" s="46" t="s">
        <v>198</v>
      </c>
      <c r="D274" s="47"/>
      <c r="E274" s="48">
        <v>74354.320000000007</v>
      </c>
      <c r="F274" s="41">
        <f t="shared" si="3"/>
        <v>2375341436.8400025</v>
      </c>
    </row>
    <row r="275" spans="1:6" ht="80.099999999999994" customHeight="1">
      <c r="A275" s="44" t="s">
        <v>33</v>
      </c>
      <c r="B275" s="45" t="s">
        <v>443</v>
      </c>
      <c r="C275" s="46" t="s">
        <v>209</v>
      </c>
      <c r="D275" s="47"/>
      <c r="E275" s="48">
        <v>84699.17</v>
      </c>
      <c r="F275" s="41">
        <f t="shared" ref="F275:F338" si="4">+F274-E275</f>
        <v>2375256737.6700025</v>
      </c>
    </row>
    <row r="276" spans="1:6" ht="80.099999999999994" customHeight="1">
      <c r="A276" s="44" t="s">
        <v>33</v>
      </c>
      <c r="B276" s="45" t="s">
        <v>444</v>
      </c>
      <c r="C276" s="46" t="s">
        <v>210</v>
      </c>
      <c r="D276" s="47"/>
      <c r="E276" s="48">
        <v>2515096.84</v>
      </c>
      <c r="F276" s="41">
        <f t="shared" si="4"/>
        <v>2372741640.8300023</v>
      </c>
    </row>
    <row r="277" spans="1:6" ht="80.099999999999994" customHeight="1">
      <c r="A277" s="44" t="s">
        <v>33</v>
      </c>
      <c r="B277" s="45" t="s">
        <v>445</v>
      </c>
      <c r="C277" s="46" t="s">
        <v>211</v>
      </c>
      <c r="D277" s="47"/>
      <c r="E277" s="48">
        <v>44504.15</v>
      </c>
      <c r="F277" s="41">
        <f t="shared" si="4"/>
        <v>2372697136.6800022</v>
      </c>
    </row>
    <row r="278" spans="1:6" ht="80.099999999999994" customHeight="1">
      <c r="A278" s="44" t="s">
        <v>33</v>
      </c>
      <c r="B278" s="45" t="s">
        <v>446</v>
      </c>
      <c r="C278" s="46" t="s">
        <v>212</v>
      </c>
      <c r="D278" s="47"/>
      <c r="E278" s="48">
        <v>208215.51</v>
      </c>
      <c r="F278" s="41">
        <f t="shared" si="4"/>
        <v>2372488921.170002</v>
      </c>
    </row>
    <row r="279" spans="1:6" ht="80.099999999999994" customHeight="1">
      <c r="A279" s="44" t="s">
        <v>33</v>
      </c>
      <c r="B279" s="45" t="s">
        <v>447</v>
      </c>
      <c r="C279" s="46" t="s">
        <v>212</v>
      </c>
      <c r="D279" s="47"/>
      <c r="E279" s="48">
        <v>13497.92</v>
      </c>
      <c r="F279" s="41">
        <f t="shared" si="4"/>
        <v>2372475423.2500019</v>
      </c>
    </row>
    <row r="280" spans="1:6" ht="80.099999999999994" customHeight="1">
      <c r="A280" s="44" t="s">
        <v>33</v>
      </c>
      <c r="B280" s="45" t="s">
        <v>448</v>
      </c>
      <c r="C280" s="46" t="s">
        <v>12</v>
      </c>
      <c r="D280" s="47"/>
      <c r="E280" s="48">
        <v>206294.42</v>
      </c>
      <c r="F280" s="41">
        <f t="shared" si="4"/>
        <v>2372269128.8300018</v>
      </c>
    </row>
    <row r="281" spans="1:6" ht="80.099999999999994" customHeight="1">
      <c r="A281" s="44" t="s">
        <v>33</v>
      </c>
      <c r="B281" s="45" t="s">
        <v>449</v>
      </c>
      <c r="C281" s="46" t="s">
        <v>213</v>
      </c>
      <c r="D281" s="47"/>
      <c r="E281" s="48">
        <v>48524.86</v>
      </c>
      <c r="F281" s="41">
        <f t="shared" si="4"/>
        <v>2372220603.9700017</v>
      </c>
    </row>
    <row r="282" spans="1:6" ht="80.099999999999994" customHeight="1">
      <c r="A282" s="44" t="s">
        <v>33</v>
      </c>
      <c r="B282" s="45" t="s">
        <v>450</v>
      </c>
      <c r="C282" s="46" t="s">
        <v>214</v>
      </c>
      <c r="D282" s="47"/>
      <c r="E282" s="48">
        <v>182789.01</v>
      </c>
      <c r="F282" s="41">
        <f t="shared" si="4"/>
        <v>2372037814.9600015</v>
      </c>
    </row>
    <row r="283" spans="1:6" ht="80.099999999999994" customHeight="1">
      <c r="A283" s="44" t="s">
        <v>33</v>
      </c>
      <c r="B283" s="45" t="s">
        <v>451</v>
      </c>
      <c r="C283" s="46" t="s">
        <v>215</v>
      </c>
      <c r="D283" s="47"/>
      <c r="E283" s="48">
        <v>280000</v>
      </c>
      <c r="F283" s="41">
        <f t="shared" si="4"/>
        <v>2371757814.9600015</v>
      </c>
    </row>
    <row r="284" spans="1:6" ht="80.099999999999994" customHeight="1">
      <c r="A284" s="44" t="s">
        <v>33</v>
      </c>
      <c r="B284" s="45" t="s">
        <v>452</v>
      </c>
      <c r="C284" s="46" t="s">
        <v>216</v>
      </c>
      <c r="D284" s="47"/>
      <c r="E284" s="48">
        <v>263609.64</v>
      </c>
      <c r="F284" s="41">
        <f t="shared" si="4"/>
        <v>2371494205.3200016</v>
      </c>
    </row>
    <row r="285" spans="1:6" ht="80.099999999999994" customHeight="1">
      <c r="A285" s="44" t="s">
        <v>33</v>
      </c>
      <c r="B285" s="45" t="s">
        <v>453</v>
      </c>
      <c r="C285" s="46" t="s">
        <v>217</v>
      </c>
      <c r="D285" s="47"/>
      <c r="E285" s="48">
        <v>132128.85999999999</v>
      </c>
      <c r="F285" s="41">
        <f t="shared" si="4"/>
        <v>2371362076.4600015</v>
      </c>
    </row>
    <row r="286" spans="1:6" ht="80.099999999999994" customHeight="1">
      <c r="A286" s="44" t="s">
        <v>33</v>
      </c>
      <c r="B286" s="45" t="s">
        <v>454</v>
      </c>
      <c r="C286" s="46" t="s">
        <v>218</v>
      </c>
      <c r="D286" s="47"/>
      <c r="E286" s="48">
        <v>120168.9</v>
      </c>
      <c r="F286" s="41">
        <f t="shared" si="4"/>
        <v>2371241907.5600014</v>
      </c>
    </row>
    <row r="287" spans="1:6" ht="80.099999999999994" customHeight="1">
      <c r="A287" s="44" t="s">
        <v>33</v>
      </c>
      <c r="B287" s="45" t="s">
        <v>455</v>
      </c>
      <c r="C287" s="46" t="s">
        <v>219</v>
      </c>
      <c r="D287" s="47"/>
      <c r="E287" s="48">
        <v>75099.73</v>
      </c>
      <c r="F287" s="41">
        <f t="shared" si="4"/>
        <v>2371166807.8300014</v>
      </c>
    </row>
    <row r="288" spans="1:6" ht="80.099999999999994" customHeight="1">
      <c r="A288" s="44" t="s">
        <v>33</v>
      </c>
      <c r="B288" s="45" t="s">
        <v>456</v>
      </c>
      <c r="C288" s="46" t="s">
        <v>220</v>
      </c>
      <c r="D288" s="47"/>
      <c r="E288" s="48">
        <v>120302.89</v>
      </c>
      <c r="F288" s="41">
        <f t="shared" si="4"/>
        <v>2371046504.9400015</v>
      </c>
    </row>
    <row r="289" spans="1:6" ht="80.099999999999994" customHeight="1">
      <c r="A289" s="44" t="s">
        <v>33</v>
      </c>
      <c r="B289" s="45" t="s">
        <v>457</v>
      </c>
      <c r="C289" s="46" t="s">
        <v>221</v>
      </c>
      <c r="D289" s="47"/>
      <c r="E289" s="48">
        <v>76437.759999999995</v>
      </c>
      <c r="F289" s="41">
        <f t="shared" si="4"/>
        <v>2370970067.1800013</v>
      </c>
    </row>
    <row r="290" spans="1:6" ht="80.099999999999994" customHeight="1">
      <c r="A290" s="44" t="s">
        <v>33</v>
      </c>
      <c r="B290" s="45" t="s">
        <v>458</v>
      </c>
      <c r="C290" s="46" t="s">
        <v>12</v>
      </c>
      <c r="D290" s="47"/>
      <c r="E290" s="48">
        <v>434240.88</v>
      </c>
      <c r="F290" s="41">
        <f t="shared" si="4"/>
        <v>2370535826.3000011</v>
      </c>
    </row>
    <row r="291" spans="1:6" ht="80.099999999999994" customHeight="1">
      <c r="A291" s="44" t="s">
        <v>33</v>
      </c>
      <c r="B291" s="45" t="s">
        <v>459</v>
      </c>
      <c r="C291" s="46" t="s">
        <v>12</v>
      </c>
      <c r="D291" s="47"/>
      <c r="E291" s="48">
        <v>158744.81</v>
      </c>
      <c r="F291" s="41">
        <f t="shared" si="4"/>
        <v>2370377081.4900012</v>
      </c>
    </row>
    <row r="292" spans="1:6" ht="80.099999999999994" customHeight="1">
      <c r="A292" s="44" t="s">
        <v>33</v>
      </c>
      <c r="B292" s="45" t="s">
        <v>460</v>
      </c>
      <c r="C292" s="46" t="s">
        <v>222</v>
      </c>
      <c r="D292" s="47"/>
      <c r="E292" s="48">
        <v>186172.79999999999</v>
      </c>
      <c r="F292" s="41">
        <f t="shared" si="4"/>
        <v>2370190908.690001</v>
      </c>
    </row>
    <row r="293" spans="1:6" ht="80.099999999999994" customHeight="1">
      <c r="A293" s="44" t="s">
        <v>33</v>
      </c>
      <c r="B293" s="45" t="s">
        <v>461</v>
      </c>
      <c r="C293" s="46" t="s">
        <v>12</v>
      </c>
      <c r="D293" s="47"/>
      <c r="E293" s="48">
        <v>280918.32</v>
      </c>
      <c r="F293" s="41">
        <f t="shared" si="4"/>
        <v>2369909990.3700008</v>
      </c>
    </row>
    <row r="294" spans="1:6" ht="80.099999999999994" customHeight="1">
      <c r="A294" s="44" t="s">
        <v>33</v>
      </c>
      <c r="B294" s="45" t="s">
        <v>462</v>
      </c>
      <c r="C294" s="46" t="s">
        <v>12</v>
      </c>
      <c r="D294" s="47"/>
      <c r="E294" s="48">
        <v>90909.09</v>
      </c>
      <c r="F294" s="41">
        <f t="shared" si="4"/>
        <v>2369819081.2800007</v>
      </c>
    </row>
    <row r="295" spans="1:6" ht="80.099999999999994" customHeight="1">
      <c r="A295" s="44" t="s">
        <v>33</v>
      </c>
      <c r="B295" s="45" t="s">
        <v>463</v>
      </c>
      <c r="C295" s="46" t="s">
        <v>12</v>
      </c>
      <c r="D295" s="47"/>
      <c r="E295" s="48">
        <v>105085.37</v>
      </c>
      <c r="F295" s="41">
        <f t="shared" si="4"/>
        <v>2369713995.9100008</v>
      </c>
    </row>
    <row r="296" spans="1:6" ht="80.099999999999994" customHeight="1">
      <c r="A296" s="44" t="s">
        <v>33</v>
      </c>
      <c r="B296" s="45" t="s">
        <v>464</v>
      </c>
      <c r="C296" s="46" t="s">
        <v>12</v>
      </c>
      <c r="D296" s="47"/>
      <c r="E296" s="48">
        <v>106137.52</v>
      </c>
      <c r="F296" s="41">
        <f t="shared" si="4"/>
        <v>2369607858.3900008</v>
      </c>
    </row>
    <row r="297" spans="1:6" ht="80.099999999999994" customHeight="1">
      <c r="A297" s="44" t="s">
        <v>33</v>
      </c>
      <c r="B297" s="45" t="s">
        <v>465</v>
      </c>
      <c r="C297" s="46" t="s">
        <v>12</v>
      </c>
      <c r="D297" s="47"/>
      <c r="E297" s="48">
        <v>268804.8</v>
      </c>
      <c r="F297" s="41">
        <f t="shared" si="4"/>
        <v>2369339053.5900006</v>
      </c>
    </row>
    <row r="298" spans="1:6" ht="80.099999999999994" customHeight="1">
      <c r="A298" s="44" t="s">
        <v>33</v>
      </c>
      <c r="B298" s="45" t="s">
        <v>466</v>
      </c>
      <c r="C298" s="46" t="s">
        <v>12</v>
      </c>
      <c r="D298" s="47"/>
      <c r="E298" s="48">
        <v>342187.81</v>
      </c>
      <c r="F298" s="41">
        <f t="shared" si="4"/>
        <v>2368996865.7800007</v>
      </c>
    </row>
    <row r="299" spans="1:6" ht="80.099999999999994" customHeight="1">
      <c r="A299" s="44" t="s">
        <v>33</v>
      </c>
      <c r="B299" s="45" t="s">
        <v>467</v>
      </c>
      <c r="C299" s="46" t="s">
        <v>12</v>
      </c>
      <c r="D299" s="47"/>
      <c r="E299" s="48">
        <v>269612.38</v>
      </c>
      <c r="F299" s="41">
        <f t="shared" si="4"/>
        <v>2368727253.4000006</v>
      </c>
    </row>
    <row r="300" spans="1:6" ht="80.099999999999994" customHeight="1">
      <c r="A300" s="44" t="s">
        <v>33</v>
      </c>
      <c r="B300" s="45" t="s">
        <v>468</v>
      </c>
      <c r="C300" s="46" t="s">
        <v>12</v>
      </c>
      <c r="D300" s="47"/>
      <c r="E300" s="48">
        <v>712044.31</v>
      </c>
      <c r="F300" s="41">
        <f t="shared" si="4"/>
        <v>2368015209.0900006</v>
      </c>
    </row>
    <row r="301" spans="1:6" ht="80.099999999999994" customHeight="1">
      <c r="A301" s="44" t="s">
        <v>33</v>
      </c>
      <c r="B301" s="45" t="s">
        <v>469</v>
      </c>
      <c r="C301" s="46" t="s">
        <v>12</v>
      </c>
      <c r="D301" s="47"/>
      <c r="E301" s="48">
        <v>244254.73</v>
      </c>
      <c r="F301" s="41">
        <f t="shared" si="4"/>
        <v>2367770954.3600006</v>
      </c>
    </row>
    <row r="302" spans="1:6" ht="80.099999999999994" customHeight="1">
      <c r="A302" s="44" t="s">
        <v>33</v>
      </c>
      <c r="B302" s="45" t="s">
        <v>470</v>
      </c>
      <c r="C302" s="46" t="s">
        <v>12</v>
      </c>
      <c r="D302" s="47"/>
      <c r="E302" s="48">
        <v>73834.8</v>
      </c>
      <c r="F302" s="41">
        <f t="shared" si="4"/>
        <v>2367697119.5600004</v>
      </c>
    </row>
    <row r="303" spans="1:6" ht="80.099999999999994" customHeight="1">
      <c r="A303" s="44" t="s">
        <v>33</v>
      </c>
      <c r="B303" s="45" t="s">
        <v>471</v>
      </c>
      <c r="C303" s="46" t="s">
        <v>202</v>
      </c>
      <c r="D303" s="47"/>
      <c r="E303" s="48">
        <v>1701100</v>
      </c>
      <c r="F303" s="41">
        <f t="shared" si="4"/>
        <v>2365996019.5600004</v>
      </c>
    </row>
    <row r="304" spans="1:6" ht="80.099999999999994" customHeight="1">
      <c r="A304" s="44" t="s">
        <v>33</v>
      </c>
      <c r="B304" s="45" t="s">
        <v>472</v>
      </c>
      <c r="C304" s="46" t="s">
        <v>202</v>
      </c>
      <c r="D304" s="47"/>
      <c r="E304" s="48">
        <v>410000</v>
      </c>
      <c r="F304" s="41">
        <f t="shared" si="4"/>
        <v>2365586019.5600004</v>
      </c>
    </row>
    <row r="305" spans="1:6" ht="80.099999999999994" customHeight="1">
      <c r="A305" s="44" t="s">
        <v>33</v>
      </c>
      <c r="B305" s="45" t="s">
        <v>473</v>
      </c>
      <c r="C305" s="46" t="s">
        <v>223</v>
      </c>
      <c r="D305" s="47"/>
      <c r="E305" s="48">
        <v>70800</v>
      </c>
      <c r="F305" s="41">
        <f t="shared" si="4"/>
        <v>2365515219.5600004</v>
      </c>
    </row>
    <row r="306" spans="1:6" ht="80.099999999999994" customHeight="1">
      <c r="A306" s="44" t="s">
        <v>33</v>
      </c>
      <c r="B306" s="45" t="s">
        <v>474</v>
      </c>
      <c r="C306" s="46" t="s">
        <v>202</v>
      </c>
      <c r="D306" s="47"/>
      <c r="E306" s="48">
        <v>480000</v>
      </c>
      <c r="F306" s="41">
        <f t="shared" si="4"/>
        <v>2365035219.5600004</v>
      </c>
    </row>
    <row r="307" spans="1:6" ht="80.099999999999994" customHeight="1">
      <c r="A307" s="44" t="s">
        <v>33</v>
      </c>
      <c r="B307" s="45" t="s">
        <v>475</v>
      </c>
      <c r="C307" s="46" t="s">
        <v>202</v>
      </c>
      <c r="D307" s="47"/>
      <c r="E307" s="48">
        <v>1707605.61</v>
      </c>
      <c r="F307" s="41">
        <f t="shared" si="4"/>
        <v>2363327613.9500003</v>
      </c>
    </row>
    <row r="308" spans="1:6" ht="80.099999999999994" customHeight="1">
      <c r="A308" s="44" t="s">
        <v>33</v>
      </c>
      <c r="B308" s="45" t="s">
        <v>476</v>
      </c>
      <c r="C308" s="46" t="s">
        <v>202</v>
      </c>
      <c r="D308" s="47"/>
      <c r="E308" s="48">
        <v>1301000</v>
      </c>
      <c r="F308" s="41">
        <f t="shared" si="4"/>
        <v>2362026613.9500003</v>
      </c>
    </row>
    <row r="309" spans="1:6" ht="80.099999999999994" customHeight="1">
      <c r="A309" s="44" t="s">
        <v>33</v>
      </c>
      <c r="B309" s="45" t="s">
        <v>477</v>
      </c>
      <c r="C309" s="46" t="s">
        <v>224</v>
      </c>
      <c r="D309" s="47"/>
      <c r="E309" s="48">
        <v>118000</v>
      </c>
      <c r="F309" s="41">
        <f t="shared" si="4"/>
        <v>2361908613.9500003</v>
      </c>
    </row>
    <row r="310" spans="1:6" ht="80.099999999999994" customHeight="1">
      <c r="A310" s="44" t="s">
        <v>33</v>
      </c>
      <c r="B310" s="45" t="s">
        <v>478</v>
      </c>
      <c r="C310" s="46" t="s">
        <v>202</v>
      </c>
      <c r="D310" s="47"/>
      <c r="E310" s="48">
        <v>948300</v>
      </c>
      <c r="F310" s="41">
        <f t="shared" si="4"/>
        <v>2360960313.9500003</v>
      </c>
    </row>
    <row r="311" spans="1:6" ht="80.099999999999994" customHeight="1">
      <c r="A311" s="44" t="s">
        <v>33</v>
      </c>
      <c r="B311" s="45" t="s">
        <v>479</v>
      </c>
      <c r="C311" s="46" t="s">
        <v>225</v>
      </c>
      <c r="D311" s="47"/>
      <c r="E311" s="48">
        <v>59000</v>
      </c>
      <c r="F311" s="41">
        <f t="shared" si="4"/>
        <v>2360901313.9500003</v>
      </c>
    </row>
    <row r="312" spans="1:6" ht="80.099999999999994" customHeight="1">
      <c r="A312" s="44" t="s">
        <v>33</v>
      </c>
      <c r="B312" s="45" t="s">
        <v>480</v>
      </c>
      <c r="C312" s="46" t="s">
        <v>202</v>
      </c>
      <c r="D312" s="47"/>
      <c r="E312" s="48">
        <v>1283600</v>
      </c>
      <c r="F312" s="41">
        <f t="shared" si="4"/>
        <v>2359617713.9500003</v>
      </c>
    </row>
    <row r="313" spans="1:6" ht="80.099999999999994" customHeight="1">
      <c r="A313" s="44" t="s">
        <v>33</v>
      </c>
      <c r="B313" s="45" t="s">
        <v>481</v>
      </c>
      <c r="C313" s="46" t="s">
        <v>202</v>
      </c>
      <c r="D313" s="47"/>
      <c r="E313" s="48">
        <v>208000</v>
      </c>
      <c r="F313" s="41">
        <f t="shared" si="4"/>
        <v>2359409713.9500003</v>
      </c>
    </row>
    <row r="314" spans="1:6" ht="80.099999999999994" customHeight="1">
      <c r="A314" s="44" t="s">
        <v>33</v>
      </c>
      <c r="B314" s="45" t="s">
        <v>482</v>
      </c>
      <c r="C314" s="46" t="s">
        <v>202</v>
      </c>
      <c r="D314" s="47"/>
      <c r="E314" s="48">
        <v>734008.8</v>
      </c>
      <c r="F314" s="41">
        <f t="shared" si="4"/>
        <v>2358675705.1500001</v>
      </c>
    </row>
    <row r="315" spans="1:6" ht="80.099999999999994" customHeight="1">
      <c r="A315" s="44" t="s">
        <v>33</v>
      </c>
      <c r="B315" s="45" t="s">
        <v>483</v>
      </c>
      <c r="C315" s="46" t="s">
        <v>202</v>
      </c>
      <c r="D315" s="47"/>
      <c r="E315" s="48">
        <v>1055807.8400000001</v>
      </c>
      <c r="F315" s="41">
        <f t="shared" si="4"/>
        <v>2357619897.3099999</v>
      </c>
    </row>
    <row r="316" spans="1:6" ht="80.099999999999994" customHeight="1">
      <c r="A316" s="44" t="s">
        <v>33</v>
      </c>
      <c r="B316" s="45" t="s">
        <v>484</v>
      </c>
      <c r="C316" s="46" t="s">
        <v>202</v>
      </c>
      <c r="D316" s="47"/>
      <c r="E316" s="48">
        <v>1137000</v>
      </c>
      <c r="F316" s="41">
        <f t="shared" si="4"/>
        <v>2356482897.3099999</v>
      </c>
    </row>
    <row r="317" spans="1:6" ht="80.099999999999994" customHeight="1">
      <c r="A317" s="44" t="s">
        <v>33</v>
      </c>
      <c r="B317" s="45" t="s">
        <v>485</v>
      </c>
      <c r="C317" s="46" t="s">
        <v>226</v>
      </c>
      <c r="D317" s="47"/>
      <c r="E317" s="48">
        <v>336325</v>
      </c>
      <c r="F317" s="41">
        <f t="shared" si="4"/>
        <v>2356146572.3099999</v>
      </c>
    </row>
    <row r="318" spans="1:6" ht="80.099999999999994" customHeight="1">
      <c r="A318" s="44" t="s">
        <v>33</v>
      </c>
      <c r="B318" s="45" t="s">
        <v>486</v>
      </c>
      <c r="C318" s="46" t="s">
        <v>227</v>
      </c>
      <c r="D318" s="47"/>
      <c r="E318" s="48">
        <v>25425</v>
      </c>
      <c r="F318" s="41">
        <f t="shared" si="4"/>
        <v>2356121147.3099999</v>
      </c>
    </row>
    <row r="319" spans="1:6" ht="80.099999999999994" customHeight="1">
      <c r="A319" s="44" t="s">
        <v>33</v>
      </c>
      <c r="B319" s="45" t="s">
        <v>487</v>
      </c>
      <c r="C319" s="46" t="s">
        <v>228</v>
      </c>
      <c r="D319" s="47"/>
      <c r="E319" s="48">
        <v>137000</v>
      </c>
      <c r="F319" s="41">
        <f t="shared" si="4"/>
        <v>2355984147.3099999</v>
      </c>
    </row>
    <row r="320" spans="1:6" ht="80.099999999999994" customHeight="1">
      <c r="A320" s="44" t="s">
        <v>34</v>
      </c>
      <c r="B320" s="45" t="s">
        <v>488</v>
      </c>
      <c r="C320" s="46" t="s">
        <v>229</v>
      </c>
      <c r="D320" s="47"/>
      <c r="E320" s="48">
        <v>701550</v>
      </c>
      <c r="F320" s="41">
        <f t="shared" si="4"/>
        <v>2355282597.3099999</v>
      </c>
    </row>
    <row r="321" spans="1:6" ht="80.099999999999994" customHeight="1">
      <c r="A321" s="44" t="s">
        <v>34</v>
      </c>
      <c r="B321" s="45" t="s">
        <v>489</v>
      </c>
      <c r="C321" s="46" t="s">
        <v>202</v>
      </c>
      <c r="D321" s="47"/>
      <c r="E321" s="48">
        <v>105000</v>
      </c>
      <c r="F321" s="41">
        <f t="shared" si="4"/>
        <v>2355177597.3099999</v>
      </c>
    </row>
    <row r="322" spans="1:6" ht="80.099999999999994" customHeight="1">
      <c r="A322" s="44" t="s">
        <v>34</v>
      </c>
      <c r="B322" s="45" t="s">
        <v>490</v>
      </c>
      <c r="C322" s="46" t="s">
        <v>202</v>
      </c>
      <c r="D322" s="47"/>
      <c r="E322" s="48">
        <v>911400</v>
      </c>
      <c r="F322" s="41">
        <f t="shared" si="4"/>
        <v>2354266197.3099999</v>
      </c>
    </row>
    <row r="323" spans="1:6" ht="80.099999999999994" customHeight="1">
      <c r="A323" s="44" t="s">
        <v>34</v>
      </c>
      <c r="B323" s="45" t="s">
        <v>491</v>
      </c>
      <c r="C323" s="46" t="s">
        <v>202</v>
      </c>
      <c r="D323" s="47"/>
      <c r="E323" s="48">
        <v>229000</v>
      </c>
      <c r="F323" s="41">
        <f t="shared" si="4"/>
        <v>2354037197.3099999</v>
      </c>
    </row>
    <row r="324" spans="1:6" ht="80.099999999999994" customHeight="1">
      <c r="A324" s="44" t="s">
        <v>34</v>
      </c>
      <c r="B324" s="45" t="s">
        <v>492</v>
      </c>
      <c r="C324" s="46" t="s">
        <v>202</v>
      </c>
      <c r="D324" s="47"/>
      <c r="E324" s="48">
        <v>1393200</v>
      </c>
      <c r="F324" s="41">
        <f t="shared" si="4"/>
        <v>2352643997.3099999</v>
      </c>
    </row>
    <row r="325" spans="1:6" ht="80.099999999999994" customHeight="1">
      <c r="A325" s="44" t="s">
        <v>34</v>
      </c>
      <c r="B325" s="45" t="s">
        <v>493</v>
      </c>
      <c r="C325" s="46" t="s">
        <v>202</v>
      </c>
      <c r="D325" s="47"/>
      <c r="E325" s="48">
        <v>920000</v>
      </c>
      <c r="F325" s="41">
        <f t="shared" si="4"/>
        <v>2351723997.3099999</v>
      </c>
    </row>
    <row r="326" spans="1:6" ht="80.099999999999994" customHeight="1">
      <c r="A326" s="44" t="s">
        <v>34</v>
      </c>
      <c r="B326" s="45" t="s">
        <v>494</v>
      </c>
      <c r="C326" s="46" t="s">
        <v>230</v>
      </c>
      <c r="D326" s="47"/>
      <c r="E326" s="48">
        <v>118000</v>
      </c>
      <c r="F326" s="41">
        <f t="shared" si="4"/>
        <v>2351605997.3099999</v>
      </c>
    </row>
    <row r="327" spans="1:6" ht="80.099999999999994" customHeight="1">
      <c r="A327" s="44" t="s">
        <v>34</v>
      </c>
      <c r="B327" s="45" t="s">
        <v>495</v>
      </c>
      <c r="C327" s="46" t="s">
        <v>231</v>
      </c>
      <c r="D327" s="47"/>
      <c r="E327" s="48">
        <v>2962849.22</v>
      </c>
      <c r="F327" s="41">
        <f t="shared" si="4"/>
        <v>2348643148.0900002</v>
      </c>
    </row>
    <row r="328" spans="1:6" ht="80.099999999999994" customHeight="1">
      <c r="A328" s="44" t="s">
        <v>34</v>
      </c>
      <c r="B328" s="45" t="s">
        <v>495</v>
      </c>
      <c r="C328" s="46" t="s">
        <v>231</v>
      </c>
      <c r="D328" s="47"/>
      <c r="E328" s="48">
        <v>350015.55</v>
      </c>
      <c r="F328" s="41">
        <f t="shared" si="4"/>
        <v>2348293132.54</v>
      </c>
    </row>
    <row r="329" spans="1:6" ht="80.099999999999994" customHeight="1">
      <c r="A329" s="44" t="s">
        <v>34</v>
      </c>
      <c r="B329" s="45" t="s">
        <v>496</v>
      </c>
      <c r="C329" s="46" t="s">
        <v>232</v>
      </c>
      <c r="D329" s="47"/>
      <c r="E329" s="48">
        <v>385000</v>
      </c>
      <c r="F329" s="41">
        <f t="shared" si="4"/>
        <v>2347908132.54</v>
      </c>
    </row>
    <row r="330" spans="1:6" ht="80.099999999999994" customHeight="1">
      <c r="A330" s="44" t="s">
        <v>34</v>
      </c>
      <c r="B330" s="45" t="s">
        <v>497</v>
      </c>
      <c r="C330" s="46" t="s">
        <v>233</v>
      </c>
      <c r="D330" s="47"/>
      <c r="E330" s="48">
        <v>435530</v>
      </c>
      <c r="F330" s="41">
        <f t="shared" si="4"/>
        <v>2347472602.54</v>
      </c>
    </row>
    <row r="331" spans="1:6" ht="80.099999999999994" customHeight="1">
      <c r="A331" s="44" t="s">
        <v>34</v>
      </c>
      <c r="B331" s="45" t="s">
        <v>498</v>
      </c>
      <c r="C331" s="46" t="s">
        <v>234</v>
      </c>
      <c r="D331" s="47"/>
      <c r="E331" s="48">
        <v>1500</v>
      </c>
      <c r="F331" s="41">
        <f t="shared" si="4"/>
        <v>2347471102.54</v>
      </c>
    </row>
    <row r="332" spans="1:6" ht="80.099999999999994" customHeight="1">
      <c r="A332" s="44" t="s">
        <v>34</v>
      </c>
      <c r="B332" s="45" t="s">
        <v>499</v>
      </c>
      <c r="C332" s="46" t="s">
        <v>235</v>
      </c>
      <c r="D332" s="47"/>
      <c r="E332" s="48">
        <v>100892.5</v>
      </c>
      <c r="F332" s="41">
        <f t="shared" si="4"/>
        <v>2347370210.04</v>
      </c>
    </row>
    <row r="333" spans="1:6" ht="80.099999999999994" customHeight="1">
      <c r="A333" s="44" t="s">
        <v>34</v>
      </c>
      <c r="B333" s="45" t="s">
        <v>500</v>
      </c>
      <c r="C333" s="46" t="s">
        <v>236</v>
      </c>
      <c r="D333" s="47"/>
      <c r="E333" s="48">
        <v>83745</v>
      </c>
      <c r="F333" s="41">
        <f t="shared" si="4"/>
        <v>2347286465.04</v>
      </c>
    </row>
    <row r="334" spans="1:6" ht="80.099999999999994" customHeight="1">
      <c r="A334" s="44" t="s">
        <v>34</v>
      </c>
      <c r="B334" s="45" t="s">
        <v>501</v>
      </c>
      <c r="C334" s="46" t="s">
        <v>237</v>
      </c>
      <c r="D334" s="47"/>
      <c r="E334" s="48">
        <v>6800</v>
      </c>
      <c r="F334" s="41">
        <f t="shared" si="4"/>
        <v>2347279665.04</v>
      </c>
    </row>
    <row r="335" spans="1:6" ht="80.099999999999994" customHeight="1">
      <c r="A335" s="44" t="s">
        <v>34</v>
      </c>
      <c r="B335" s="45" t="s">
        <v>502</v>
      </c>
      <c r="C335" s="46" t="s">
        <v>13</v>
      </c>
      <c r="D335" s="47"/>
      <c r="E335" s="48">
        <v>35316.78</v>
      </c>
      <c r="F335" s="41">
        <f t="shared" si="4"/>
        <v>2347244348.2599998</v>
      </c>
    </row>
    <row r="336" spans="1:6" ht="80.099999999999994" customHeight="1">
      <c r="A336" s="44" t="s">
        <v>34</v>
      </c>
      <c r="B336" s="45" t="s">
        <v>502</v>
      </c>
      <c r="C336" s="46" t="s">
        <v>13</v>
      </c>
      <c r="D336" s="47"/>
      <c r="E336" s="48">
        <v>6589.7</v>
      </c>
      <c r="F336" s="41">
        <f t="shared" si="4"/>
        <v>2347237758.5599999</v>
      </c>
    </row>
    <row r="337" spans="1:6" ht="80.099999999999994" customHeight="1">
      <c r="A337" s="44" t="s">
        <v>34</v>
      </c>
      <c r="B337" s="45" t="s">
        <v>502</v>
      </c>
      <c r="C337" s="46" t="s">
        <v>13</v>
      </c>
      <c r="D337" s="47"/>
      <c r="E337" s="48">
        <v>1546</v>
      </c>
      <c r="F337" s="41">
        <f t="shared" si="4"/>
        <v>2347236212.5599999</v>
      </c>
    </row>
    <row r="338" spans="1:6" ht="80.099999999999994" customHeight="1">
      <c r="A338" s="44" t="s">
        <v>34</v>
      </c>
      <c r="B338" s="45" t="s">
        <v>502</v>
      </c>
      <c r="C338" s="46" t="s">
        <v>13</v>
      </c>
      <c r="D338" s="47"/>
      <c r="E338" s="48">
        <v>112131.11</v>
      </c>
      <c r="F338" s="41">
        <f t="shared" si="4"/>
        <v>2347124081.4499998</v>
      </c>
    </row>
    <row r="339" spans="1:6" ht="80.099999999999994" customHeight="1">
      <c r="A339" s="44" t="s">
        <v>34</v>
      </c>
      <c r="B339" s="45" t="s">
        <v>502</v>
      </c>
      <c r="C339" s="46" t="s">
        <v>13</v>
      </c>
      <c r="D339" s="47"/>
      <c r="E339" s="48">
        <v>7860</v>
      </c>
      <c r="F339" s="41">
        <f t="shared" ref="F339:F386" si="5">+F338-E339</f>
        <v>2347116221.4499998</v>
      </c>
    </row>
    <row r="340" spans="1:6" ht="80.099999999999994" customHeight="1">
      <c r="A340" s="44" t="s">
        <v>34</v>
      </c>
      <c r="B340" s="45" t="s">
        <v>502</v>
      </c>
      <c r="C340" s="46" t="s">
        <v>13</v>
      </c>
      <c r="D340" s="47"/>
      <c r="E340" s="48">
        <v>179329.66</v>
      </c>
      <c r="F340" s="41">
        <f t="shared" si="5"/>
        <v>2346936891.79</v>
      </c>
    </row>
    <row r="341" spans="1:6" ht="80.099999999999994" customHeight="1">
      <c r="A341" s="44" t="s">
        <v>34</v>
      </c>
      <c r="B341" s="45" t="s">
        <v>502</v>
      </c>
      <c r="C341" s="46" t="s">
        <v>13</v>
      </c>
      <c r="D341" s="47"/>
      <c r="E341" s="48">
        <v>56170.81</v>
      </c>
      <c r="F341" s="41">
        <f t="shared" si="5"/>
        <v>2346880720.98</v>
      </c>
    </row>
    <row r="342" spans="1:6" ht="80.099999999999994" customHeight="1">
      <c r="A342" s="44" t="s">
        <v>34</v>
      </c>
      <c r="B342" s="45" t="s">
        <v>502</v>
      </c>
      <c r="C342" s="46" t="s">
        <v>13</v>
      </c>
      <c r="D342" s="47"/>
      <c r="E342" s="48">
        <v>6954</v>
      </c>
      <c r="F342" s="41">
        <f t="shared" si="5"/>
        <v>2346873766.98</v>
      </c>
    </row>
    <row r="343" spans="1:6" ht="80.099999999999994" customHeight="1">
      <c r="A343" s="44" t="s">
        <v>34</v>
      </c>
      <c r="B343" s="45" t="s">
        <v>502</v>
      </c>
      <c r="C343" s="46" t="s">
        <v>13</v>
      </c>
      <c r="D343" s="47"/>
      <c r="E343" s="48">
        <v>9916.9599999999991</v>
      </c>
      <c r="F343" s="41">
        <f t="shared" si="5"/>
        <v>2346863850.02</v>
      </c>
    </row>
    <row r="344" spans="1:6" ht="80.099999999999994" customHeight="1">
      <c r="A344" s="44" t="s">
        <v>34</v>
      </c>
      <c r="B344" s="45" t="s">
        <v>502</v>
      </c>
      <c r="C344" s="46" t="s">
        <v>13</v>
      </c>
      <c r="D344" s="47"/>
      <c r="E344" s="48">
        <v>162864.79</v>
      </c>
      <c r="F344" s="41">
        <f t="shared" si="5"/>
        <v>2346700985.23</v>
      </c>
    </row>
    <row r="345" spans="1:6" ht="80.099999999999994" customHeight="1">
      <c r="A345" s="44" t="s">
        <v>34</v>
      </c>
      <c r="B345" s="45" t="s">
        <v>502</v>
      </c>
      <c r="C345" s="46" t="s">
        <v>13</v>
      </c>
      <c r="D345" s="47"/>
      <c r="E345" s="48">
        <v>19053.25</v>
      </c>
      <c r="F345" s="41">
        <f t="shared" si="5"/>
        <v>2346681931.98</v>
      </c>
    </row>
    <row r="346" spans="1:6" ht="80.099999999999994" customHeight="1">
      <c r="A346" s="44" t="s">
        <v>34</v>
      </c>
      <c r="B346" s="45" t="s">
        <v>502</v>
      </c>
      <c r="C346" s="46" t="s">
        <v>13</v>
      </c>
      <c r="D346" s="47"/>
      <c r="E346" s="48">
        <v>49299</v>
      </c>
      <c r="F346" s="41">
        <f t="shared" si="5"/>
        <v>2346632632.98</v>
      </c>
    </row>
    <row r="347" spans="1:6" ht="80.099999999999994" customHeight="1">
      <c r="A347" s="44" t="s">
        <v>34</v>
      </c>
      <c r="B347" s="45" t="s">
        <v>502</v>
      </c>
      <c r="C347" s="46" t="s">
        <v>13</v>
      </c>
      <c r="D347" s="47"/>
      <c r="E347" s="48">
        <v>292819.73</v>
      </c>
      <c r="F347" s="41">
        <f t="shared" si="5"/>
        <v>2346339813.25</v>
      </c>
    </row>
    <row r="348" spans="1:6" ht="80.099999999999994" customHeight="1">
      <c r="A348" s="44" t="s">
        <v>34</v>
      </c>
      <c r="B348" s="45" t="s">
        <v>502</v>
      </c>
      <c r="C348" s="46" t="s">
        <v>13</v>
      </c>
      <c r="D348" s="47"/>
      <c r="E348" s="48">
        <v>1400.08</v>
      </c>
      <c r="F348" s="41">
        <f t="shared" si="5"/>
        <v>2346338413.1700001</v>
      </c>
    </row>
    <row r="349" spans="1:6" ht="80.099999999999994" customHeight="1">
      <c r="A349" s="44" t="s">
        <v>34</v>
      </c>
      <c r="B349" s="45" t="s">
        <v>502</v>
      </c>
      <c r="C349" s="46" t="s">
        <v>13</v>
      </c>
      <c r="D349" s="47"/>
      <c r="E349" s="48">
        <v>1039106.13</v>
      </c>
      <c r="F349" s="41">
        <f t="shared" si="5"/>
        <v>2345299307.04</v>
      </c>
    </row>
    <row r="350" spans="1:6" ht="80.099999999999994" customHeight="1">
      <c r="A350" s="44" t="s">
        <v>34</v>
      </c>
      <c r="B350" s="45" t="s">
        <v>502</v>
      </c>
      <c r="C350" s="46" t="s">
        <v>13</v>
      </c>
      <c r="D350" s="47"/>
      <c r="E350" s="48">
        <v>1843.11</v>
      </c>
      <c r="F350" s="41">
        <f t="shared" si="5"/>
        <v>2345297463.9299998</v>
      </c>
    </row>
    <row r="351" spans="1:6" ht="80.099999999999994" customHeight="1">
      <c r="A351" s="44" t="s">
        <v>34</v>
      </c>
      <c r="B351" s="45" t="s">
        <v>502</v>
      </c>
      <c r="C351" s="46" t="s">
        <v>13</v>
      </c>
      <c r="D351" s="47"/>
      <c r="E351" s="48">
        <v>29500</v>
      </c>
      <c r="F351" s="41">
        <f t="shared" si="5"/>
        <v>2345267963.9299998</v>
      </c>
    </row>
    <row r="352" spans="1:6" ht="80.099999999999994" customHeight="1">
      <c r="A352" s="44" t="s">
        <v>34</v>
      </c>
      <c r="B352" s="45" t="s">
        <v>502</v>
      </c>
      <c r="C352" s="46" t="s">
        <v>13</v>
      </c>
      <c r="D352" s="47"/>
      <c r="E352" s="48">
        <v>3540</v>
      </c>
      <c r="F352" s="41">
        <f t="shared" si="5"/>
        <v>2345264423.9299998</v>
      </c>
    </row>
    <row r="353" spans="1:6" ht="80.099999999999994" customHeight="1">
      <c r="A353" s="44" t="s">
        <v>34</v>
      </c>
      <c r="B353" s="45" t="s">
        <v>502</v>
      </c>
      <c r="C353" s="46" t="s">
        <v>13</v>
      </c>
      <c r="D353" s="47"/>
      <c r="E353" s="48">
        <v>114977.92</v>
      </c>
      <c r="F353" s="41">
        <f t="shared" si="5"/>
        <v>2345149446.0099998</v>
      </c>
    </row>
    <row r="354" spans="1:6" ht="80.099999999999994" customHeight="1">
      <c r="A354" s="44" t="s">
        <v>34</v>
      </c>
      <c r="B354" s="45" t="s">
        <v>502</v>
      </c>
      <c r="C354" s="46" t="s">
        <v>13</v>
      </c>
      <c r="D354" s="47"/>
      <c r="E354" s="48">
        <v>8150</v>
      </c>
      <c r="F354" s="41">
        <f t="shared" si="5"/>
        <v>2345141296.0099998</v>
      </c>
    </row>
    <row r="355" spans="1:6" ht="80.099999999999994" customHeight="1">
      <c r="A355" s="44" t="s">
        <v>34</v>
      </c>
      <c r="B355" s="45" t="s">
        <v>502</v>
      </c>
      <c r="C355" s="46" t="s">
        <v>13</v>
      </c>
      <c r="D355" s="47"/>
      <c r="E355" s="48">
        <v>31321.67</v>
      </c>
      <c r="F355" s="41">
        <f t="shared" si="5"/>
        <v>2345109974.3399997</v>
      </c>
    </row>
    <row r="356" spans="1:6" ht="80.099999999999994" customHeight="1">
      <c r="A356" s="44" t="s">
        <v>35</v>
      </c>
      <c r="B356" s="45" t="s">
        <v>503</v>
      </c>
      <c r="C356" s="46" t="s">
        <v>238</v>
      </c>
      <c r="D356" s="47"/>
      <c r="E356" s="48">
        <v>2539934.35</v>
      </c>
      <c r="F356" s="41">
        <f t="shared" si="5"/>
        <v>2342570039.9899998</v>
      </c>
    </row>
    <row r="357" spans="1:6" ht="80.099999999999994" customHeight="1">
      <c r="A357" s="44" t="s">
        <v>35</v>
      </c>
      <c r="B357" s="45" t="s">
        <v>504</v>
      </c>
      <c r="C357" s="46" t="s">
        <v>239</v>
      </c>
      <c r="D357" s="47"/>
      <c r="E357" s="48">
        <v>32254.29</v>
      </c>
      <c r="F357" s="41">
        <f t="shared" si="5"/>
        <v>2342537785.6999998</v>
      </c>
    </row>
    <row r="358" spans="1:6" ht="80.099999999999994" customHeight="1">
      <c r="A358" s="44" t="s">
        <v>35</v>
      </c>
      <c r="B358" s="45" t="s">
        <v>505</v>
      </c>
      <c r="C358" s="46" t="s">
        <v>240</v>
      </c>
      <c r="D358" s="47"/>
      <c r="E358" s="48">
        <v>216845.08</v>
      </c>
      <c r="F358" s="41">
        <f t="shared" si="5"/>
        <v>2342320940.6199999</v>
      </c>
    </row>
    <row r="359" spans="1:6" ht="80.099999999999994" customHeight="1">
      <c r="A359" s="44" t="s">
        <v>35</v>
      </c>
      <c r="B359" s="45" t="s">
        <v>506</v>
      </c>
      <c r="C359" s="46" t="s">
        <v>241</v>
      </c>
      <c r="D359" s="47"/>
      <c r="E359" s="48">
        <v>80490.880000000005</v>
      </c>
      <c r="F359" s="41">
        <f t="shared" si="5"/>
        <v>2342240449.7399998</v>
      </c>
    </row>
    <row r="360" spans="1:6" ht="80.099999999999994" customHeight="1">
      <c r="A360" s="44" t="s">
        <v>35</v>
      </c>
      <c r="B360" s="45" t="s">
        <v>507</v>
      </c>
      <c r="C360" s="46" t="s">
        <v>242</v>
      </c>
      <c r="D360" s="47"/>
      <c r="E360" s="48">
        <v>1946048.41</v>
      </c>
      <c r="F360" s="41">
        <f t="shared" si="5"/>
        <v>2340294401.3299999</v>
      </c>
    </row>
    <row r="361" spans="1:6" ht="80.099999999999994" customHeight="1">
      <c r="A361" s="44" t="s">
        <v>35</v>
      </c>
      <c r="B361" s="45" t="s">
        <v>508</v>
      </c>
      <c r="C361" s="46" t="s">
        <v>243</v>
      </c>
      <c r="D361" s="47"/>
      <c r="E361" s="48">
        <v>104633.46</v>
      </c>
      <c r="F361" s="41">
        <f t="shared" si="5"/>
        <v>2340189767.8699999</v>
      </c>
    </row>
    <row r="362" spans="1:6" ht="80.099999999999994" customHeight="1">
      <c r="A362" s="44" t="s">
        <v>35</v>
      </c>
      <c r="B362" s="45" t="s">
        <v>509</v>
      </c>
      <c r="C362" s="50" t="s">
        <v>244</v>
      </c>
      <c r="D362" s="47"/>
      <c r="E362" s="48">
        <v>242000</v>
      </c>
      <c r="F362" s="41">
        <f t="shared" si="5"/>
        <v>2339947767.8699999</v>
      </c>
    </row>
    <row r="363" spans="1:6" ht="80.099999999999994" customHeight="1">
      <c r="A363" s="44" t="s">
        <v>35</v>
      </c>
      <c r="B363" s="45" t="s">
        <v>510</v>
      </c>
      <c r="C363" s="46" t="s">
        <v>245</v>
      </c>
      <c r="D363" s="47"/>
      <c r="E363" s="48">
        <v>160000</v>
      </c>
      <c r="F363" s="41">
        <f t="shared" si="5"/>
        <v>2339787767.8699999</v>
      </c>
    </row>
    <row r="364" spans="1:6" ht="80.099999999999994" customHeight="1">
      <c r="A364" s="44" t="s">
        <v>35</v>
      </c>
      <c r="B364" s="45" t="s">
        <v>511</v>
      </c>
      <c r="C364" s="46" t="s">
        <v>246</v>
      </c>
      <c r="D364" s="47"/>
      <c r="E364" s="48">
        <v>27688.05</v>
      </c>
      <c r="F364" s="41">
        <f t="shared" si="5"/>
        <v>2339760079.8199997</v>
      </c>
    </row>
    <row r="365" spans="1:6" ht="80.099999999999994" customHeight="1">
      <c r="A365" s="44" t="s">
        <v>35</v>
      </c>
      <c r="B365" s="45" t="s">
        <v>512</v>
      </c>
      <c r="C365" s="46" t="s">
        <v>246</v>
      </c>
      <c r="D365" s="47"/>
      <c r="E365" s="48">
        <v>23073.37</v>
      </c>
      <c r="F365" s="41">
        <f t="shared" si="5"/>
        <v>2339737006.4499998</v>
      </c>
    </row>
    <row r="366" spans="1:6" ht="80.099999999999994" customHeight="1">
      <c r="A366" s="44" t="s">
        <v>35</v>
      </c>
      <c r="B366" s="45" t="s">
        <v>513</v>
      </c>
      <c r="C366" s="46" t="s">
        <v>247</v>
      </c>
      <c r="D366" s="47"/>
      <c r="E366" s="48">
        <v>59000</v>
      </c>
      <c r="F366" s="41">
        <f t="shared" si="5"/>
        <v>2339678006.4499998</v>
      </c>
    </row>
    <row r="367" spans="1:6" ht="80.099999999999994" customHeight="1">
      <c r="A367" s="44" t="s">
        <v>35</v>
      </c>
      <c r="B367" s="45" t="s">
        <v>514</v>
      </c>
      <c r="C367" s="46" t="s">
        <v>248</v>
      </c>
      <c r="D367" s="47"/>
      <c r="E367" s="48">
        <v>88500</v>
      </c>
      <c r="F367" s="41">
        <f t="shared" si="5"/>
        <v>2339589506.4499998</v>
      </c>
    </row>
    <row r="368" spans="1:6" ht="80.099999999999994" customHeight="1">
      <c r="A368" s="44" t="s">
        <v>35</v>
      </c>
      <c r="B368" s="45" t="s">
        <v>515</v>
      </c>
      <c r="C368" s="46" t="s">
        <v>249</v>
      </c>
      <c r="D368" s="47"/>
      <c r="E368" s="48">
        <v>59000</v>
      </c>
      <c r="F368" s="41">
        <f t="shared" si="5"/>
        <v>2339530506.4499998</v>
      </c>
    </row>
    <row r="369" spans="1:7" ht="80.099999999999994" customHeight="1">
      <c r="A369" s="44" t="s">
        <v>35</v>
      </c>
      <c r="B369" s="45" t="s">
        <v>516</v>
      </c>
      <c r="C369" s="46" t="s">
        <v>250</v>
      </c>
      <c r="D369" s="47"/>
      <c r="E369" s="48">
        <v>177000</v>
      </c>
      <c r="F369" s="41">
        <f t="shared" si="5"/>
        <v>2339353506.4499998</v>
      </c>
    </row>
    <row r="370" spans="1:7" ht="80.099999999999994" customHeight="1">
      <c r="A370" s="44" t="s">
        <v>35</v>
      </c>
      <c r="B370" s="45" t="s">
        <v>517</v>
      </c>
      <c r="C370" s="46" t="s">
        <v>251</v>
      </c>
      <c r="D370" s="47"/>
      <c r="E370" s="48">
        <v>317141.23</v>
      </c>
      <c r="F370" s="41">
        <f t="shared" si="5"/>
        <v>2339036365.2199998</v>
      </c>
    </row>
    <row r="371" spans="1:7" ht="80.099999999999994" customHeight="1">
      <c r="A371" s="44" t="s">
        <v>35</v>
      </c>
      <c r="B371" s="45" t="s">
        <v>518</v>
      </c>
      <c r="C371" s="46" t="s">
        <v>252</v>
      </c>
      <c r="D371" s="47"/>
      <c r="E371" s="48">
        <v>118000</v>
      </c>
      <c r="F371" s="41">
        <f t="shared" si="5"/>
        <v>2338918365.2199998</v>
      </c>
    </row>
    <row r="372" spans="1:7" ht="80.099999999999994" customHeight="1">
      <c r="A372" s="44" t="s">
        <v>36</v>
      </c>
      <c r="B372" s="45" t="s">
        <v>519</v>
      </c>
      <c r="C372" s="46" t="s">
        <v>253</v>
      </c>
      <c r="D372" s="47"/>
      <c r="E372" s="48">
        <v>256150</v>
      </c>
      <c r="F372" s="41">
        <f t="shared" si="5"/>
        <v>2338662215.2199998</v>
      </c>
    </row>
    <row r="373" spans="1:7" ht="80.099999999999994" customHeight="1">
      <c r="A373" s="44" t="s">
        <v>36</v>
      </c>
      <c r="B373" s="45" t="s">
        <v>520</v>
      </c>
      <c r="C373" s="46" t="s">
        <v>254</v>
      </c>
      <c r="D373" s="47"/>
      <c r="E373" s="48">
        <v>222151.31</v>
      </c>
      <c r="F373" s="41">
        <f t="shared" si="5"/>
        <v>2338440063.9099998</v>
      </c>
    </row>
    <row r="374" spans="1:7" ht="80.099999999999994" customHeight="1">
      <c r="A374" s="44" t="s">
        <v>36</v>
      </c>
      <c r="B374" s="45" t="s">
        <v>521</v>
      </c>
      <c r="C374" s="46" t="s">
        <v>255</v>
      </c>
      <c r="D374" s="51"/>
      <c r="E374" s="52">
        <v>771735.93</v>
      </c>
      <c r="F374" s="41">
        <f t="shared" si="5"/>
        <v>2337668327.98</v>
      </c>
      <c r="G374" s="49"/>
    </row>
    <row r="375" spans="1:7" ht="80.099999999999994" customHeight="1">
      <c r="A375" s="44" t="s">
        <v>36</v>
      </c>
      <c r="B375" s="45" t="s">
        <v>522</v>
      </c>
      <c r="C375" s="46" t="s">
        <v>256</v>
      </c>
      <c r="D375" s="47"/>
      <c r="E375" s="52">
        <v>70800</v>
      </c>
      <c r="F375" s="41">
        <f t="shared" si="5"/>
        <v>2337597527.98</v>
      </c>
    </row>
    <row r="376" spans="1:7" ht="80.099999999999994" customHeight="1">
      <c r="A376" s="44" t="s">
        <v>37</v>
      </c>
      <c r="B376" s="45" t="s">
        <v>523</v>
      </c>
      <c r="C376" s="46" t="s">
        <v>257</v>
      </c>
      <c r="D376" s="47"/>
      <c r="E376" s="52">
        <v>2376892.46</v>
      </c>
      <c r="F376" s="41">
        <f t="shared" si="5"/>
        <v>2335220635.52</v>
      </c>
    </row>
    <row r="377" spans="1:7" ht="80.099999999999994" customHeight="1">
      <c r="A377" s="44" t="s">
        <v>37</v>
      </c>
      <c r="B377" s="45" t="s">
        <v>524</v>
      </c>
      <c r="C377" s="46" t="s">
        <v>258</v>
      </c>
      <c r="D377" s="47"/>
      <c r="E377" s="52">
        <v>3576849.22</v>
      </c>
      <c r="F377" s="41">
        <f t="shared" si="5"/>
        <v>2331643786.3000002</v>
      </c>
    </row>
    <row r="378" spans="1:7" ht="80.099999999999994" customHeight="1">
      <c r="A378" s="44" t="s">
        <v>37</v>
      </c>
      <c r="B378" s="45" t="s">
        <v>525</v>
      </c>
      <c r="C378" s="46" t="s">
        <v>259</v>
      </c>
      <c r="D378" s="47"/>
      <c r="E378" s="52">
        <v>3302615.18</v>
      </c>
      <c r="F378" s="41">
        <f t="shared" si="5"/>
        <v>2328341171.1200004</v>
      </c>
    </row>
    <row r="379" spans="1:7" ht="80.099999999999994" customHeight="1">
      <c r="A379" s="44" t="s">
        <v>37</v>
      </c>
      <c r="B379" s="45" t="s">
        <v>526</v>
      </c>
      <c r="C379" s="46" t="s">
        <v>260</v>
      </c>
      <c r="D379" s="47"/>
      <c r="E379" s="52">
        <v>56209162.600000001</v>
      </c>
      <c r="F379" s="41">
        <f t="shared" si="5"/>
        <v>2272132008.5200005</v>
      </c>
    </row>
    <row r="380" spans="1:7" ht="80.099999999999994" customHeight="1">
      <c r="A380" s="44" t="s">
        <v>37</v>
      </c>
      <c r="B380" s="45" t="s">
        <v>527</v>
      </c>
      <c r="C380" s="46" t="s">
        <v>261</v>
      </c>
      <c r="D380" s="47"/>
      <c r="E380" s="52">
        <v>14915228.02</v>
      </c>
      <c r="F380" s="41">
        <f t="shared" si="5"/>
        <v>2257216780.5000005</v>
      </c>
    </row>
    <row r="381" spans="1:7" ht="80.099999999999994" customHeight="1">
      <c r="A381" s="44" t="s">
        <v>37</v>
      </c>
      <c r="B381" s="45" t="s">
        <v>528</v>
      </c>
      <c r="C381" s="46" t="s">
        <v>262</v>
      </c>
      <c r="D381" s="47"/>
      <c r="E381" s="52">
        <v>22459596.690000001</v>
      </c>
      <c r="F381" s="41">
        <f t="shared" si="5"/>
        <v>2234757183.8100004</v>
      </c>
    </row>
    <row r="382" spans="1:7" ht="80.099999999999994" customHeight="1">
      <c r="A382" s="44" t="s">
        <v>37</v>
      </c>
      <c r="B382" s="45" t="s">
        <v>529</v>
      </c>
      <c r="C382" s="46" t="s">
        <v>263</v>
      </c>
      <c r="D382" s="47"/>
      <c r="E382" s="52">
        <v>32735839.780000001</v>
      </c>
      <c r="F382" s="41">
        <f t="shared" si="5"/>
        <v>2202021344.0300002</v>
      </c>
    </row>
    <row r="383" spans="1:7" ht="80.099999999999994" customHeight="1">
      <c r="A383" s="44" t="s">
        <v>37</v>
      </c>
      <c r="B383" s="45" t="s">
        <v>530</v>
      </c>
      <c r="C383" s="46" t="s">
        <v>264</v>
      </c>
      <c r="D383" s="47"/>
      <c r="E383" s="52">
        <v>11228594.65</v>
      </c>
      <c r="F383" s="41">
        <f t="shared" si="5"/>
        <v>2190792749.3800001</v>
      </c>
    </row>
    <row r="384" spans="1:7" ht="80.099999999999994" customHeight="1">
      <c r="A384" s="44" t="s">
        <v>37</v>
      </c>
      <c r="B384" s="45" t="s">
        <v>530</v>
      </c>
      <c r="C384" s="46" t="s">
        <v>264</v>
      </c>
      <c r="D384" s="47"/>
      <c r="E384" s="52">
        <v>11916359.789999999</v>
      </c>
      <c r="F384" s="41">
        <f t="shared" si="5"/>
        <v>2178876389.5900002</v>
      </c>
    </row>
    <row r="385" spans="1:6" ht="80.099999999999994" customHeight="1">
      <c r="A385" s="44" t="s">
        <v>37</v>
      </c>
      <c r="B385" s="45" t="s">
        <v>530</v>
      </c>
      <c r="C385" s="46" t="s">
        <v>264</v>
      </c>
      <c r="D385" s="47"/>
      <c r="E385" s="52">
        <v>1074223.58</v>
      </c>
      <c r="F385" s="41">
        <f t="shared" si="5"/>
        <v>2177802166.0100002</v>
      </c>
    </row>
    <row r="386" spans="1:6" ht="80.099999999999994" customHeight="1">
      <c r="A386" s="44" t="s">
        <v>37</v>
      </c>
      <c r="B386" s="45" t="s">
        <v>531</v>
      </c>
      <c r="C386" s="46" t="s">
        <v>265</v>
      </c>
      <c r="D386" s="47"/>
      <c r="E386" s="52">
        <v>12423026.810000001</v>
      </c>
      <c r="F386" s="41">
        <f t="shared" si="5"/>
        <v>2165379139.2000003</v>
      </c>
    </row>
    <row r="387" spans="1:6" ht="50.1" customHeight="1">
      <c r="A387" s="44"/>
      <c r="B387" s="45"/>
      <c r="C387" s="46"/>
      <c r="D387" s="47"/>
      <c r="E387" s="52"/>
      <c r="F387" s="41"/>
    </row>
    <row r="388" spans="1:6" ht="50.1" customHeight="1">
      <c r="A388" s="44"/>
      <c r="B388" s="45"/>
      <c r="C388" s="46"/>
      <c r="D388" s="47"/>
      <c r="E388" s="52"/>
      <c r="F388" s="41"/>
    </row>
    <row r="389" spans="1:6" ht="50.1" customHeight="1">
      <c r="A389" s="44"/>
      <c r="B389" s="45"/>
      <c r="C389" s="46"/>
      <c r="D389" s="47"/>
      <c r="E389" s="52"/>
      <c r="F389" s="41"/>
    </row>
    <row r="390" spans="1:6" ht="50.1" customHeight="1">
      <c r="A390" s="44"/>
      <c r="B390" s="45"/>
      <c r="C390" s="46"/>
      <c r="D390" s="47"/>
      <c r="E390" s="52"/>
      <c r="F390" s="41"/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3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(2)</vt:lpstr>
      <vt:lpstr>'INGRESOS Y GASTOS  (2)'!Área_de_impresión</vt:lpstr>
      <vt:lpstr>'INGRESOS Y GASTOS 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Bolivar Andres Medrano Cuesta</cp:lastModifiedBy>
  <cp:lastPrinted>2022-10-05T18:24:00Z</cp:lastPrinted>
  <dcterms:created xsi:type="dcterms:W3CDTF">2022-10-05T15:34:15Z</dcterms:created>
  <dcterms:modified xsi:type="dcterms:W3CDTF">2022-10-05T19:23:05Z</dcterms:modified>
</cp:coreProperties>
</file>