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13_ncr:1_{325DE1F6-0506-4455-BA1B-E64EF1D8FB43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Pagos a Proveedores   " sheetId="1" r:id="rId1"/>
  </sheets>
  <definedNames>
    <definedName name="_xlnm._FilterDatabase" localSheetId="0" hidden="1">'Pagos a Proveedores   '!$A$1:$A$246</definedName>
    <definedName name="_xlnm.Print_Area" localSheetId="0">'Pagos a Proveedores   '!$A$1:$I$223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E28" i="1"/>
  <c r="E204" i="1" s="1"/>
  <c r="H28" i="1"/>
  <c r="E29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1" i="1"/>
  <c r="H52" i="1"/>
  <c r="H53" i="1"/>
  <c r="H54" i="1"/>
  <c r="H55" i="1"/>
  <c r="H56" i="1"/>
  <c r="H58" i="1"/>
  <c r="H59" i="1"/>
  <c r="H60" i="1"/>
  <c r="H61" i="1"/>
  <c r="H62" i="1"/>
  <c r="H63" i="1"/>
  <c r="H64" i="1"/>
  <c r="H65" i="1"/>
  <c r="H66" i="1"/>
  <c r="H67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</calcChain>
</file>

<file path=xl/sharedStrings.xml><?xml version="1.0" encoding="utf-8"?>
<sst xmlns="http://schemas.openxmlformats.org/spreadsheetml/2006/main" count="796" uniqueCount="397">
  <si>
    <t xml:space="preserve"> </t>
  </si>
  <si>
    <t>PENDIENTE</t>
  </si>
  <si>
    <t>B1500000195</t>
  </si>
  <si>
    <t>DISCO DE CORTE</t>
  </si>
  <si>
    <t>TECNOFIJACIONES DE DOMINICANA, SRL</t>
  </si>
  <si>
    <t>COMPLETO</t>
  </si>
  <si>
    <t>B1500000663</t>
  </si>
  <si>
    <t>PLANCHA DE ZINC</t>
  </si>
  <si>
    <t>INVERSIONES YANG</t>
  </si>
  <si>
    <t>B1500000269</t>
  </si>
  <si>
    <t>PUBLICIDAD</t>
  </si>
  <si>
    <t xml:space="preserve">NELSON RAFAEL PERALTA </t>
  </si>
  <si>
    <t>B1500000166 Y 168</t>
  </si>
  <si>
    <t>HERRAMIENTAS MENORES</t>
  </si>
  <si>
    <t>TRAX ENTERPRISES, SRL</t>
  </si>
  <si>
    <t>B1500000069</t>
  </si>
  <si>
    <t>PINTURAS</t>
  </si>
  <si>
    <t>CARELAND INTERCOMERCIAL</t>
  </si>
  <si>
    <t>B1500000050</t>
  </si>
  <si>
    <t>GESTORA EMPRESARIAL DOMINICANA S &amp; Z,</t>
  </si>
  <si>
    <t>B1500000664</t>
  </si>
  <si>
    <t>B1500000191</t>
  </si>
  <si>
    <t>MAQUINARIAS Y EQUIPOS</t>
  </si>
  <si>
    <t>JB GLOBAL SUPPLY, SRL</t>
  </si>
  <si>
    <t>B1500000687</t>
  </si>
  <si>
    <t>HERRAMIENTAS</t>
  </si>
  <si>
    <t>FERRETERIA POPULAR, SRL</t>
  </si>
  <si>
    <t>B1500041231</t>
  </si>
  <si>
    <t>COMBUSTIBLE</t>
  </si>
  <si>
    <t>SIGMA PETROLEUM CORP SAS</t>
  </si>
  <si>
    <t>B1500041170</t>
  </si>
  <si>
    <t>B1500000367</t>
  </si>
  <si>
    <t>SUPLIDORES INDUSTRIALES MELLA, SRL</t>
  </si>
  <si>
    <t>B1500041260,67,63,61,65,64.262 Y 55</t>
  </si>
  <si>
    <t>B1500000244</t>
  </si>
  <si>
    <t>PRODUCIONESDETRAS DE LA NOTICIAS</t>
  </si>
  <si>
    <t>B1500000577</t>
  </si>
  <si>
    <t>TELENORTE, SRL</t>
  </si>
  <si>
    <t>B1500000054</t>
  </si>
  <si>
    <t>ALQUILER LOCAL</t>
  </si>
  <si>
    <t>MILTALINA MOQUETE DE HERNANDEZ</t>
  </si>
  <si>
    <t>B1500000189</t>
  </si>
  <si>
    <t>B1500000237</t>
  </si>
  <si>
    <t>MEDIOS DEL NORTE, SRL</t>
  </si>
  <si>
    <t>B1500000053</t>
  </si>
  <si>
    <t>ATRASO</t>
  </si>
  <si>
    <t>B1500004228, 4324 Y 4515</t>
  </si>
  <si>
    <t>LUBRICANTES</t>
  </si>
  <si>
    <t>HYLSA</t>
  </si>
  <si>
    <t>B1500000011</t>
  </si>
  <si>
    <t>LUISITO  FIGUEROA MODESTEN</t>
  </si>
  <si>
    <t>B1500000165</t>
  </si>
  <si>
    <t>CONFECCIONES DE VINILES</t>
  </si>
  <si>
    <t>B1500000167</t>
  </si>
  <si>
    <t>B1500000082</t>
  </si>
  <si>
    <t>PLAYWOOD AMERICANO</t>
  </si>
  <si>
    <t>GRUPO TO DO, SRL</t>
  </si>
  <si>
    <t>HORMIGON ASFALTICO</t>
  </si>
  <si>
    <t>B1500000153</t>
  </si>
  <si>
    <t>PINTURAS Y HERRAMIENTAS</t>
  </si>
  <si>
    <t>IMPORTADORA HEIJMON, SRL</t>
  </si>
  <si>
    <t>B1500002264</t>
  </si>
  <si>
    <t>CATERING</t>
  </si>
  <si>
    <t>DISLA URIBE KONCEPTO, SRL</t>
  </si>
  <si>
    <t>B15000000191</t>
  </si>
  <si>
    <t>CAECOM. SRL</t>
  </si>
  <si>
    <t>B15000000004</t>
  </si>
  <si>
    <t>FRANCIS RAFAEL ESTEVEZ ESTRELLA</t>
  </si>
  <si>
    <t>B1500001206</t>
  </si>
  <si>
    <t>ARTICULOS PARA EL HOGAR</t>
  </si>
  <si>
    <t>ACTUALIDADES VD, SRL</t>
  </si>
  <si>
    <t>B1500000187</t>
  </si>
  <si>
    <t>TORNILLOS</t>
  </si>
  <si>
    <t>B1500000467</t>
  </si>
  <si>
    <t>NOTICIAS AL MOMENTO, SRL</t>
  </si>
  <si>
    <t>B1500041196,83,95, N/C B0400001987,79 Y 86</t>
  </si>
  <si>
    <t>B1500000621 Y 649</t>
  </si>
  <si>
    <t>PLANCHAS DE ZINC</t>
  </si>
  <si>
    <t>B1500000655, 665 Y 666</t>
  </si>
  <si>
    <t>BOTELLITAS DE AGUA</t>
  </si>
  <si>
    <t>B1500000028, 29 Y 37</t>
  </si>
  <si>
    <t>TRETAS MOTION, SRL</t>
  </si>
  <si>
    <t>B1500001428 AL 32,   DEL34 AL 41</t>
  </si>
  <si>
    <t>EQUIPOS PESADOS</t>
  </si>
  <si>
    <t>LA ANTILLANA COMERCIAL</t>
  </si>
  <si>
    <t>B1500002477</t>
  </si>
  <si>
    <t>EQUIPOS DE FUMIGACION</t>
  </si>
  <si>
    <t>BOSQUESA,SRL</t>
  </si>
  <si>
    <t>B1500000366</t>
  </si>
  <si>
    <t>B1500000365</t>
  </si>
  <si>
    <t>B1500000364</t>
  </si>
  <si>
    <t>B1500000015</t>
  </si>
  <si>
    <t>ROIG INDUSTRIAL,</t>
  </si>
  <si>
    <t>B1500000292</t>
  </si>
  <si>
    <t>NEUROINAS DEL JAYA, SRL</t>
  </si>
  <si>
    <t>B1500000002</t>
  </si>
  <si>
    <t>ADQUISICION DE GRUA PETIBONE</t>
  </si>
  <si>
    <t>LUMON COMPANY, SRL</t>
  </si>
  <si>
    <t>B1500000686</t>
  </si>
  <si>
    <t>MADERAS</t>
  </si>
  <si>
    <t>B1500000038</t>
  </si>
  <si>
    <t>HERRAJES ELECTRICOS DEL CARIBE JUKARISA, SRL</t>
  </si>
  <si>
    <t>TRETASMOTION, SRL</t>
  </si>
  <si>
    <t>B1500000021 A 23</t>
  </si>
  <si>
    <t>PRODUCTORA CARIBEÑA DE TELEVISION Y MEDIO PROCATEL</t>
  </si>
  <si>
    <t>B1500000161</t>
  </si>
  <si>
    <t>PRODUCTOS DE LIMPIEZA</t>
  </si>
  <si>
    <t>B1500000435</t>
  </si>
  <si>
    <t>PRODUCIONES VIDEO, SRL</t>
  </si>
  <si>
    <t>B1500000040</t>
  </si>
  <si>
    <t>HECTOR AQUILES GOMEZ RAMIREZ</t>
  </si>
  <si>
    <t>B1500000156</t>
  </si>
  <si>
    <t>B1500002188 AL 2204</t>
  </si>
  <si>
    <t>ADQUISICION DE CAMIONETAS</t>
  </si>
  <si>
    <t>BONANZA DOMINICANA</t>
  </si>
  <si>
    <t>B1500000107</t>
  </si>
  <si>
    <t>GRAMONI, SRL</t>
  </si>
  <si>
    <t>B1500000196</t>
  </si>
  <si>
    <t>CK TRANS MOTORS, SRL</t>
  </si>
  <si>
    <t>B1500001478</t>
  </si>
  <si>
    <t>GULFSTREAM PETROLEUM DOMINICANA</t>
  </si>
  <si>
    <t>B1500001421</t>
  </si>
  <si>
    <t>B1500041216,209,214,215 N/C B0400002009,05,07 Y 08</t>
  </si>
  <si>
    <t>B1500041164,665,172,171 N/C B01963,64,71 70</t>
  </si>
  <si>
    <t>B1500000950,945, 946,970,967,973 N/C B0400030388,394,395,391,400 Y 401</t>
  </si>
  <si>
    <t>ECO PETROLEUM DOMINICANA, S.A.</t>
  </si>
  <si>
    <t>B1500001024,14,13 N/CB0400030425,23 Y 24</t>
  </si>
  <si>
    <t>B1500001008,1006,1007,958 Y 957 N/C B040030303,405,406,309 Y 398</t>
  </si>
  <si>
    <t>B1500000994,982,990.991,949,,948 N/C B0400030392,403,404,397 Y 396</t>
  </si>
  <si>
    <t>B1500000009</t>
  </si>
  <si>
    <t>ODOMETROS</t>
  </si>
  <si>
    <t>SUPLI FAST INVESTMENT, SRL</t>
  </si>
  <si>
    <t>B1500000530</t>
  </si>
  <si>
    <t>INDUMENTARIAS</t>
  </si>
  <si>
    <t>SKETCHPROM, SRL</t>
  </si>
  <si>
    <t>B1500000159 Y 160</t>
  </si>
  <si>
    <t>MANTENIMIENTO PREVENTIVO</t>
  </si>
  <si>
    <t>CENTRO DIESEL CENDI</t>
  </si>
  <si>
    <t>B1500009528</t>
  </si>
  <si>
    <t>ADQUISICION DE VOLTEOS</t>
  </si>
  <si>
    <t>GRUPO VIAMAR</t>
  </si>
  <si>
    <t>B1500002082 A LA 2111</t>
  </si>
  <si>
    <t>ADQUISICION DE CMIONETAS</t>
  </si>
  <si>
    <t>B1500005569</t>
  </si>
  <si>
    <t>IMPRENSION Y RENTA DE IMPRESORAS</t>
  </si>
  <si>
    <t>TONER DEPOT MULTISERVICIOS EORG</t>
  </si>
  <si>
    <t>B1500000285</t>
  </si>
  <si>
    <t>TOLAS Y PERFILES</t>
  </si>
  <si>
    <t>CASA DOÑA MARCIA CADOMA</t>
  </si>
  <si>
    <t>B1500000124</t>
  </si>
  <si>
    <t>FARDOS DE AGUA</t>
  </si>
  <si>
    <t>IMPORTADORA COAV, SRL</t>
  </si>
  <si>
    <t>B1500000900</t>
  </si>
  <si>
    <t>MEDICAMENTOS</t>
  </si>
  <si>
    <t>IDEMESA,  SRL</t>
  </si>
  <si>
    <t>B1500002908</t>
  </si>
  <si>
    <t>GTG INDUSTRIAL SRL</t>
  </si>
  <si>
    <t>B1500041168</t>
  </si>
  <si>
    <t>B1500041167</t>
  </si>
  <si>
    <t>B1500041169</t>
  </si>
  <si>
    <t>B1500005564</t>
  </si>
  <si>
    <t>SERVICIOS DE IMPRESIÓN</t>
  </si>
  <si>
    <t>ANTICIPO 20%</t>
  </si>
  <si>
    <t>HYLCON, SRL</t>
  </si>
  <si>
    <t>B1500000193</t>
  </si>
  <si>
    <t>B1500015189</t>
  </si>
  <si>
    <t>ADQUISICION DE COMPUTADORAS</t>
  </si>
  <si>
    <t>CECOMSA, SRL</t>
  </si>
  <si>
    <t>B150000003</t>
  </si>
  <si>
    <t>LEGALIZACION</t>
  </si>
  <si>
    <t>DR. RAFAEL ANTONIO AMPARO</t>
  </si>
  <si>
    <t>B1500004551</t>
  </si>
  <si>
    <t>NEUMATICOS</t>
  </si>
  <si>
    <t>B1500000266</t>
  </si>
  <si>
    <t>FEDERICO MENDEZ NOVA</t>
  </si>
  <si>
    <t>B1500000382</t>
  </si>
  <si>
    <t>CAC MEDIA, SRL</t>
  </si>
  <si>
    <t>B1500000024</t>
  </si>
  <si>
    <t>NOTARIZACION</t>
  </si>
  <si>
    <t>LIC. LUZ YAQUELIN PEÑA ROJAS</t>
  </si>
  <si>
    <t>B1500000309</t>
  </si>
  <si>
    <t>DRA. PETRA RIVAS HERASME</t>
  </si>
  <si>
    <t>B1500000308</t>
  </si>
  <si>
    <t>B1500000279</t>
  </si>
  <si>
    <t>LIC. KATIA LEONOR MARTINEZ NICOLAS</t>
  </si>
  <si>
    <t>B1500000151</t>
  </si>
  <si>
    <t>DR. FELIPE ARTURO ACOSTA HERASME</t>
  </si>
  <si>
    <t>B1500000112</t>
  </si>
  <si>
    <t>DRA. ADA IVELISSEBASORA RAMIREZ</t>
  </si>
  <si>
    <t>B1500000090</t>
  </si>
  <si>
    <t>DR. ANULFO PIÑA PEREZ</t>
  </si>
  <si>
    <t>AMBIENTACION Y MONTAJE</t>
  </si>
  <si>
    <t>STAGE VISUAL SOUND SVS, SRL</t>
  </si>
  <si>
    <t>B1500000036</t>
  </si>
  <si>
    <t>DR. BENITO ANTONIO CRUZ PEÑA</t>
  </si>
  <si>
    <t>B1500000322</t>
  </si>
  <si>
    <t>B1500000282</t>
  </si>
  <si>
    <t>B1500000610</t>
  </si>
  <si>
    <t>SUMINISTRO DE AGREGADOS</t>
  </si>
  <si>
    <t>22//3/2023</t>
  </si>
  <si>
    <t>B1500000033</t>
  </si>
  <si>
    <t>ARTICULOS DE DEFENSA</t>
  </si>
  <si>
    <t>D´TEC DEFENSA &amp; TECNOLOGIA, SRL</t>
  </si>
  <si>
    <t>B1500001972,78,93,86,79,43,80,57,77 Y 73</t>
  </si>
  <si>
    <t>ALQUILER DE VEHICLOS PESADOS</t>
  </si>
  <si>
    <t>FEDERACION NACIONAL DE COOPERATIVA DE CAMIONEROS DOMINICANOS</t>
  </si>
  <si>
    <t>B1500009680,34,36, 9586 Y 75</t>
  </si>
  <si>
    <t>B1500005476</t>
  </si>
  <si>
    <t>B1500000108</t>
  </si>
  <si>
    <t>B1500000106</t>
  </si>
  <si>
    <t>B1500000014</t>
  </si>
  <si>
    <t>ADQUISICION DE PINTURA</t>
  </si>
  <si>
    <t>B1500000252</t>
  </si>
  <si>
    <t>JOSE PIO SANTANA HERRERA</t>
  </si>
  <si>
    <t>B1500023401,23362,397,357. 23528 Y 594</t>
  </si>
  <si>
    <t>MANTENIMIENTO PREVENTIVOS</t>
  </si>
  <si>
    <t>SANTO DOMINGO MOTORS COMPANY, S.A.</t>
  </si>
  <si>
    <t>B1500000117 Y 120</t>
  </si>
  <si>
    <t>GRUPO HILANDO FINO SRL</t>
  </si>
  <si>
    <t>B1500000020</t>
  </si>
  <si>
    <t>MOBILIARIOS</t>
  </si>
  <si>
    <t>HAMBIENTES MODULARES</t>
  </si>
  <si>
    <t>B1500000260</t>
  </si>
  <si>
    <t>VINILES</t>
  </si>
  <si>
    <t>MONUMENTAL GRAPHIC DISIGNS</t>
  </si>
  <si>
    <t>ANTICIPO 20% OC/4383-1</t>
  </si>
  <si>
    <t>B1500000390</t>
  </si>
  <si>
    <t>SERVICIOS INFORMATIVOS NACIONALES NOTICIAS SIN, SRL</t>
  </si>
  <si>
    <t>B1500000079</t>
  </si>
  <si>
    <t>RENTERIA MONTERO PEÑA</t>
  </si>
  <si>
    <t>B1500000065</t>
  </si>
  <si>
    <t>DIRECCION GENERAL DE LA INDUSTRIA MILITAR DE LAS FUERZAS ARMADAS</t>
  </si>
  <si>
    <t>B1500000032</t>
  </si>
  <si>
    <t>15/3/3/2023</t>
  </si>
  <si>
    <t>B1500000635 Y 640</t>
  </si>
  <si>
    <t>B1500001098</t>
  </si>
  <si>
    <t>CIEN DISCOS DUROS</t>
  </si>
  <si>
    <t>PROVESPL PROVEEDORES DE SOLUCUINES, SRL</t>
  </si>
  <si>
    <t>B1500004836</t>
  </si>
  <si>
    <t>LIGA DE BEISBOL PROFESIONAL DE LA REPUBLICA DOMINICANA, INC</t>
  </si>
  <si>
    <t>B1500000001</t>
  </si>
  <si>
    <t>ALQUILER DE EQUIPOS PESADO</t>
  </si>
  <si>
    <t>GM CIPROGRU, SRL</t>
  </si>
  <si>
    <t>B1500000072</t>
  </si>
  <si>
    <t>UTILES DE DEFENSA</t>
  </si>
  <si>
    <t>PERALTA Y COMPAÑÍA, SAS</t>
  </si>
  <si>
    <t>B1500002946</t>
  </si>
  <si>
    <t>PUBLICACIONES AHORA</t>
  </si>
  <si>
    <t>B1500000144</t>
  </si>
  <si>
    <t>LICITACION</t>
  </si>
  <si>
    <t>B1500000310</t>
  </si>
  <si>
    <t>B1500000145</t>
  </si>
  <si>
    <t>B1500000129</t>
  </si>
  <si>
    <t>VEHICULOS TV CANAL</t>
  </si>
  <si>
    <t>B1500000312</t>
  </si>
  <si>
    <t>TELEIMPACTO, SRL</t>
  </si>
  <si>
    <t>20% ANTICIPO</t>
  </si>
  <si>
    <t>COMPRA DE COMPUTADORAS</t>
  </si>
  <si>
    <t>LOGICONE, SRL</t>
  </si>
  <si>
    <t>B1500147644 Y 147648</t>
  </si>
  <si>
    <t>COMBUSTIBLES</t>
  </si>
  <si>
    <t xml:space="preserve">V ENERGY,SA </t>
  </si>
  <si>
    <t>B1500000234,235,239,241,247,248,249 Y 253</t>
  </si>
  <si>
    <t>CONFECCION DE DISTINTOS TEXTILES</t>
  </si>
  <si>
    <t>INDUSTRIA NACIONAL DE LA AGUJA</t>
  </si>
  <si>
    <t>B1500007578,79,81,82,83,84,87,85,86 Y 77</t>
  </si>
  <si>
    <t>EDITORA LISTIN DIARIO</t>
  </si>
  <si>
    <t>29/2/2023</t>
  </si>
  <si>
    <t>B1500000898</t>
  </si>
  <si>
    <t>GTB RADIODIFUSORES</t>
  </si>
  <si>
    <t>B1500147641 N/CB0400013574</t>
  </si>
  <si>
    <t>V ENERGY. S.A.</t>
  </si>
  <si>
    <t>B15000000258</t>
  </si>
  <si>
    <t>B1500000029</t>
  </si>
  <si>
    <t xml:space="preserve">ADQUISICION DE PRODUCTO </t>
  </si>
  <si>
    <t>RGB LED SOLUTION GROUP,SRL</t>
  </si>
  <si>
    <t>B1500000071</t>
  </si>
  <si>
    <t xml:space="preserve">NOTARIZACION </t>
  </si>
  <si>
    <t>LIC. FULVER E.FELIZ FELIZ</t>
  </si>
  <si>
    <t>B1500000021</t>
  </si>
  <si>
    <t xml:space="preserve">LIC. YAQUELIN PEÑA ROJAS </t>
  </si>
  <si>
    <t>B1500147799 Y 147800</t>
  </si>
  <si>
    <t>V ENERGY, S.A.</t>
  </si>
  <si>
    <t>B1500147801 Y 147798</t>
  </si>
  <si>
    <t>B1500147775,147777,147778 Y  147779</t>
  </si>
  <si>
    <t>B1500147786,147787 Y 147688</t>
  </si>
  <si>
    <t>B150000031</t>
  </si>
  <si>
    <t>LIC. FRANCISCO ANTONIO BAEZ ANGOMA</t>
  </si>
  <si>
    <t>B1500000003, 11 Y 04</t>
  </si>
  <si>
    <t>LICS. FERNANDO LANGA F., ERIC JOSE RAFUL PEREZ Y LUIS FELIPE ROOJAS COLLADI</t>
  </si>
  <si>
    <t>B1500000847 Y 852</t>
  </si>
  <si>
    <t>SUMINISTRO DE ALMUERZO</t>
  </si>
  <si>
    <t>COMEDORES ECONOMICO DEL ESTADO</t>
  </si>
  <si>
    <t>B1500147731,33 Y 42</t>
  </si>
  <si>
    <t xml:space="preserve">COMBUSTIBLE </t>
  </si>
  <si>
    <t>B1500147717,18 Y 23</t>
  </si>
  <si>
    <t>B1500147689, 96 A LA 98</t>
  </si>
  <si>
    <t>B1500147687,92 A LA 95</t>
  </si>
  <si>
    <t>B15001441, 51 A LA 53</t>
  </si>
  <si>
    <t>B1500147719 A LA 22</t>
  </si>
  <si>
    <t>B1500147756, 57, 7690 Y 91</t>
  </si>
  <si>
    <t>B1500000115</t>
  </si>
  <si>
    <t>ADQUISICION DE CORTINA</t>
  </si>
  <si>
    <t>CONSTRUCCIONES SERVICIO CALIFICADOS,CONSSERCA</t>
  </si>
  <si>
    <t>B1500001714</t>
  </si>
  <si>
    <t>B1500001438</t>
  </si>
  <si>
    <t>B1500000830</t>
  </si>
  <si>
    <t>B1500003177, 3184 AL 3186,3188 Y 3189</t>
  </si>
  <si>
    <t>SERVICIOS DE MANTENIMIENTO PREVENTIVO</t>
  </si>
  <si>
    <t>AUTOCAMIONES, S.A.</t>
  </si>
  <si>
    <t>B1500000431</t>
  </si>
  <si>
    <t>MATERIAL DE CONSTRUCCION Y FERRETERO</t>
  </si>
  <si>
    <t>SUPLIGENSA, SRL</t>
  </si>
  <si>
    <t>B1500000618</t>
  </si>
  <si>
    <t>SUMINISTRO ALMUERZO</t>
  </si>
  <si>
    <t>B1500001625, 27 Y 28</t>
  </si>
  <si>
    <t>B1500000770,793 Y 794</t>
  </si>
  <si>
    <t>B1500005670 ,5671 Y 5672</t>
  </si>
  <si>
    <t>CORPORACION DOMINICANA DE RADIO Y TELEVISION</t>
  </si>
  <si>
    <t>DR. FEDERICO ANT. MEJIA SARMIENTO</t>
  </si>
  <si>
    <t>B1500000002,3 Y 4</t>
  </si>
  <si>
    <t>DEOMEDES ELENO OLIVARES ROSARIO</t>
  </si>
  <si>
    <t>B1500000186,191,192,193,198,202,203,204 Y 205</t>
  </si>
  <si>
    <t>SUMINISTRO Y CONFECCION DE TEXTILES</t>
  </si>
  <si>
    <t xml:space="preserve">B15000000001 </t>
  </si>
  <si>
    <t>LICDA. MERCEDES GARCIA COLLADO</t>
  </si>
  <si>
    <t xml:space="preserve">B1500000017       </t>
  </si>
  <si>
    <t>DMC DUGITAL MARKETING TO CONSUMERS,SRL</t>
  </si>
  <si>
    <t>B15000000318</t>
  </si>
  <si>
    <t>ALQUILER DE LOCAL</t>
  </si>
  <si>
    <t>MULTIGESTIONES CENREX</t>
  </si>
  <si>
    <t>B15000000313</t>
  </si>
  <si>
    <t>B1500000169</t>
  </si>
  <si>
    <t>LICDA. MIRIAN DE LA CRUZ VILLEGA</t>
  </si>
  <si>
    <t>B1500000004</t>
  </si>
  <si>
    <t>LICDA. CLARISA NOLASCO GERMAN</t>
  </si>
  <si>
    <t>31/9/2021</t>
  </si>
  <si>
    <t>B1500000303</t>
  </si>
  <si>
    <t>ALQUILER</t>
  </si>
  <si>
    <t>B1500000148</t>
  </si>
  <si>
    <t>EDITORIA LISTIN DIARIO</t>
  </si>
  <si>
    <t>B1500000068</t>
  </si>
  <si>
    <t>CONSULTURIA</t>
  </si>
  <si>
    <t>LIC. AQUILES CALDERON ROSA</t>
  </si>
  <si>
    <t>1002756586</t>
  </si>
  <si>
    <t>DRA. YILDA VERENISIA DE LEON</t>
  </si>
  <si>
    <t>B1500000181</t>
  </si>
  <si>
    <t>B1500000287</t>
  </si>
  <si>
    <t>B1500000544 Y 557</t>
  </si>
  <si>
    <t>COMEDORES ECONOMICOS DE ESTADO</t>
  </si>
  <si>
    <t>B1500000485,486,,496,534 Y 535</t>
  </si>
  <si>
    <t>B1500000288</t>
  </si>
  <si>
    <t>PF. 9112701</t>
  </si>
  <si>
    <t>REPARACION</t>
  </si>
  <si>
    <t>MAGNA MOTOR</t>
  </si>
  <si>
    <t>B1500000248</t>
  </si>
  <si>
    <t>MANTENIMIENTO AREA COMUN</t>
  </si>
  <si>
    <t>B1500000807</t>
  </si>
  <si>
    <t>SERVICIO DE MANTENIMIENTO Y REPARACION DE CONTRUCCION E INSTALACIONES</t>
  </si>
  <si>
    <t>B1500000267</t>
  </si>
  <si>
    <t>B1500000302</t>
  </si>
  <si>
    <t>EULALIO ANIBAL HERRERA FERNANDEZ</t>
  </si>
  <si>
    <t>PRODUCCIONES LASO, S.R.L.</t>
  </si>
  <si>
    <t>B1500000245</t>
  </si>
  <si>
    <t>GRUPO ENJOY, S.R.L.</t>
  </si>
  <si>
    <t>TELEOPERADORA NACIONAL, SRL</t>
  </si>
  <si>
    <t>B1500000297</t>
  </si>
  <si>
    <t>MBE COMUNICACIONES, SRL.</t>
  </si>
  <si>
    <t>B1500000271</t>
  </si>
  <si>
    <t>FRECUENCIAS DOMINICANAS</t>
  </si>
  <si>
    <t>B1500000118</t>
  </si>
  <si>
    <t>VEARA MEDIA SRL</t>
  </si>
  <si>
    <t>CT-930138</t>
  </si>
  <si>
    <t>COMPRA DE MOTOCICLETAS</t>
  </si>
  <si>
    <t>ECO MOTORS</t>
  </si>
  <si>
    <t>F1000270677 Y 0512</t>
  </si>
  <si>
    <t>INSUMOS MEDICOS</t>
  </si>
  <si>
    <t>PROMESE-CAL</t>
  </si>
  <si>
    <t>B1500002606 AL 2624. 2626 AL2656</t>
  </si>
  <si>
    <t xml:space="preserve">                                                                                                                                                                 </t>
  </si>
  <si>
    <t>MAGNA MOTORS</t>
  </si>
  <si>
    <t>F1000270751 Y F1000271196</t>
  </si>
  <si>
    <t>ESTADO</t>
  </si>
  <si>
    <t xml:space="preserve">MONTO PENDIENTE </t>
  </si>
  <si>
    <t xml:space="preserve">MONTO PAGADO HASTA LA FECHA </t>
  </si>
  <si>
    <t>FECHA FINAL DE LA FACTURA</t>
  </si>
  <si>
    <t>MONTO DE FACTURADO</t>
  </si>
  <si>
    <t>FECHA DE FACTURA</t>
  </si>
  <si>
    <t>FACTURA No.</t>
  </si>
  <si>
    <t>CONCEPTO</t>
  </si>
  <si>
    <t>PROVEEDOR</t>
  </si>
  <si>
    <t>ABONO</t>
  </si>
  <si>
    <t xml:space="preserve">PAGADOS </t>
  </si>
  <si>
    <t xml:space="preserve">Descripción de Colores </t>
  </si>
  <si>
    <t>Relación Pagos a Proveedores al 30 Diciembre 2022</t>
  </si>
  <si>
    <t>DEPARTAMENTO DE CONTABILIDAD GENERAL</t>
  </si>
  <si>
    <t>MINISTERIO DE OBRAS PUBLICAS Y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</si>
</sst>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sz val="9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Times"/>
      <family val="1"/>
    </font>
    <font>
      <b/>
      <sz val="11"/>
      <color theme="0"/>
      <name val="Times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Times"/>
      <family val="1"/>
    </font>
    <font>
      <b/>
      <sz val="16"/>
      <color theme="1"/>
      <name val="Roboto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Alignment="1">
      <alignment horizontal="center"/>
    </xf>
    <xf numFmtId="43" fontId="3" fillId="0" borderId="0" xfId="1" applyFont="1"/>
    <xf numFmtId="0" fontId="2" fillId="0" borderId="0" xfId="0" applyFont="1" applyAlignment="1">
      <alignment horizontal="center" wrapText="1"/>
    </xf>
    <xf numFmtId="43" fontId="3" fillId="0" borderId="0" xfId="2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3" fontId="3" fillId="0" borderId="0" xfId="0" applyNumberFormat="1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43" fontId="2" fillId="0" borderId="0" xfId="2" applyFont="1" applyAlignment="1">
      <alignment horizontal="center"/>
    </xf>
    <xf numFmtId="43" fontId="0" fillId="0" borderId="0" xfId="2" applyFont="1"/>
    <xf numFmtId="43" fontId="0" fillId="0" borderId="0" xfId="2" applyFont="1" applyAlignment="1">
      <alignment horizontal="center"/>
    </xf>
    <xf numFmtId="43" fontId="2" fillId="0" borderId="0" xfId="0" applyNumberFormat="1" applyFont="1" applyAlignment="1">
      <alignment horizontal="center" wrapText="1"/>
    </xf>
    <xf numFmtId="43" fontId="0" fillId="0" borderId="0" xfId="0" applyNumberFormat="1"/>
    <xf numFmtId="43" fontId="2" fillId="0" borderId="0" xfId="0" applyNumberFormat="1" applyFont="1" applyAlignment="1">
      <alignment horizontal="center"/>
    </xf>
    <xf numFmtId="43" fontId="5" fillId="2" borderId="1" xfId="2" applyFont="1" applyFill="1" applyBorder="1"/>
    <xf numFmtId="43" fontId="5" fillId="2" borderId="1" xfId="1" applyFont="1" applyFill="1" applyBorder="1"/>
    <xf numFmtId="0" fontId="6" fillId="2" borderId="2" xfId="0" applyFont="1" applyFill="1" applyBorder="1" applyAlignment="1">
      <alignment horizontal="center" wrapText="1"/>
    </xf>
    <xf numFmtId="43" fontId="7" fillId="0" borderId="0" xfId="0" applyNumberFormat="1" applyFont="1"/>
    <xf numFmtId="14" fontId="0" fillId="0" borderId="0" xfId="0" applyNumberFormat="1"/>
    <xf numFmtId="43" fontId="3" fillId="0" borderId="0" xfId="1" applyFont="1" applyAlignment="1">
      <alignment horizontal="center"/>
    </xf>
    <xf numFmtId="14" fontId="2" fillId="0" borderId="0" xfId="0" applyNumberFormat="1" applyFont="1" applyAlignment="1">
      <alignment horizontal="center" wrapText="1"/>
    </xf>
    <xf numFmtId="14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9" fontId="3" fillId="0" borderId="0" xfId="0" applyNumberFormat="1" applyFont="1" applyAlignment="1">
      <alignment wrapText="1"/>
    </xf>
    <xf numFmtId="0" fontId="0" fillId="3" borderId="0" xfId="0" applyFill="1"/>
    <xf numFmtId="14" fontId="0" fillId="3" borderId="0" xfId="0" applyNumberFormat="1" applyFill="1"/>
    <xf numFmtId="0" fontId="2" fillId="3" borderId="0" xfId="0" applyFont="1" applyFill="1" applyAlignment="1">
      <alignment horizontal="center"/>
    </xf>
    <xf numFmtId="43" fontId="3" fillId="3" borderId="0" xfId="1" applyFont="1" applyFill="1" applyAlignment="1">
      <alignment horizontal="center"/>
    </xf>
    <xf numFmtId="14" fontId="2" fillId="3" borderId="0" xfId="0" applyNumberFormat="1" applyFont="1" applyFill="1" applyAlignment="1">
      <alignment horizontal="center" wrapText="1"/>
    </xf>
    <xf numFmtId="14" fontId="3" fillId="3" borderId="0" xfId="0" applyNumberFormat="1" applyFont="1" applyFill="1" applyAlignment="1">
      <alignment horizontal="center"/>
    </xf>
    <xf numFmtId="49" fontId="2" fillId="3" borderId="0" xfId="0" applyNumberFormat="1" applyFont="1" applyFill="1" applyAlignment="1">
      <alignment horizontal="center" wrapText="1"/>
    </xf>
    <xf numFmtId="9" fontId="3" fillId="3" borderId="0" xfId="0" applyNumberFormat="1" applyFont="1" applyFill="1" applyAlignment="1">
      <alignment wrapText="1"/>
    </xf>
    <xf numFmtId="0" fontId="3" fillId="3" borderId="0" xfId="0" applyFont="1" applyFill="1" applyAlignment="1">
      <alignment wrapText="1"/>
    </xf>
    <xf numFmtId="14" fontId="0" fillId="4" borderId="0" xfId="0" applyNumberFormat="1" applyFill="1"/>
    <xf numFmtId="0" fontId="2" fillId="4" borderId="0" xfId="0" applyFont="1" applyFill="1" applyAlignment="1">
      <alignment horizontal="center"/>
    </xf>
    <xf numFmtId="43" fontId="3" fillId="4" borderId="0" xfId="1" applyFont="1" applyFill="1" applyAlignment="1">
      <alignment horizontal="center"/>
    </xf>
    <xf numFmtId="14" fontId="2" fillId="4" borderId="0" xfId="0" applyNumberFormat="1" applyFont="1" applyFill="1" applyAlignment="1">
      <alignment horizontal="center" wrapText="1"/>
    </xf>
    <xf numFmtId="14" fontId="3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 horizontal="center" wrapText="1"/>
    </xf>
    <xf numFmtId="9" fontId="3" fillId="4" borderId="0" xfId="0" applyNumberFormat="1" applyFont="1" applyFill="1" applyAlignment="1">
      <alignment wrapText="1"/>
    </xf>
    <xf numFmtId="0" fontId="3" fillId="4" borderId="0" xfId="0" applyFont="1" applyFill="1" applyAlignment="1">
      <alignment wrapText="1"/>
    </xf>
    <xf numFmtId="14" fontId="0" fillId="5" borderId="0" xfId="0" applyNumberFormat="1" applyFill="1"/>
    <xf numFmtId="0" fontId="2" fillId="5" borderId="0" xfId="0" applyFont="1" applyFill="1" applyAlignment="1">
      <alignment horizontal="center"/>
    </xf>
    <xf numFmtId="43" fontId="3" fillId="5" borderId="0" xfId="1" applyFont="1" applyFill="1" applyAlignment="1">
      <alignment horizontal="center"/>
    </xf>
    <xf numFmtId="14" fontId="2" fillId="5" borderId="0" xfId="0" applyNumberFormat="1" applyFont="1" applyFill="1" applyAlignment="1">
      <alignment horizontal="center" wrapText="1"/>
    </xf>
    <xf numFmtId="14" fontId="3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 horizontal="center" wrapText="1"/>
    </xf>
    <xf numFmtId="9" fontId="3" fillId="5" borderId="0" xfId="0" applyNumberFormat="1" applyFont="1" applyFill="1" applyAlignment="1">
      <alignment wrapText="1"/>
    </xf>
    <xf numFmtId="43" fontId="8" fillId="4" borderId="1" xfId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0" fontId="2" fillId="6" borderId="0" xfId="0" applyFont="1" applyFill="1" applyAlignment="1">
      <alignment horizontal="center"/>
    </xf>
    <xf numFmtId="43" fontId="3" fillId="6" borderId="0" xfId="1" applyFont="1" applyFill="1" applyAlignment="1">
      <alignment horizontal="center"/>
    </xf>
    <xf numFmtId="43" fontId="3" fillId="6" borderId="0" xfId="1" applyFont="1" applyFill="1"/>
    <xf numFmtId="14" fontId="2" fillId="6" borderId="0" xfId="0" applyNumberFormat="1" applyFont="1" applyFill="1" applyAlignment="1">
      <alignment horizontal="center" wrapText="1"/>
    </xf>
    <xf numFmtId="14" fontId="3" fillId="6" borderId="0" xfId="0" applyNumberFormat="1" applyFont="1" applyFill="1" applyAlignment="1">
      <alignment horizontal="center"/>
    </xf>
    <xf numFmtId="49" fontId="2" fillId="6" borderId="0" xfId="0" applyNumberFormat="1" applyFont="1" applyFill="1" applyAlignment="1">
      <alignment horizontal="center" wrapText="1"/>
    </xf>
    <xf numFmtId="43" fontId="3" fillId="6" borderId="0" xfId="0" applyNumberFormat="1" applyFont="1" applyFill="1" applyAlignment="1">
      <alignment wrapText="1"/>
    </xf>
    <xf numFmtId="0" fontId="3" fillId="6" borderId="0" xfId="0" applyFont="1" applyFill="1" applyAlignment="1">
      <alignment wrapText="1"/>
    </xf>
    <xf numFmtId="14" fontId="2" fillId="0" borderId="0" xfId="0" applyNumberFormat="1" applyFont="1" applyAlignment="1">
      <alignment horizontal="center"/>
    </xf>
    <xf numFmtId="0" fontId="7" fillId="0" borderId="0" xfId="0" applyFont="1"/>
    <xf numFmtId="0" fontId="10" fillId="0" borderId="0" xfId="0" applyFont="1" applyAlignment="1">
      <alignment horizontal="center"/>
    </xf>
    <xf numFmtId="43" fontId="2" fillId="0" borderId="0" xfId="1" applyFont="1" applyAlignment="1">
      <alignment horizontal="center" wrapText="1"/>
    </xf>
    <xf numFmtId="0" fontId="2" fillId="0" borderId="0" xfId="0" applyFont="1" applyAlignment="1">
      <alignment wrapText="1"/>
    </xf>
    <xf numFmtId="43" fontId="2" fillId="0" borderId="0" xfId="1" applyFont="1" applyAlignment="1">
      <alignment horizontal="center"/>
    </xf>
    <xf numFmtId="0" fontId="11" fillId="0" borderId="0" xfId="0" applyFont="1" applyAlignment="1">
      <alignment wrapText="1"/>
    </xf>
    <xf numFmtId="0" fontId="10" fillId="3" borderId="0" xfId="0" applyFont="1" applyFill="1" applyAlignment="1">
      <alignment horizontal="center"/>
    </xf>
    <xf numFmtId="43" fontId="2" fillId="3" borderId="0" xfId="1" applyFont="1" applyFill="1" applyAlignment="1">
      <alignment horizontal="center" wrapText="1"/>
    </xf>
    <xf numFmtId="43" fontId="2" fillId="3" borderId="0" xfId="1" applyFont="1" applyFill="1" applyAlignment="1"/>
    <xf numFmtId="14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left" wrapText="1"/>
    </xf>
    <xf numFmtId="0" fontId="2" fillId="3" borderId="0" xfId="0" applyFont="1" applyFill="1" applyAlignment="1">
      <alignment wrapText="1"/>
    </xf>
    <xf numFmtId="0" fontId="12" fillId="0" borderId="0" xfId="0" applyFont="1"/>
    <xf numFmtId="49" fontId="16" fillId="9" borderId="17" xfId="0" applyNumberFormat="1" applyFont="1" applyFill="1" applyBorder="1" applyAlignment="1">
      <alignment horizontal="center" wrapText="1"/>
    </xf>
    <xf numFmtId="49" fontId="16" fillId="6" borderId="8" xfId="0" applyNumberFormat="1" applyFont="1" applyFill="1" applyBorder="1" applyAlignment="1">
      <alignment horizontal="left" wrapText="1"/>
    </xf>
    <xf numFmtId="0" fontId="16" fillId="10" borderId="20" xfId="0" applyFont="1" applyFill="1" applyBorder="1" applyAlignment="1">
      <alignment horizontal="center" wrapText="1"/>
    </xf>
    <xf numFmtId="0" fontId="16" fillId="11" borderId="21" xfId="0" applyFont="1" applyFill="1" applyBorder="1" applyAlignment="1">
      <alignment horizontal="center" wrapText="1"/>
    </xf>
    <xf numFmtId="0" fontId="10" fillId="8" borderId="18" xfId="0" applyFont="1" applyFill="1" applyBorder="1" applyAlignment="1">
      <alignment horizontal="center"/>
    </xf>
    <xf numFmtId="0" fontId="15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15" fillId="8" borderId="19" xfId="0" applyFont="1" applyFill="1" applyBorder="1" applyAlignment="1">
      <alignment horizontal="center"/>
    </xf>
    <xf numFmtId="0" fontId="15" fillId="8" borderId="16" xfId="0" applyFont="1" applyFill="1" applyBorder="1" applyAlignment="1">
      <alignment horizontal="center"/>
    </xf>
    <xf numFmtId="0" fontId="15" fillId="8" borderId="15" xfId="0" applyFont="1" applyFill="1" applyBorder="1" applyAlignment="1">
      <alignment horizontal="center"/>
    </xf>
    <xf numFmtId="0" fontId="15" fillId="8" borderId="14" xfId="0" applyFont="1" applyFill="1" applyBorder="1" applyAlignment="1">
      <alignment horizontal="center"/>
    </xf>
    <xf numFmtId="43" fontId="14" fillId="7" borderId="11" xfId="1" applyFont="1" applyFill="1" applyBorder="1" applyAlignment="1">
      <alignment horizontal="center" vertical="center" wrapText="1"/>
    </xf>
    <xf numFmtId="43" fontId="14" fillId="7" borderId="6" xfId="1" applyFont="1" applyFill="1" applyBorder="1" applyAlignment="1">
      <alignment horizontal="center" vertical="center" wrapText="1"/>
    </xf>
    <xf numFmtId="43" fontId="14" fillId="7" borderId="10" xfId="1" applyFont="1" applyFill="1" applyBorder="1" applyAlignment="1">
      <alignment horizontal="center" vertical="center" wrapText="1"/>
    </xf>
    <xf numFmtId="43" fontId="14" fillId="7" borderId="5" xfId="1" applyFont="1" applyFill="1" applyBorder="1" applyAlignment="1">
      <alignment horizontal="center" vertical="center" wrapText="1"/>
    </xf>
    <xf numFmtId="43" fontId="13" fillId="7" borderId="9" xfId="2" applyFont="1" applyFill="1" applyBorder="1" applyAlignment="1">
      <alignment horizontal="center" vertical="center" wrapText="1"/>
    </xf>
    <xf numFmtId="43" fontId="13" fillId="7" borderId="4" xfId="2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43" fontId="14" fillId="7" borderId="10" xfId="2" applyFont="1" applyFill="1" applyBorder="1" applyAlignment="1">
      <alignment horizontal="center" vertical="center" wrapText="1"/>
    </xf>
    <xf numFmtId="43" fontId="14" fillId="7" borderId="5" xfId="2" applyFont="1" applyFill="1" applyBorder="1" applyAlignment="1">
      <alignment horizontal="center" vertical="center" wrapText="1"/>
    </xf>
    <xf numFmtId="0" fontId="17" fillId="8" borderId="24" xfId="0" applyFont="1" applyFill="1" applyBorder="1" applyAlignment="1">
      <alignment horizontal="center"/>
    </xf>
    <xf numFmtId="0" fontId="17" fillId="8" borderId="23" xfId="0" applyFont="1" applyFill="1" applyBorder="1" applyAlignment="1">
      <alignment horizontal="center"/>
    </xf>
    <xf numFmtId="0" fontId="17" fillId="8" borderId="22" xfId="0" applyFont="1" applyFill="1" applyBorder="1" applyAlignment="1">
      <alignment horizontal="center"/>
    </xf>
    <xf numFmtId="0" fontId="15" fillId="8" borderId="19" xfId="0" applyFont="1" applyFill="1" applyBorder="1" applyAlignment="1">
      <alignment horizontal="center"/>
    </xf>
    <xf numFmtId="0" fontId="15" fillId="8" borderId="0" xfId="0" applyFont="1" applyFill="1" applyAlignment="1">
      <alignment horizontal="center"/>
    </xf>
    <xf numFmtId="0" fontId="15" fillId="8" borderId="18" xfId="0" applyFont="1" applyFill="1" applyBorder="1" applyAlignment="1">
      <alignment horizontal="center"/>
    </xf>
    <xf numFmtId="0" fontId="16" fillId="8" borderId="19" xfId="0" applyFont="1" applyFill="1" applyBorder="1" applyAlignment="1">
      <alignment horizontal="center" wrapText="1"/>
    </xf>
    <xf numFmtId="0" fontId="16" fillId="8" borderId="0" xfId="0" applyFont="1" applyFill="1" applyAlignment="1">
      <alignment horizontal="center" wrapText="1"/>
    </xf>
    <xf numFmtId="0" fontId="16" fillId="8" borderId="18" xfId="0" applyFont="1" applyFill="1" applyBorder="1" applyAlignment="1">
      <alignment horizontal="center" wrapText="1"/>
    </xf>
    <xf numFmtId="0" fontId="16" fillId="8" borderId="19" xfId="0" applyFont="1" applyFill="1" applyBorder="1" applyAlignment="1">
      <alignment horizontal="left" wrapText="1"/>
    </xf>
    <xf numFmtId="0" fontId="16" fillId="8" borderId="0" xfId="0" applyFont="1" applyFill="1" applyAlignment="1">
      <alignment horizontal="left" wrapText="1"/>
    </xf>
    <xf numFmtId="0" fontId="16" fillId="8" borderId="18" xfId="0" applyFont="1" applyFill="1" applyBorder="1" applyAlignment="1">
      <alignment horizontal="left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DE5236A9-B39B-46A3-94D5-6CE92E77D7D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3" name="CuadroTexto 7">
          <a:extLst>
            <a:ext uri="{FF2B5EF4-FFF2-40B4-BE49-F238E27FC236}">
              <a16:creationId xmlns:a16="http://schemas.microsoft.com/office/drawing/2014/main" id="{8C927E99-9BBE-4B9A-BC3F-ED8D8FF3E0D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4" name="CuadroTexto 8">
          <a:extLst>
            <a:ext uri="{FF2B5EF4-FFF2-40B4-BE49-F238E27FC236}">
              <a16:creationId xmlns:a16="http://schemas.microsoft.com/office/drawing/2014/main" id="{70BAD4BC-388B-408F-A176-CBE7DC5538A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5" name="CuadroTexto 9">
          <a:extLst>
            <a:ext uri="{FF2B5EF4-FFF2-40B4-BE49-F238E27FC236}">
              <a16:creationId xmlns:a16="http://schemas.microsoft.com/office/drawing/2014/main" id="{9B2B71FB-90A9-4348-83E4-1CB43A0FB3C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id="{E8E4D343-6B4E-4A6C-B83D-74D3FBE555E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1B87D384-6659-4AAB-A1F9-D0BB195B8F5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163523C1-61FB-4425-99CF-50E3EC170E0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DC9368F-407F-4344-95D8-3FA1769C9CD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0" name="CuadroTexto 8">
          <a:extLst>
            <a:ext uri="{FF2B5EF4-FFF2-40B4-BE49-F238E27FC236}">
              <a16:creationId xmlns:a16="http://schemas.microsoft.com/office/drawing/2014/main" id="{FBB5E203-FA59-432F-98E8-75666701607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1" name="CuadroTexto 9">
          <a:extLst>
            <a:ext uri="{FF2B5EF4-FFF2-40B4-BE49-F238E27FC236}">
              <a16:creationId xmlns:a16="http://schemas.microsoft.com/office/drawing/2014/main" id="{6B2E4D1C-42A9-40EA-8554-2E3DB41B0E1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2" name="CuadroTexto 8">
          <a:extLst>
            <a:ext uri="{FF2B5EF4-FFF2-40B4-BE49-F238E27FC236}">
              <a16:creationId xmlns:a16="http://schemas.microsoft.com/office/drawing/2014/main" id="{8C6B9381-A46D-4849-B5F0-579D0BA8F46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3" name="CuadroTexto 9">
          <a:extLst>
            <a:ext uri="{FF2B5EF4-FFF2-40B4-BE49-F238E27FC236}">
              <a16:creationId xmlns:a16="http://schemas.microsoft.com/office/drawing/2014/main" id="{BF11AE09-6CFF-4D51-BDF4-50B71034717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4" name="CuadroTexto 8">
          <a:extLst>
            <a:ext uri="{FF2B5EF4-FFF2-40B4-BE49-F238E27FC236}">
              <a16:creationId xmlns:a16="http://schemas.microsoft.com/office/drawing/2014/main" id="{90CA312F-C69B-4901-B86E-D88A7F69ACD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" name="CuadroTexto 9">
          <a:extLst>
            <a:ext uri="{FF2B5EF4-FFF2-40B4-BE49-F238E27FC236}">
              <a16:creationId xmlns:a16="http://schemas.microsoft.com/office/drawing/2014/main" id="{B333DAD4-AA0D-4277-A956-F52C8E3A192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79F60C6B-D656-4E1B-96A1-D08455662AE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29973C0B-E178-4329-8C0C-558643C37FF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8" name="CuadroTexto 3">
          <a:extLst>
            <a:ext uri="{FF2B5EF4-FFF2-40B4-BE49-F238E27FC236}">
              <a16:creationId xmlns:a16="http://schemas.microsoft.com/office/drawing/2014/main" id="{258A9E2B-8175-41A2-A5FB-EFE465794E9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9" name="CuadroTexto 7">
          <a:extLst>
            <a:ext uri="{FF2B5EF4-FFF2-40B4-BE49-F238E27FC236}">
              <a16:creationId xmlns:a16="http://schemas.microsoft.com/office/drawing/2014/main" id="{302EE3E0-F503-4DB8-8224-CEA3102BF03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0" name="CuadroTexto 8">
          <a:extLst>
            <a:ext uri="{FF2B5EF4-FFF2-40B4-BE49-F238E27FC236}">
              <a16:creationId xmlns:a16="http://schemas.microsoft.com/office/drawing/2014/main" id="{E216FB4F-0B71-4858-8060-9EA32D78584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1" name="CuadroTexto 9">
          <a:extLst>
            <a:ext uri="{FF2B5EF4-FFF2-40B4-BE49-F238E27FC236}">
              <a16:creationId xmlns:a16="http://schemas.microsoft.com/office/drawing/2014/main" id="{ABA5E032-0CB3-4442-ADF6-FD91F9B86EE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2" name="CuadroTexto 3">
          <a:extLst>
            <a:ext uri="{FF2B5EF4-FFF2-40B4-BE49-F238E27FC236}">
              <a16:creationId xmlns:a16="http://schemas.microsoft.com/office/drawing/2014/main" id="{4A1CAAEB-9DFD-4607-86DF-9AC013C8981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68F4DA4A-72D1-4F8F-8399-9652180AC40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F4FDB615-35C6-4CDC-ADEF-6CDEEF32502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7542D175-5A11-4AD5-882C-4B09066D069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" name="CuadroTexto 9">
          <a:extLst>
            <a:ext uri="{FF2B5EF4-FFF2-40B4-BE49-F238E27FC236}">
              <a16:creationId xmlns:a16="http://schemas.microsoft.com/office/drawing/2014/main" id="{B89E8B6F-B5C4-47AB-A57D-8F28D4DCD8E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" name="CuadroTexto 9">
          <a:extLst>
            <a:ext uri="{FF2B5EF4-FFF2-40B4-BE49-F238E27FC236}">
              <a16:creationId xmlns:a16="http://schemas.microsoft.com/office/drawing/2014/main" id="{098CA965-840F-4E8A-BF02-49E574649C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" name="CuadroTexto 9">
          <a:extLst>
            <a:ext uri="{FF2B5EF4-FFF2-40B4-BE49-F238E27FC236}">
              <a16:creationId xmlns:a16="http://schemas.microsoft.com/office/drawing/2014/main" id="{0495C59D-E60C-4410-A84C-622B65B57AA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BFF45285-FF33-4A52-92EB-9CE00F2AD8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" name="CuadroTexto 9">
          <a:extLst>
            <a:ext uri="{FF2B5EF4-FFF2-40B4-BE49-F238E27FC236}">
              <a16:creationId xmlns:a16="http://schemas.microsoft.com/office/drawing/2014/main" id="{743040DF-13D3-45B7-81AD-097B4B2C797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" name="CuadroTexto 9">
          <a:extLst>
            <a:ext uri="{FF2B5EF4-FFF2-40B4-BE49-F238E27FC236}">
              <a16:creationId xmlns:a16="http://schemas.microsoft.com/office/drawing/2014/main" id="{E168B094-C4EB-4195-8B2E-F608853483A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" name="CuadroTexto 9">
          <a:extLst>
            <a:ext uri="{FF2B5EF4-FFF2-40B4-BE49-F238E27FC236}">
              <a16:creationId xmlns:a16="http://schemas.microsoft.com/office/drawing/2014/main" id="{3E10DF47-640F-4929-BF33-E36916EBCD9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80C5BFBF-21AE-4914-B499-B14BAD5DE5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" name="CuadroTexto 9">
          <a:extLst>
            <a:ext uri="{FF2B5EF4-FFF2-40B4-BE49-F238E27FC236}">
              <a16:creationId xmlns:a16="http://schemas.microsoft.com/office/drawing/2014/main" id="{15E8B580-242B-42CD-B713-19C52696349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" name="CuadroTexto 9">
          <a:extLst>
            <a:ext uri="{FF2B5EF4-FFF2-40B4-BE49-F238E27FC236}">
              <a16:creationId xmlns:a16="http://schemas.microsoft.com/office/drawing/2014/main" id="{465898B3-31B6-4FC6-A0A3-499F07E1BB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" name="CuadroTexto 9">
          <a:extLst>
            <a:ext uri="{FF2B5EF4-FFF2-40B4-BE49-F238E27FC236}">
              <a16:creationId xmlns:a16="http://schemas.microsoft.com/office/drawing/2014/main" id="{2A341D66-2AB9-445B-ABCC-C035A7AF560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BFA59887-E684-49F1-8C01-F1F7F477B1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" name="CuadroTexto 9">
          <a:extLst>
            <a:ext uri="{FF2B5EF4-FFF2-40B4-BE49-F238E27FC236}">
              <a16:creationId xmlns:a16="http://schemas.microsoft.com/office/drawing/2014/main" id="{021F323C-37AA-40A1-8D70-229B0DBDFCC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" name="CuadroTexto 9">
          <a:extLst>
            <a:ext uri="{FF2B5EF4-FFF2-40B4-BE49-F238E27FC236}">
              <a16:creationId xmlns:a16="http://schemas.microsoft.com/office/drawing/2014/main" id="{75B9EBDE-0AD2-4C13-AC09-0EF3B46C890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" name="CuadroTexto 9">
          <a:extLst>
            <a:ext uri="{FF2B5EF4-FFF2-40B4-BE49-F238E27FC236}">
              <a16:creationId xmlns:a16="http://schemas.microsoft.com/office/drawing/2014/main" id="{A359757F-4922-4B92-A366-AD847581EFC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477B394B-1080-432D-A55D-8712460FE20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" name="CuadroTexto 9">
          <a:extLst>
            <a:ext uri="{FF2B5EF4-FFF2-40B4-BE49-F238E27FC236}">
              <a16:creationId xmlns:a16="http://schemas.microsoft.com/office/drawing/2014/main" id="{EDD29E5E-660A-4175-9182-40DE50B03F3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" name="CuadroTexto 9">
          <a:extLst>
            <a:ext uri="{FF2B5EF4-FFF2-40B4-BE49-F238E27FC236}">
              <a16:creationId xmlns:a16="http://schemas.microsoft.com/office/drawing/2014/main" id="{3217CA72-D5E2-4644-81EE-DC0F103EDCD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" name="CuadroTexto 9">
          <a:extLst>
            <a:ext uri="{FF2B5EF4-FFF2-40B4-BE49-F238E27FC236}">
              <a16:creationId xmlns:a16="http://schemas.microsoft.com/office/drawing/2014/main" id="{9A0CA56A-5EF3-47B9-9DAE-46E45D4DEB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A6623804-0C86-49F4-B5E9-4BC2C7C4E02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" name="CuadroTexto 9">
          <a:extLst>
            <a:ext uri="{FF2B5EF4-FFF2-40B4-BE49-F238E27FC236}">
              <a16:creationId xmlns:a16="http://schemas.microsoft.com/office/drawing/2014/main" id="{CB90BDDC-342A-492B-9450-EE9A844F761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CB3B06F7-0003-467C-BC3E-9D43A50F3C8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" name="CuadroTexto 9">
          <a:extLst>
            <a:ext uri="{FF2B5EF4-FFF2-40B4-BE49-F238E27FC236}">
              <a16:creationId xmlns:a16="http://schemas.microsoft.com/office/drawing/2014/main" id="{BC930FED-5DC9-44D3-8D94-79589C4BFB9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A506C00A-B437-40F3-8573-CF70A55E454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" name="CuadroTexto 9">
          <a:extLst>
            <a:ext uri="{FF2B5EF4-FFF2-40B4-BE49-F238E27FC236}">
              <a16:creationId xmlns:a16="http://schemas.microsoft.com/office/drawing/2014/main" id="{21C618B8-1630-40A1-A39B-C97D75E60A1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" name="CuadroTexto 9">
          <a:extLst>
            <a:ext uri="{FF2B5EF4-FFF2-40B4-BE49-F238E27FC236}">
              <a16:creationId xmlns:a16="http://schemas.microsoft.com/office/drawing/2014/main" id="{B5A5C331-4429-4D96-9233-24585F1DAFA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" name="CuadroTexto 9">
          <a:extLst>
            <a:ext uri="{FF2B5EF4-FFF2-40B4-BE49-F238E27FC236}">
              <a16:creationId xmlns:a16="http://schemas.microsoft.com/office/drawing/2014/main" id="{6D965E2C-518B-4E7C-AC35-78FB0D88F5F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39140B68-87EF-4226-A4E1-E9A84D7B112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" name="CuadroTexto 9">
          <a:extLst>
            <a:ext uri="{FF2B5EF4-FFF2-40B4-BE49-F238E27FC236}">
              <a16:creationId xmlns:a16="http://schemas.microsoft.com/office/drawing/2014/main" id="{C3768F8D-F4F1-4F2B-A7C6-754AD25DE90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" name="CuadroTexto 9">
          <a:extLst>
            <a:ext uri="{FF2B5EF4-FFF2-40B4-BE49-F238E27FC236}">
              <a16:creationId xmlns:a16="http://schemas.microsoft.com/office/drawing/2014/main" id="{99D4885E-C293-4876-AD6D-D8EEC763BEB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" name="CuadroTexto 9">
          <a:extLst>
            <a:ext uri="{FF2B5EF4-FFF2-40B4-BE49-F238E27FC236}">
              <a16:creationId xmlns:a16="http://schemas.microsoft.com/office/drawing/2014/main" id="{C2B4FC51-7922-45B1-8F28-7830A7FFAA3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F0204E95-192F-4D42-9286-F8E7B886F1C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" name="CuadroTexto 9">
          <a:extLst>
            <a:ext uri="{FF2B5EF4-FFF2-40B4-BE49-F238E27FC236}">
              <a16:creationId xmlns:a16="http://schemas.microsoft.com/office/drawing/2014/main" id="{1E2B2075-91DE-4ED5-BB61-C76E5D295AE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" name="CuadroTexto 9">
          <a:extLst>
            <a:ext uri="{FF2B5EF4-FFF2-40B4-BE49-F238E27FC236}">
              <a16:creationId xmlns:a16="http://schemas.microsoft.com/office/drawing/2014/main" id="{67F16A1B-7544-4F06-832F-14A6D2B225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" name="CuadroTexto 9">
          <a:extLst>
            <a:ext uri="{FF2B5EF4-FFF2-40B4-BE49-F238E27FC236}">
              <a16:creationId xmlns:a16="http://schemas.microsoft.com/office/drawing/2014/main" id="{32B4454D-0002-4851-BED5-441F85975D5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09718DD6-450E-45CE-82BE-A86CC4FA09A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" name="CuadroTexto 9">
          <a:extLst>
            <a:ext uri="{FF2B5EF4-FFF2-40B4-BE49-F238E27FC236}">
              <a16:creationId xmlns:a16="http://schemas.microsoft.com/office/drawing/2014/main" id="{76247802-2D1E-4A89-913C-A0B3E24881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E4687108-745C-47C9-ADBE-1B946DCD891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" name="CuadroTexto 9">
          <a:extLst>
            <a:ext uri="{FF2B5EF4-FFF2-40B4-BE49-F238E27FC236}">
              <a16:creationId xmlns:a16="http://schemas.microsoft.com/office/drawing/2014/main" id="{FAFF1DCD-CA77-4E5B-B5CE-CCB2B2420D5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5" name="CuadroTexto 9">
          <a:extLst>
            <a:ext uri="{FF2B5EF4-FFF2-40B4-BE49-F238E27FC236}">
              <a16:creationId xmlns:a16="http://schemas.microsoft.com/office/drawing/2014/main" id="{F706F5E2-E318-4365-8912-123626D02B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6" name="CuadroTexto 9">
          <a:extLst>
            <a:ext uri="{FF2B5EF4-FFF2-40B4-BE49-F238E27FC236}">
              <a16:creationId xmlns:a16="http://schemas.microsoft.com/office/drawing/2014/main" id="{62DF24FD-A975-433D-8AEB-0A6F63BEB35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A509F679-0652-4858-BAF1-E0B0D7389FF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8" name="CuadroTexto 9">
          <a:extLst>
            <a:ext uri="{FF2B5EF4-FFF2-40B4-BE49-F238E27FC236}">
              <a16:creationId xmlns:a16="http://schemas.microsoft.com/office/drawing/2014/main" id="{96647295-5944-47CA-9DB7-1B579E199A4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id="{5A83A6B5-3264-4AD2-A7B6-627AA78CB63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0" name="CuadroTexto 3">
          <a:extLst>
            <a:ext uri="{FF2B5EF4-FFF2-40B4-BE49-F238E27FC236}">
              <a16:creationId xmlns:a16="http://schemas.microsoft.com/office/drawing/2014/main" id="{7C2421D5-9341-4E72-8002-B7B78BE6DA8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1" name="CuadroTexto 7">
          <a:extLst>
            <a:ext uri="{FF2B5EF4-FFF2-40B4-BE49-F238E27FC236}">
              <a16:creationId xmlns:a16="http://schemas.microsoft.com/office/drawing/2014/main" id="{1280755E-DEFE-4BFA-A6A3-D9268C78E62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2" name="CuadroTexto 8">
          <a:extLst>
            <a:ext uri="{FF2B5EF4-FFF2-40B4-BE49-F238E27FC236}">
              <a16:creationId xmlns:a16="http://schemas.microsoft.com/office/drawing/2014/main" id="{15CE2CA1-F10D-4757-B06D-72DB5E41B19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3" name="CuadroTexto 9">
          <a:extLst>
            <a:ext uri="{FF2B5EF4-FFF2-40B4-BE49-F238E27FC236}">
              <a16:creationId xmlns:a16="http://schemas.microsoft.com/office/drawing/2014/main" id="{FF1FD06D-E4C9-4264-96A4-5C62C3B7A5C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4" name="CuadroTexto 3">
          <a:extLst>
            <a:ext uri="{FF2B5EF4-FFF2-40B4-BE49-F238E27FC236}">
              <a16:creationId xmlns:a16="http://schemas.microsoft.com/office/drawing/2014/main" id="{C5013FF4-C895-45E0-9D92-EFEED8089C0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id="{5FDFD363-11C2-4753-B406-A570581A28B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id="{ED99206F-FBB3-48EB-A242-5EA5066312F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7" name="CuadroTexto 76">
          <a:extLst>
            <a:ext uri="{FF2B5EF4-FFF2-40B4-BE49-F238E27FC236}">
              <a16:creationId xmlns:a16="http://schemas.microsoft.com/office/drawing/2014/main" id="{48FC7D60-77B1-4F0F-BE5B-45A331965F8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8" name="CuadroTexto 8">
          <a:extLst>
            <a:ext uri="{FF2B5EF4-FFF2-40B4-BE49-F238E27FC236}">
              <a16:creationId xmlns:a16="http://schemas.microsoft.com/office/drawing/2014/main" id="{6AAAB705-973B-4242-8604-AEF504259A7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9" name="CuadroTexto 9">
          <a:extLst>
            <a:ext uri="{FF2B5EF4-FFF2-40B4-BE49-F238E27FC236}">
              <a16:creationId xmlns:a16="http://schemas.microsoft.com/office/drawing/2014/main" id="{208E1CA9-A4DE-40D7-9E3C-031CF28A011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0" name="CuadroTexto 8">
          <a:extLst>
            <a:ext uri="{FF2B5EF4-FFF2-40B4-BE49-F238E27FC236}">
              <a16:creationId xmlns:a16="http://schemas.microsoft.com/office/drawing/2014/main" id="{AC5930DC-CACA-4778-9EA4-1755E462F57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1" name="CuadroTexto 9">
          <a:extLst>
            <a:ext uri="{FF2B5EF4-FFF2-40B4-BE49-F238E27FC236}">
              <a16:creationId xmlns:a16="http://schemas.microsoft.com/office/drawing/2014/main" id="{3F69CD84-F826-4E3C-BF00-C00FE0976EB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2" name="CuadroTexto 8">
          <a:extLst>
            <a:ext uri="{FF2B5EF4-FFF2-40B4-BE49-F238E27FC236}">
              <a16:creationId xmlns:a16="http://schemas.microsoft.com/office/drawing/2014/main" id="{825F563D-00E0-4746-BD10-03639E1CBA2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3" name="CuadroTexto 9">
          <a:extLst>
            <a:ext uri="{FF2B5EF4-FFF2-40B4-BE49-F238E27FC236}">
              <a16:creationId xmlns:a16="http://schemas.microsoft.com/office/drawing/2014/main" id="{5F526F75-4E52-4ADB-BDB8-830F39A8FBE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4" name="CuadroTexto 83">
          <a:extLst>
            <a:ext uri="{FF2B5EF4-FFF2-40B4-BE49-F238E27FC236}">
              <a16:creationId xmlns:a16="http://schemas.microsoft.com/office/drawing/2014/main" id="{B120F127-C820-4B17-8A94-44CC8390519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5" name="CuadroTexto 84">
          <a:extLst>
            <a:ext uri="{FF2B5EF4-FFF2-40B4-BE49-F238E27FC236}">
              <a16:creationId xmlns:a16="http://schemas.microsoft.com/office/drawing/2014/main" id="{2A179D5B-6952-4381-B5C6-FA70AE51BC4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6" name="CuadroTexto 3">
          <a:extLst>
            <a:ext uri="{FF2B5EF4-FFF2-40B4-BE49-F238E27FC236}">
              <a16:creationId xmlns:a16="http://schemas.microsoft.com/office/drawing/2014/main" id="{57C9EC32-5BFA-46EC-95B4-78B81FE44C5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7" name="CuadroTexto 7">
          <a:extLst>
            <a:ext uri="{FF2B5EF4-FFF2-40B4-BE49-F238E27FC236}">
              <a16:creationId xmlns:a16="http://schemas.microsoft.com/office/drawing/2014/main" id="{9ABFB103-57DB-4180-B69B-990763B4EF3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8" name="CuadroTexto 8">
          <a:extLst>
            <a:ext uri="{FF2B5EF4-FFF2-40B4-BE49-F238E27FC236}">
              <a16:creationId xmlns:a16="http://schemas.microsoft.com/office/drawing/2014/main" id="{2EF3992D-D9D5-4088-AB92-21C4F07F293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9" name="CuadroTexto 9">
          <a:extLst>
            <a:ext uri="{FF2B5EF4-FFF2-40B4-BE49-F238E27FC236}">
              <a16:creationId xmlns:a16="http://schemas.microsoft.com/office/drawing/2014/main" id="{1A940246-CEA0-45AE-BB84-7040CF477C6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0" name="CuadroTexto 3">
          <a:extLst>
            <a:ext uri="{FF2B5EF4-FFF2-40B4-BE49-F238E27FC236}">
              <a16:creationId xmlns:a16="http://schemas.microsoft.com/office/drawing/2014/main" id="{04D1B28B-1738-4104-A04C-E355DE2F7A4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1" name="CuadroTexto 90">
          <a:extLst>
            <a:ext uri="{FF2B5EF4-FFF2-40B4-BE49-F238E27FC236}">
              <a16:creationId xmlns:a16="http://schemas.microsoft.com/office/drawing/2014/main" id="{933EC72E-65D1-4A74-9CFA-45747189718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2" name="CuadroTexto 91">
          <a:extLst>
            <a:ext uri="{FF2B5EF4-FFF2-40B4-BE49-F238E27FC236}">
              <a16:creationId xmlns:a16="http://schemas.microsoft.com/office/drawing/2014/main" id="{EE01A27A-4CE2-4CE9-8CC9-4D618FB7422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3" name="CuadroTexto 92">
          <a:extLst>
            <a:ext uri="{FF2B5EF4-FFF2-40B4-BE49-F238E27FC236}">
              <a16:creationId xmlns:a16="http://schemas.microsoft.com/office/drawing/2014/main" id="{AA05FFCA-F570-4432-84E7-66BF86C4F8F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4" name="CuadroTexto 9">
          <a:extLst>
            <a:ext uri="{FF2B5EF4-FFF2-40B4-BE49-F238E27FC236}">
              <a16:creationId xmlns:a16="http://schemas.microsoft.com/office/drawing/2014/main" id="{BEEC0A96-799A-40F4-BF4A-40C61D61753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5" name="CuadroTexto 9">
          <a:extLst>
            <a:ext uri="{FF2B5EF4-FFF2-40B4-BE49-F238E27FC236}">
              <a16:creationId xmlns:a16="http://schemas.microsoft.com/office/drawing/2014/main" id="{9C52A9AF-0C18-42FF-B302-99F8437EDA9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6" name="CuadroTexto 9">
          <a:extLst>
            <a:ext uri="{FF2B5EF4-FFF2-40B4-BE49-F238E27FC236}">
              <a16:creationId xmlns:a16="http://schemas.microsoft.com/office/drawing/2014/main" id="{CD7F5A16-F358-4659-8E38-C6B170AEEE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7" name="CuadroTexto 96">
          <a:extLst>
            <a:ext uri="{FF2B5EF4-FFF2-40B4-BE49-F238E27FC236}">
              <a16:creationId xmlns:a16="http://schemas.microsoft.com/office/drawing/2014/main" id="{A3254F2B-D8CA-40BA-A812-04C613DD95F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8" name="CuadroTexto 9">
          <a:extLst>
            <a:ext uri="{FF2B5EF4-FFF2-40B4-BE49-F238E27FC236}">
              <a16:creationId xmlns:a16="http://schemas.microsoft.com/office/drawing/2014/main" id="{8608265B-3681-4FCB-9BCE-D04C388E4F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9" name="CuadroTexto 9">
          <a:extLst>
            <a:ext uri="{FF2B5EF4-FFF2-40B4-BE49-F238E27FC236}">
              <a16:creationId xmlns:a16="http://schemas.microsoft.com/office/drawing/2014/main" id="{F4F5469A-D45F-4C91-86A6-4A833E6A98C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0" name="CuadroTexto 9">
          <a:extLst>
            <a:ext uri="{FF2B5EF4-FFF2-40B4-BE49-F238E27FC236}">
              <a16:creationId xmlns:a16="http://schemas.microsoft.com/office/drawing/2014/main" id="{31D25765-4D99-40D1-B8BD-6303E687EE1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1" name="CuadroTexto 100">
          <a:extLst>
            <a:ext uri="{FF2B5EF4-FFF2-40B4-BE49-F238E27FC236}">
              <a16:creationId xmlns:a16="http://schemas.microsoft.com/office/drawing/2014/main" id="{068BE8FD-2B23-4C20-984C-0B24236336A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2" name="CuadroTexto 9">
          <a:extLst>
            <a:ext uri="{FF2B5EF4-FFF2-40B4-BE49-F238E27FC236}">
              <a16:creationId xmlns:a16="http://schemas.microsoft.com/office/drawing/2014/main" id="{3EFEA988-456D-456C-B45F-7B67D35EE86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3" name="CuadroTexto 9">
          <a:extLst>
            <a:ext uri="{FF2B5EF4-FFF2-40B4-BE49-F238E27FC236}">
              <a16:creationId xmlns:a16="http://schemas.microsoft.com/office/drawing/2014/main" id="{178227EA-3C91-45E9-A576-9C963B8001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4" name="CuadroTexto 9">
          <a:extLst>
            <a:ext uri="{FF2B5EF4-FFF2-40B4-BE49-F238E27FC236}">
              <a16:creationId xmlns:a16="http://schemas.microsoft.com/office/drawing/2014/main" id="{E7A6D3FD-B77B-4AD5-9987-F849E343170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5" name="CuadroTexto 104">
          <a:extLst>
            <a:ext uri="{FF2B5EF4-FFF2-40B4-BE49-F238E27FC236}">
              <a16:creationId xmlns:a16="http://schemas.microsoft.com/office/drawing/2014/main" id="{CB7BAF64-67F0-4B2A-9579-50A42E1F98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6" name="CuadroTexto 9">
          <a:extLst>
            <a:ext uri="{FF2B5EF4-FFF2-40B4-BE49-F238E27FC236}">
              <a16:creationId xmlns:a16="http://schemas.microsoft.com/office/drawing/2014/main" id="{96EC515A-3428-4B05-A4E7-8ED85CDA7C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7" name="CuadroTexto 9">
          <a:extLst>
            <a:ext uri="{FF2B5EF4-FFF2-40B4-BE49-F238E27FC236}">
              <a16:creationId xmlns:a16="http://schemas.microsoft.com/office/drawing/2014/main" id="{F8E3B4B2-365E-4DBE-B5D3-7240C27F754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8" name="CuadroTexto 9">
          <a:extLst>
            <a:ext uri="{FF2B5EF4-FFF2-40B4-BE49-F238E27FC236}">
              <a16:creationId xmlns:a16="http://schemas.microsoft.com/office/drawing/2014/main" id="{8E87AE55-4C2F-43A0-A266-BECCD1C6733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9" name="CuadroTexto 108">
          <a:extLst>
            <a:ext uri="{FF2B5EF4-FFF2-40B4-BE49-F238E27FC236}">
              <a16:creationId xmlns:a16="http://schemas.microsoft.com/office/drawing/2014/main" id="{D22B5F78-262E-410F-B20A-23F3AAD04F1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0" name="CuadroTexto 9">
          <a:extLst>
            <a:ext uri="{FF2B5EF4-FFF2-40B4-BE49-F238E27FC236}">
              <a16:creationId xmlns:a16="http://schemas.microsoft.com/office/drawing/2014/main" id="{5C7C321F-7AE1-47F6-9F32-D2CC5455081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1" name="CuadroTexto 9">
          <a:extLst>
            <a:ext uri="{FF2B5EF4-FFF2-40B4-BE49-F238E27FC236}">
              <a16:creationId xmlns:a16="http://schemas.microsoft.com/office/drawing/2014/main" id="{CD6BF3EC-49D2-4059-968E-91BF91A81D3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2" name="CuadroTexto 9">
          <a:extLst>
            <a:ext uri="{FF2B5EF4-FFF2-40B4-BE49-F238E27FC236}">
              <a16:creationId xmlns:a16="http://schemas.microsoft.com/office/drawing/2014/main" id="{47869785-2FD1-4475-91F1-BDA7A2DA87E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3" name="CuadroTexto 112">
          <a:extLst>
            <a:ext uri="{FF2B5EF4-FFF2-40B4-BE49-F238E27FC236}">
              <a16:creationId xmlns:a16="http://schemas.microsoft.com/office/drawing/2014/main" id="{E4DD61BD-4F0B-40E3-8154-8F687FA38A0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4" name="CuadroTexto 9">
          <a:extLst>
            <a:ext uri="{FF2B5EF4-FFF2-40B4-BE49-F238E27FC236}">
              <a16:creationId xmlns:a16="http://schemas.microsoft.com/office/drawing/2014/main" id="{96151CAF-0CA6-46C5-AE03-C9221DD4FE5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5" name="CuadroTexto 114">
          <a:extLst>
            <a:ext uri="{FF2B5EF4-FFF2-40B4-BE49-F238E27FC236}">
              <a16:creationId xmlns:a16="http://schemas.microsoft.com/office/drawing/2014/main" id="{7E09B5E8-96FD-43E5-9474-F7F78947BF3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6" name="CuadroTexto 9">
          <a:extLst>
            <a:ext uri="{FF2B5EF4-FFF2-40B4-BE49-F238E27FC236}">
              <a16:creationId xmlns:a16="http://schemas.microsoft.com/office/drawing/2014/main" id="{EB9D616C-EE25-4599-9DB1-570DC2660DA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7" name="CuadroTexto 116">
          <a:extLst>
            <a:ext uri="{FF2B5EF4-FFF2-40B4-BE49-F238E27FC236}">
              <a16:creationId xmlns:a16="http://schemas.microsoft.com/office/drawing/2014/main" id="{AE52448E-038C-4AA7-B04D-2974F503145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8" name="CuadroTexto 9">
          <a:extLst>
            <a:ext uri="{FF2B5EF4-FFF2-40B4-BE49-F238E27FC236}">
              <a16:creationId xmlns:a16="http://schemas.microsoft.com/office/drawing/2014/main" id="{128F07BB-9535-4FF1-B1E1-85D32492A52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9" name="CuadroTexto 9">
          <a:extLst>
            <a:ext uri="{FF2B5EF4-FFF2-40B4-BE49-F238E27FC236}">
              <a16:creationId xmlns:a16="http://schemas.microsoft.com/office/drawing/2014/main" id="{444F095E-BC4A-4AD5-8B9A-4B539AF568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0" name="CuadroTexto 9">
          <a:extLst>
            <a:ext uri="{FF2B5EF4-FFF2-40B4-BE49-F238E27FC236}">
              <a16:creationId xmlns:a16="http://schemas.microsoft.com/office/drawing/2014/main" id="{4F7B350A-FD3E-476F-B33A-9B74CD5AF56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1" name="CuadroTexto 120">
          <a:extLst>
            <a:ext uri="{FF2B5EF4-FFF2-40B4-BE49-F238E27FC236}">
              <a16:creationId xmlns:a16="http://schemas.microsoft.com/office/drawing/2014/main" id="{7CF3138E-D483-4DA8-8F53-C9996B928C5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2" name="CuadroTexto 9">
          <a:extLst>
            <a:ext uri="{FF2B5EF4-FFF2-40B4-BE49-F238E27FC236}">
              <a16:creationId xmlns:a16="http://schemas.microsoft.com/office/drawing/2014/main" id="{4C16DED1-0DD9-41EF-9287-2F83FC3DFBE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3" name="CuadroTexto 9">
          <a:extLst>
            <a:ext uri="{FF2B5EF4-FFF2-40B4-BE49-F238E27FC236}">
              <a16:creationId xmlns:a16="http://schemas.microsoft.com/office/drawing/2014/main" id="{7950A6D6-BC90-4A0B-AC59-CAEC263314E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4" name="CuadroTexto 9">
          <a:extLst>
            <a:ext uri="{FF2B5EF4-FFF2-40B4-BE49-F238E27FC236}">
              <a16:creationId xmlns:a16="http://schemas.microsoft.com/office/drawing/2014/main" id="{4D67CC90-D27F-4A3C-9569-D3B7B98A989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5" name="CuadroTexto 124">
          <a:extLst>
            <a:ext uri="{FF2B5EF4-FFF2-40B4-BE49-F238E27FC236}">
              <a16:creationId xmlns:a16="http://schemas.microsoft.com/office/drawing/2014/main" id="{D9C9EF5E-B014-458C-BAA9-179A3E3A428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6" name="CuadroTexto 9">
          <a:extLst>
            <a:ext uri="{FF2B5EF4-FFF2-40B4-BE49-F238E27FC236}">
              <a16:creationId xmlns:a16="http://schemas.microsoft.com/office/drawing/2014/main" id="{9544F451-E752-4634-A1CC-7D4306AD36A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7" name="CuadroTexto 9">
          <a:extLst>
            <a:ext uri="{FF2B5EF4-FFF2-40B4-BE49-F238E27FC236}">
              <a16:creationId xmlns:a16="http://schemas.microsoft.com/office/drawing/2014/main" id="{A193DB69-5643-4C0D-AEC8-8C5E6FA1C1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8" name="CuadroTexto 9">
          <a:extLst>
            <a:ext uri="{FF2B5EF4-FFF2-40B4-BE49-F238E27FC236}">
              <a16:creationId xmlns:a16="http://schemas.microsoft.com/office/drawing/2014/main" id="{D5039176-7293-4E5A-AAAD-4483A7399C5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9" name="CuadroTexto 128">
          <a:extLst>
            <a:ext uri="{FF2B5EF4-FFF2-40B4-BE49-F238E27FC236}">
              <a16:creationId xmlns:a16="http://schemas.microsoft.com/office/drawing/2014/main" id="{7E3C5D85-7A36-46F1-AC1C-DF6E08ACAE6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0" name="CuadroTexto 9">
          <a:extLst>
            <a:ext uri="{FF2B5EF4-FFF2-40B4-BE49-F238E27FC236}">
              <a16:creationId xmlns:a16="http://schemas.microsoft.com/office/drawing/2014/main" id="{B65E172B-2054-4800-A3FB-75502E4391D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1" name="CuadroTexto 130">
          <a:extLst>
            <a:ext uri="{FF2B5EF4-FFF2-40B4-BE49-F238E27FC236}">
              <a16:creationId xmlns:a16="http://schemas.microsoft.com/office/drawing/2014/main" id="{E27A9C1F-FEA6-4B9D-A562-4AC481F97FA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2" name="CuadroTexto 9">
          <a:extLst>
            <a:ext uri="{FF2B5EF4-FFF2-40B4-BE49-F238E27FC236}">
              <a16:creationId xmlns:a16="http://schemas.microsoft.com/office/drawing/2014/main" id="{82367412-0109-4FDF-AEB9-7B98D8A8780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3" name="CuadroTexto 9">
          <a:extLst>
            <a:ext uri="{FF2B5EF4-FFF2-40B4-BE49-F238E27FC236}">
              <a16:creationId xmlns:a16="http://schemas.microsoft.com/office/drawing/2014/main" id="{86470CF2-B11D-479B-94E1-DFC390E19D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4" name="CuadroTexto 9">
          <a:extLst>
            <a:ext uri="{FF2B5EF4-FFF2-40B4-BE49-F238E27FC236}">
              <a16:creationId xmlns:a16="http://schemas.microsoft.com/office/drawing/2014/main" id="{C816464A-0CC7-4376-B456-8CD1DB02DD9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5" name="CuadroTexto 134">
          <a:extLst>
            <a:ext uri="{FF2B5EF4-FFF2-40B4-BE49-F238E27FC236}">
              <a16:creationId xmlns:a16="http://schemas.microsoft.com/office/drawing/2014/main" id="{862EFC2E-D44E-4F4B-95A8-6E84A9CC669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6" name="CuadroTexto 9">
          <a:extLst>
            <a:ext uri="{FF2B5EF4-FFF2-40B4-BE49-F238E27FC236}">
              <a16:creationId xmlns:a16="http://schemas.microsoft.com/office/drawing/2014/main" id="{4AA6275E-ADB5-477C-BD98-87D93CA6CF3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1B40B6B4-FDE4-4E61-A773-1BAA90950E2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8" name="CuadroTexto 9">
          <a:extLst>
            <a:ext uri="{FF2B5EF4-FFF2-40B4-BE49-F238E27FC236}">
              <a16:creationId xmlns:a16="http://schemas.microsoft.com/office/drawing/2014/main" id="{C46957D9-AC6E-425A-8AE5-0F65FCD9211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9" name="CuadroTexto 138">
          <a:extLst>
            <a:ext uri="{FF2B5EF4-FFF2-40B4-BE49-F238E27FC236}">
              <a16:creationId xmlns:a16="http://schemas.microsoft.com/office/drawing/2014/main" id="{3D6DAB56-42B0-48B0-BE61-D4D48C441F5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0" name="CuadroTexto 9">
          <a:extLst>
            <a:ext uri="{FF2B5EF4-FFF2-40B4-BE49-F238E27FC236}">
              <a16:creationId xmlns:a16="http://schemas.microsoft.com/office/drawing/2014/main" id="{02EDBBED-D54F-4187-9B12-99001B21F36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1" name="CuadroTexto 9">
          <a:extLst>
            <a:ext uri="{FF2B5EF4-FFF2-40B4-BE49-F238E27FC236}">
              <a16:creationId xmlns:a16="http://schemas.microsoft.com/office/drawing/2014/main" id="{9A174F31-41DF-40CC-8DA0-FEE6CDB162B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2" name="CuadroTexto 9">
          <a:extLst>
            <a:ext uri="{FF2B5EF4-FFF2-40B4-BE49-F238E27FC236}">
              <a16:creationId xmlns:a16="http://schemas.microsoft.com/office/drawing/2014/main" id="{637549F0-5268-4CF4-80B0-70468A22214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3" name="CuadroTexto 142">
          <a:extLst>
            <a:ext uri="{FF2B5EF4-FFF2-40B4-BE49-F238E27FC236}">
              <a16:creationId xmlns:a16="http://schemas.microsoft.com/office/drawing/2014/main" id="{FD0267EB-D3E0-4A8F-9121-82CFB16C138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4" name="CuadroTexto 9">
          <a:extLst>
            <a:ext uri="{FF2B5EF4-FFF2-40B4-BE49-F238E27FC236}">
              <a16:creationId xmlns:a16="http://schemas.microsoft.com/office/drawing/2014/main" id="{F35FB6AC-00EC-43C0-A573-D9ACB016B6F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5" name="CuadroTexto 144">
          <a:extLst>
            <a:ext uri="{FF2B5EF4-FFF2-40B4-BE49-F238E27FC236}">
              <a16:creationId xmlns:a16="http://schemas.microsoft.com/office/drawing/2014/main" id="{43D50D5A-784F-4C63-882D-C885A48CEF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6" name="CuadroTexto 9">
          <a:extLst>
            <a:ext uri="{FF2B5EF4-FFF2-40B4-BE49-F238E27FC236}">
              <a16:creationId xmlns:a16="http://schemas.microsoft.com/office/drawing/2014/main" id="{BC211B2A-A46E-4F5E-95F1-A4A458F0AD0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7" name="CuadroTexto 146">
          <a:extLst>
            <a:ext uri="{FF2B5EF4-FFF2-40B4-BE49-F238E27FC236}">
              <a16:creationId xmlns:a16="http://schemas.microsoft.com/office/drawing/2014/main" id="{D60AF96C-0516-4C2D-8332-18D75B26D8D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8" name="CuadroTexto 9">
          <a:extLst>
            <a:ext uri="{FF2B5EF4-FFF2-40B4-BE49-F238E27FC236}">
              <a16:creationId xmlns:a16="http://schemas.microsoft.com/office/drawing/2014/main" id="{EA273FF8-7BF6-483B-A399-59D0824B145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9" name="CuadroTexto 9">
          <a:extLst>
            <a:ext uri="{FF2B5EF4-FFF2-40B4-BE49-F238E27FC236}">
              <a16:creationId xmlns:a16="http://schemas.microsoft.com/office/drawing/2014/main" id="{FACF866D-010A-4DDE-BE83-6CB4F47C3DA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0" name="CuadroTexto 9">
          <a:extLst>
            <a:ext uri="{FF2B5EF4-FFF2-40B4-BE49-F238E27FC236}">
              <a16:creationId xmlns:a16="http://schemas.microsoft.com/office/drawing/2014/main" id="{3A2F7476-BF80-4E3E-87A5-3216AE6A106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1" name="CuadroTexto 150">
          <a:extLst>
            <a:ext uri="{FF2B5EF4-FFF2-40B4-BE49-F238E27FC236}">
              <a16:creationId xmlns:a16="http://schemas.microsoft.com/office/drawing/2014/main" id="{03233441-8FF8-440B-BD05-74012A1000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2" name="CuadroTexto 9">
          <a:extLst>
            <a:ext uri="{FF2B5EF4-FFF2-40B4-BE49-F238E27FC236}">
              <a16:creationId xmlns:a16="http://schemas.microsoft.com/office/drawing/2014/main" id="{3372CAD0-60E1-4FD7-BC20-D9F89A3B359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3" name="CuadroTexto 152">
          <a:extLst>
            <a:ext uri="{FF2B5EF4-FFF2-40B4-BE49-F238E27FC236}">
              <a16:creationId xmlns:a16="http://schemas.microsoft.com/office/drawing/2014/main" id="{BEDA91AA-5D55-4B32-B428-B2F3D40A26E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4" name="CuadroTexto 8">
          <a:extLst>
            <a:ext uri="{FF2B5EF4-FFF2-40B4-BE49-F238E27FC236}">
              <a16:creationId xmlns:a16="http://schemas.microsoft.com/office/drawing/2014/main" id="{E7449DEF-A1F1-466C-B9BF-C79961D8172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5" name="CuadroTexto 9">
          <a:extLst>
            <a:ext uri="{FF2B5EF4-FFF2-40B4-BE49-F238E27FC236}">
              <a16:creationId xmlns:a16="http://schemas.microsoft.com/office/drawing/2014/main" id="{F4FFD7FC-24C9-4BC0-9302-573AF5B73CB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6" name="CuadroTexto 155">
          <a:extLst>
            <a:ext uri="{FF2B5EF4-FFF2-40B4-BE49-F238E27FC236}">
              <a16:creationId xmlns:a16="http://schemas.microsoft.com/office/drawing/2014/main" id="{5AF3C4F1-337C-4F2D-B70C-028241981C5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7" name="CuadroTexto 156">
          <a:extLst>
            <a:ext uri="{FF2B5EF4-FFF2-40B4-BE49-F238E27FC236}">
              <a16:creationId xmlns:a16="http://schemas.microsoft.com/office/drawing/2014/main" id="{DF6F70B7-1A80-4D5E-A671-BD94A52362B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8" name="CuadroTexto 8">
          <a:extLst>
            <a:ext uri="{FF2B5EF4-FFF2-40B4-BE49-F238E27FC236}">
              <a16:creationId xmlns:a16="http://schemas.microsoft.com/office/drawing/2014/main" id="{1C67DE8E-DE2F-4EFD-B11C-92B6B692708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9" name="CuadroTexto 9">
          <a:extLst>
            <a:ext uri="{FF2B5EF4-FFF2-40B4-BE49-F238E27FC236}">
              <a16:creationId xmlns:a16="http://schemas.microsoft.com/office/drawing/2014/main" id="{B9FFB76C-77C8-4E91-86AD-6A98EB84F80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0" name="CuadroTexto 159">
          <a:extLst>
            <a:ext uri="{FF2B5EF4-FFF2-40B4-BE49-F238E27FC236}">
              <a16:creationId xmlns:a16="http://schemas.microsoft.com/office/drawing/2014/main" id="{DF8D3852-8DC0-4BA1-BC90-93D7DC3CE0C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1" name="CuadroTexto 160">
          <a:extLst>
            <a:ext uri="{FF2B5EF4-FFF2-40B4-BE49-F238E27FC236}">
              <a16:creationId xmlns:a16="http://schemas.microsoft.com/office/drawing/2014/main" id="{C6F0660B-DCE4-4D7E-AC68-57DEBBF53F2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2" name="CuadroTexto 9">
          <a:extLst>
            <a:ext uri="{FF2B5EF4-FFF2-40B4-BE49-F238E27FC236}">
              <a16:creationId xmlns:a16="http://schemas.microsoft.com/office/drawing/2014/main" id="{AB74128A-A624-41E3-BA88-B44E26F78D0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3" name="CuadroTexto 162">
          <a:extLst>
            <a:ext uri="{FF2B5EF4-FFF2-40B4-BE49-F238E27FC236}">
              <a16:creationId xmlns:a16="http://schemas.microsoft.com/office/drawing/2014/main" id="{2DE0B8CA-3B45-476B-81F7-52DD5C2A54C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4" name="CuadroTexto 9">
          <a:extLst>
            <a:ext uri="{FF2B5EF4-FFF2-40B4-BE49-F238E27FC236}">
              <a16:creationId xmlns:a16="http://schemas.microsoft.com/office/drawing/2014/main" id="{90029546-9ED7-4EB0-8757-B4FBAFBD512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5" name="CuadroTexto 164">
          <a:extLst>
            <a:ext uri="{FF2B5EF4-FFF2-40B4-BE49-F238E27FC236}">
              <a16:creationId xmlns:a16="http://schemas.microsoft.com/office/drawing/2014/main" id="{40E5029D-285F-43F5-9B5B-9FF8D410A3A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6" name="CuadroTexto 9">
          <a:extLst>
            <a:ext uri="{FF2B5EF4-FFF2-40B4-BE49-F238E27FC236}">
              <a16:creationId xmlns:a16="http://schemas.microsoft.com/office/drawing/2014/main" id="{5C837828-A7B6-415B-8EE7-8EEB8F5E963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7" name="CuadroTexto 166">
          <a:extLst>
            <a:ext uri="{FF2B5EF4-FFF2-40B4-BE49-F238E27FC236}">
              <a16:creationId xmlns:a16="http://schemas.microsoft.com/office/drawing/2014/main" id="{ADBD6D2F-1F17-4E80-9A7C-3C25381CFB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8" name="CuadroTexto 9">
          <a:extLst>
            <a:ext uri="{FF2B5EF4-FFF2-40B4-BE49-F238E27FC236}">
              <a16:creationId xmlns:a16="http://schemas.microsoft.com/office/drawing/2014/main" id="{4163F42F-E2B0-4894-89B4-D7096705D37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9" name="CuadroTexto 168">
          <a:extLst>
            <a:ext uri="{FF2B5EF4-FFF2-40B4-BE49-F238E27FC236}">
              <a16:creationId xmlns:a16="http://schemas.microsoft.com/office/drawing/2014/main" id="{C5AB2428-1D52-4E5F-A57F-0944F8F8DE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0" name="CuadroTexto 9">
          <a:extLst>
            <a:ext uri="{FF2B5EF4-FFF2-40B4-BE49-F238E27FC236}">
              <a16:creationId xmlns:a16="http://schemas.microsoft.com/office/drawing/2014/main" id="{3A19BCB9-D2B1-4290-B53C-EFC6B57A2D1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1" name="CuadroTexto 170">
          <a:extLst>
            <a:ext uri="{FF2B5EF4-FFF2-40B4-BE49-F238E27FC236}">
              <a16:creationId xmlns:a16="http://schemas.microsoft.com/office/drawing/2014/main" id="{CB1F0C7F-EB6D-466A-B875-355EFA5E0E5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2" name="CuadroTexto 9">
          <a:extLst>
            <a:ext uri="{FF2B5EF4-FFF2-40B4-BE49-F238E27FC236}">
              <a16:creationId xmlns:a16="http://schemas.microsoft.com/office/drawing/2014/main" id="{11F4EF76-6D7D-4A5D-A4F8-E2FD9D5AF11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3" name="CuadroTexto 9">
          <a:extLst>
            <a:ext uri="{FF2B5EF4-FFF2-40B4-BE49-F238E27FC236}">
              <a16:creationId xmlns:a16="http://schemas.microsoft.com/office/drawing/2014/main" id="{A5FB017C-E946-45DD-8C8B-679DB13D101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4" name="CuadroTexto 9">
          <a:extLst>
            <a:ext uri="{FF2B5EF4-FFF2-40B4-BE49-F238E27FC236}">
              <a16:creationId xmlns:a16="http://schemas.microsoft.com/office/drawing/2014/main" id="{03591E11-4CC9-40D0-873C-6CEDA2D8974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5" name="CuadroTexto 174">
          <a:extLst>
            <a:ext uri="{FF2B5EF4-FFF2-40B4-BE49-F238E27FC236}">
              <a16:creationId xmlns:a16="http://schemas.microsoft.com/office/drawing/2014/main" id="{BE6D6F15-4691-410C-AA14-923C8197891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6" name="CuadroTexto 9">
          <a:extLst>
            <a:ext uri="{FF2B5EF4-FFF2-40B4-BE49-F238E27FC236}">
              <a16:creationId xmlns:a16="http://schemas.microsoft.com/office/drawing/2014/main" id="{38662944-A741-41F3-AA1B-4034C444A14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7" name="CuadroTexto 176">
          <a:extLst>
            <a:ext uri="{FF2B5EF4-FFF2-40B4-BE49-F238E27FC236}">
              <a16:creationId xmlns:a16="http://schemas.microsoft.com/office/drawing/2014/main" id="{0199E432-7C1B-4BFA-BF96-AFDAF93C3DA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78" name="CuadroTexto 9">
          <a:extLst>
            <a:ext uri="{FF2B5EF4-FFF2-40B4-BE49-F238E27FC236}">
              <a16:creationId xmlns:a16="http://schemas.microsoft.com/office/drawing/2014/main" id="{CC806079-4AC0-461F-9626-7B021FC32D6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79" name="CuadroTexto 178">
          <a:extLst>
            <a:ext uri="{FF2B5EF4-FFF2-40B4-BE49-F238E27FC236}">
              <a16:creationId xmlns:a16="http://schemas.microsoft.com/office/drawing/2014/main" id="{CD05623C-AA81-4685-B50D-443B9B46E7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0" name="CuadroTexto 9">
          <a:extLst>
            <a:ext uri="{FF2B5EF4-FFF2-40B4-BE49-F238E27FC236}">
              <a16:creationId xmlns:a16="http://schemas.microsoft.com/office/drawing/2014/main" id="{72259590-E5CF-4A71-958A-CF1AECAB7C3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1" name="CuadroTexto 9">
          <a:extLst>
            <a:ext uri="{FF2B5EF4-FFF2-40B4-BE49-F238E27FC236}">
              <a16:creationId xmlns:a16="http://schemas.microsoft.com/office/drawing/2014/main" id="{4872EA28-4CAC-4E08-959D-6AE8E5CF61B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2" name="CuadroTexto 9">
          <a:extLst>
            <a:ext uri="{FF2B5EF4-FFF2-40B4-BE49-F238E27FC236}">
              <a16:creationId xmlns:a16="http://schemas.microsoft.com/office/drawing/2014/main" id="{156559F7-E4EE-4A7E-9FCE-E17C784F8D9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3" name="CuadroTexto 182">
          <a:extLst>
            <a:ext uri="{FF2B5EF4-FFF2-40B4-BE49-F238E27FC236}">
              <a16:creationId xmlns:a16="http://schemas.microsoft.com/office/drawing/2014/main" id="{35240D9E-C2CA-47FD-8AAA-7650FCDC7E1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4" name="CuadroTexto 9">
          <a:extLst>
            <a:ext uri="{FF2B5EF4-FFF2-40B4-BE49-F238E27FC236}">
              <a16:creationId xmlns:a16="http://schemas.microsoft.com/office/drawing/2014/main" id="{52B18FC2-3F98-46CD-A77B-E8CEFE446CA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5" name="CuadroTexto 184">
          <a:extLst>
            <a:ext uri="{FF2B5EF4-FFF2-40B4-BE49-F238E27FC236}">
              <a16:creationId xmlns:a16="http://schemas.microsoft.com/office/drawing/2014/main" id="{1C54AC7C-DE33-4D41-92D5-4C9A0757B2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6" name="CuadroTexto 9">
          <a:extLst>
            <a:ext uri="{FF2B5EF4-FFF2-40B4-BE49-F238E27FC236}">
              <a16:creationId xmlns:a16="http://schemas.microsoft.com/office/drawing/2014/main" id="{807EE5CE-613B-42EC-9D4D-389946637B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7" name="CuadroTexto 186">
          <a:extLst>
            <a:ext uri="{FF2B5EF4-FFF2-40B4-BE49-F238E27FC236}">
              <a16:creationId xmlns:a16="http://schemas.microsoft.com/office/drawing/2014/main" id="{9CAC050B-B809-463E-9C8C-9D73AE98CEF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8" name="CuadroTexto 9">
          <a:extLst>
            <a:ext uri="{FF2B5EF4-FFF2-40B4-BE49-F238E27FC236}">
              <a16:creationId xmlns:a16="http://schemas.microsoft.com/office/drawing/2014/main" id="{774C8FBD-5EBB-4385-93D4-CD670F9271B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9" name="CuadroTexto 9">
          <a:extLst>
            <a:ext uri="{FF2B5EF4-FFF2-40B4-BE49-F238E27FC236}">
              <a16:creationId xmlns:a16="http://schemas.microsoft.com/office/drawing/2014/main" id="{588C19B4-62C0-45B6-A1D9-EE62B85589C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0" name="CuadroTexto 9">
          <a:extLst>
            <a:ext uri="{FF2B5EF4-FFF2-40B4-BE49-F238E27FC236}">
              <a16:creationId xmlns:a16="http://schemas.microsoft.com/office/drawing/2014/main" id="{C8676C84-7231-4812-85F8-FB1F1916431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1" name="CuadroTexto 190">
          <a:extLst>
            <a:ext uri="{FF2B5EF4-FFF2-40B4-BE49-F238E27FC236}">
              <a16:creationId xmlns:a16="http://schemas.microsoft.com/office/drawing/2014/main" id="{299DFF5D-3183-4CFB-8C37-AEB5FDAD4C1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2" name="CuadroTexto 9">
          <a:extLst>
            <a:ext uri="{FF2B5EF4-FFF2-40B4-BE49-F238E27FC236}">
              <a16:creationId xmlns:a16="http://schemas.microsoft.com/office/drawing/2014/main" id="{A4666B26-FCB8-45D8-B40E-97290EEE282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3" name="CuadroTexto 192">
          <a:extLst>
            <a:ext uri="{FF2B5EF4-FFF2-40B4-BE49-F238E27FC236}">
              <a16:creationId xmlns:a16="http://schemas.microsoft.com/office/drawing/2014/main" id="{27275E1E-6EE0-47BC-A435-242FC705B95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4" name="CuadroTexto 9">
          <a:extLst>
            <a:ext uri="{FF2B5EF4-FFF2-40B4-BE49-F238E27FC236}">
              <a16:creationId xmlns:a16="http://schemas.microsoft.com/office/drawing/2014/main" id="{A15A69FE-5F9D-4519-B165-FDA3A1CC158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5" name="CuadroTexto 194">
          <a:extLst>
            <a:ext uri="{FF2B5EF4-FFF2-40B4-BE49-F238E27FC236}">
              <a16:creationId xmlns:a16="http://schemas.microsoft.com/office/drawing/2014/main" id="{29BDD7CF-5771-47E8-AA9D-D58C5C163FC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6" name="CuadroTexto 9">
          <a:extLst>
            <a:ext uri="{FF2B5EF4-FFF2-40B4-BE49-F238E27FC236}">
              <a16:creationId xmlns:a16="http://schemas.microsoft.com/office/drawing/2014/main" id="{8D335182-1513-4451-8FFB-06D4F56F8A9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7" name="CuadroTexto 196">
          <a:extLst>
            <a:ext uri="{FF2B5EF4-FFF2-40B4-BE49-F238E27FC236}">
              <a16:creationId xmlns:a16="http://schemas.microsoft.com/office/drawing/2014/main" id="{69C45626-172F-463E-8784-57505625F2A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8" name="CuadroTexto 8">
          <a:extLst>
            <a:ext uri="{FF2B5EF4-FFF2-40B4-BE49-F238E27FC236}">
              <a16:creationId xmlns:a16="http://schemas.microsoft.com/office/drawing/2014/main" id="{458AB6EF-E1BF-4CFD-94B4-DE6FD6F31DD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9" name="CuadroTexto 9">
          <a:extLst>
            <a:ext uri="{FF2B5EF4-FFF2-40B4-BE49-F238E27FC236}">
              <a16:creationId xmlns:a16="http://schemas.microsoft.com/office/drawing/2014/main" id="{37BB26EE-A421-423F-B86E-A7B88B3C794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0" name="CuadroTexto 199">
          <a:extLst>
            <a:ext uri="{FF2B5EF4-FFF2-40B4-BE49-F238E27FC236}">
              <a16:creationId xmlns:a16="http://schemas.microsoft.com/office/drawing/2014/main" id="{374834A1-65FC-4DC5-A4D9-041DC25A2F6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1" name="CuadroTexto 200">
          <a:extLst>
            <a:ext uri="{FF2B5EF4-FFF2-40B4-BE49-F238E27FC236}">
              <a16:creationId xmlns:a16="http://schemas.microsoft.com/office/drawing/2014/main" id="{28D5A09C-BD23-476D-AEB9-AAB29D66898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2" name="CuadroTexto 8">
          <a:extLst>
            <a:ext uri="{FF2B5EF4-FFF2-40B4-BE49-F238E27FC236}">
              <a16:creationId xmlns:a16="http://schemas.microsoft.com/office/drawing/2014/main" id="{E9C2CA6E-B893-4309-9A10-316B64C23A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3" name="CuadroTexto 9">
          <a:extLst>
            <a:ext uri="{FF2B5EF4-FFF2-40B4-BE49-F238E27FC236}">
              <a16:creationId xmlns:a16="http://schemas.microsoft.com/office/drawing/2014/main" id="{D9DFAFDF-D2E3-4E43-A8D6-C35C5AEDDDD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4" name="CuadroTexto 203">
          <a:extLst>
            <a:ext uri="{FF2B5EF4-FFF2-40B4-BE49-F238E27FC236}">
              <a16:creationId xmlns:a16="http://schemas.microsoft.com/office/drawing/2014/main" id="{F77916F2-FFC9-48E5-A534-5DE2E582571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5" name="CuadroTexto 204">
          <a:extLst>
            <a:ext uri="{FF2B5EF4-FFF2-40B4-BE49-F238E27FC236}">
              <a16:creationId xmlns:a16="http://schemas.microsoft.com/office/drawing/2014/main" id="{C935F515-60D8-4880-9ADF-BA39927D5DD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6" name="CuadroTexto 8">
          <a:extLst>
            <a:ext uri="{FF2B5EF4-FFF2-40B4-BE49-F238E27FC236}">
              <a16:creationId xmlns:a16="http://schemas.microsoft.com/office/drawing/2014/main" id="{3B0FABF8-1A39-423B-9B9D-C98E1A451B6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7" name="CuadroTexto 9">
          <a:extLst>
            <a:ext uri="{FF2B5EF4-FFF2-40B4-BE49-F238E27FC236}">
              <a16:creationId xmlns:a16="http://schemas.microsoft.com/office/drawing/2014/main" id="{8D215F03-1AF1-4822-A7D0-482AD2145E5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8" name="CuadroTexto 207">
          <a:extLst>
            <a:ext uri="{FF2B5EF4-FFF2-40B4-BE49-F238E27FC236}">
              <a16:creationId xmlns:a16="http://schemas.microsoft.com/office/drawing/2014/main" id="{65A6CFB2-FDD1-4E77-B9D7-9D16FB694F9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9" name="CuadroTexto 208">
          <a:extLst>
            <a:ext uri="{FF2B5EF4-FFF2-40B4-BE49-F238E27FC236}">
              <a16:creationId xmlns:a16="http://schemas.microsoft.com/office/drawing/2014/main" id="{D4BB3B03-880F-4F8A-8098-DBE7438B0A1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0" name="CuadroTexto 8">
          <a:extLst>
            <a:ext uri="{FF2B5EF4-FFF2-40B4-BE49-F238E27FC236}">
              <a16:creationId xmlns:a16="http://schemas.microsoft.com/office/drawing/2014/main" id="{9B1FC92C-AB6F-4990-9EF0-4483AF1D2EA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1" name="CuadroTexto 9">
          <a:extLst>
            <a:ext uri="{FF2B5EF4-FFF2-40B4-BE49-F238E27FC236}">
              <a16:creationId xmlns:a16="http://schemas.microsoft.com/office/drawing/2014/main" id="{D316C8F5-AD1D-41D2-B5EA-A1809A8CA1A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2" name="CuadroTexto 211">
          <a:extLst>
            <a:ext uri="{FF2B5EF4-FFF2-40B4-BE49-F238E27FC236}">
              <a16:creationId xmlns:a16="http://schemas.microsoft.com/office/drawing/2014/main" id="{3122D336-BD07-4607-AF98-1979AF60ED4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3" name="CuadroTexto 212">
          <a:extLst>
            <a:ext uri="{FF2B5EF4-FFF2-40B4-BE49-F238E27FC236}">
              <a16:creationId xmlns:a16="http://schemas.microsoft.com/office/drawing/2014/main" id="{21180B32-EBEA-4772-8A58-E60D859CE12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4" name="CuadroTexto 9">
          <a:extLst>
            <a:ext uri="{FF2B5EF4-FFF2-40B4-BE49-F238E27FC236}">
              <a16:creationId xmlns:a16="http://schemas.microsoft.com/office/drawing/2014/main" id="{0AB631BA-4DAE-4291-BE48-865EDC94B34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5" name="CuadroTexto 214">
          <a:extLst>
            <a:ext uri="{FF2B5EF4-FFF2-40B4-BE49-F238E27FC236}">
              <a16:creationId xmlns:a16="http://schemas.microsoft.com/office/drawing/2014/main" id="{9811270D-0799-49A5-AF9B-7F660B7430A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6" name="CuadroTexto 9">
          <a:extLst>
            <a:ext uri="{FF2B5EF4-FFF2-40B4-BE49-F238E27FC236}">
              <a16:creationId xmlns:a16="http://schemas.microsoft.com/office/drawing/2014/main" id="{3B0BFC31-A4B6-40BE-9BE1-80236DDE00D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7" name="CuadroTexto 216">
          <a:extLst>
            <a:ext uri="{FF2B5EF4-FFF2-40B4-BE49-F238E27FC236}">
              <a16:creationId xmlns:a16="http://schemas.microsoft.com/office/drawing/2014/main" id="{E96EABD8-2737-4D40-BC1C-7C3D09763AB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8" name="CuadroTexto 8">
          <a:extLst>
            <a:ext uri="{FF2B5EF4-FFF2-40B4-BE49-F238E27FC236}">
              <a16:creationId xmlns:a16="http://schemas.microsoft.com/office/drawing/2014/main" id="{98907934-F5D4-400B-A287-C8F3C12997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9" name="CuadroTexto 9">
          <a:extLst>
            <a:ext uri="{FF2B5EF4-FFF2-40B4-BE49-F238E27FC236}">
              <a16:creationId xmlns:a16="http://schemas.microsoft.com/office/drawing/2014/main" id="{BF33BFF8-ED1E-408E-A59F-90333A77C32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0" name="CuadroTexto 219">
          <a:extLst>
            <a:ext uri="{FF2B5EF4-FFF2-40B4-BE49-F238E27FC236}">
              <a16:creationId xmlns:a16="http://schemas.microsoft.com/office/drawing/2014/main" id="{CE14DB7C-6564-4BA3-968F-1B489C26BC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1" name="CuadroTexto 220">
          <a:extLst>
            <a:ext uri="{FF2B5EF4-FFF2-40B4-BE49-F238E27FC236}">
              <a16:creationId xmlns:a16="http://schemas.microsoft.com/office/drawing/2014/main" id="{2BB20C28-2D78-4746-BFF2-A046AB92AED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2" name="CuadroTexto 8">
          <a:extLst>
            <a:ext uri="{FF2B5EF4-FFF2-40B4-BE49-F238E27FC236}">
              <a16:creationId xmlns:a16="http://schemas.microsoft.com/office/drawing/2014/main" id="{30C13296-1551-40EE-B784-E316AAF463F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3" name="CuadroTexto 9">
          <a:extLst>
            <a:ext uri="{FF2B5EF4-FFF2-40B4-BE49-F238E27FC236}">
              <a16:creationId xmlns:a16="http://schemas.microsoft.com/office/drawing/2014/main" id="{FA2D1AA1-387E-4DA7-8193-3C58390D6D8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4" name="CuadroTexto 223">
          <a:extLst>
            <a:ext uri="{FF2B5EF4-FFF2-40B4-BE49-F238E27FC236}">
              <a16:creationId xmlns:a16="http://schemas.microsoft.com/office/drawing/2014/main" id="{3DCE7333-3B56-41DF-B33A-FEACC517C08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5" name="CuadroTexto 224">
          <a:extLst>
            <a:ext uri="{FF2B5EF4-FFF2-40B4-BE49-F238E27FC236}">
              <a16:creationId xmlns:a16="http://schemas.microsoft.com/office/drawing/2014/main" id="{DCB96736-1B3C-4672-BFD5-5AC8CA57942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6" name="CuadroTexto 9">
          <a:extLst>
            <a:ext uri="{FF2B5EF4-FFF2-40B4-BE49-F238E27FC236}">
              <a16:creationId xmlns:a16="http://schemas.microsoft.com/office/drawing/2014/main" id="{64B4E35D-3CA9-47F6-9200-8FE1149EA7A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7" name="CuadroTexto 226">
          <a:extLst>
            <a:ext uri="{FF2B5EF4-FFF2-40B4-BE49-F238E27FC236}">
              <a16:creationId xmlns:a16="http://schemas.microsoft.com/office/drawing/2014/main" id="{7763DFF5-754C-4893-9552-8E9CF66C1FF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8" name="CuadroTexto 9">
          <a:extLst>
            <a:ext uri="{FF2B5EF4-FFF2-40B4-BE49-F238E27FC236}">
              <a16:creationId xmlns:a16="http://schemas.microsoft.com/office/drawing/2014/main" id="{D9A54D07-CAAA-4D9C-9180-74F7675607A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9" name="CuadroTexto 9">
          <a:extLst>
            <a:ext uri="{FF2B5EF4-FFF2-40B4-BE49-F238E27FC236}">
              <a16:creationId xmlns:a16="http://schemas.microsoft.com/office/drawing/2014/main" id="{2A2EB6F3-BF2D-49EB-B3C5-B294307409E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0" name="CuadroTexto 9">
          <a:extLst>
            <a:ext uri="{FF2B5EF4-FFF2-40B4-BE49-F238E27FC236}">
              <a16:creationId xmlns:a16="http://schemas.microsoft.com/office/drawing/2014/main" id="{556C3AC6-8DCB-4BAC-B0D0-79B797BFE21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1" name="CuadroTexto 230">
          <a:extLst>
            <a:ext uri="{FF2B5EF4-FFF2-40B4-BE49-F238E27FC236}">
              <a16:creationId xmlns:a16="http://schemas.microsoft.com/office/drawing/2014/main" id="{B02AFE44-7507-45D3-95D1-138232C9753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2" name="CuadroTexto 9">
          <a:extLst>
            <a:ext uri="{FF2B5EF4-FFF2-40B4-BE49-F238E27FC236}">
              <a16:creationId xmlns:a16="http://schemas.microsoft.com/office/drawing/2014/main" id="{C691E8F8-1424-4ECD-852D-36DFE34E945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3" name="CuadroTexto 232">
          <a:extLst>
            <a:ext uri="{FF2B5EF4-FFF2-40B4-BE49-F238E27FC236}">
              <a16:creationId xmlns:a16="http://schemas.microsoft.com/office/drawing/2014/main" id="{E0D28929-5910-4B98-9093-A9B2BD3C1E8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4" name="CuadroTexto 9">
          <a:extLst>
            <a:ext uri="{FF2B5EF4-FFF2-40B4-BE49-F238E27FC236}">
              <a16:creationId xmlns:a16="http://schemas.microsoft.com/office/drawing/2014/main" id="{B0A98792-3AE3-4DB0-8B40-33F4B66B379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5" name="CuadroTexto 234">
          <a:extLst>
            <a:ext uri="{FF2B5EF4-FFF2-40B4-BE49-F238E27FC236}">
              <a16:creationId xmlns:a16="http://schemas.microsoft.com/office/drawing/2014/main" id="{DA0D930E-CF3E-4849-B5AC-F679BDE548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6" name="CuadroTexto 9">
          <a:extLst>
            <a:ext uri="{FF2B5EF4-FFF2-40B4-BE49-F238E27FC236}">
              <a16:creationId xmlns:a16="http://schemas.microsoft.com/office/drawing/2014/main" id="{A6FD9E49-F93D-4798-9B5A-32B68CA32BF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7" name="CuadroTexto 9">
          <a:extLst>
            <a:ext uri="{FF2B5EF4-FFF2-40B4-BE49-F238E27FC236}">
              <a16:creationId xmlns:a16="http://schemas.microsoft.com/office/drawing/2014/main" id="{B06F8F6D-A516-489C-92DE-2EE5D318DBA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8" name="CuadroTexto 9">
          <a:extLst>
            <a:ext uri="{FF2B5EF4-FFF2-40B4-BE49-F238E27FC236}">
              <a16:creationId xmlns:a16="http://schemas.microsoft.com/office/drawing/2014/main" id="{A775C581-316F-4475-A14B-DD24447CA2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9" name="CuadroTexto 238">
          <a:extLst>
            <a:ext uri="{FF2B5EF4-FFF2-40B4-BE49-F238E27FC236}">
              <a16:creationId xmlns:a16="http://schemas.microsoft.com/office/drawing/2014/main" id="{4D276B8C-6610-4552-8F87-D1D4D0E5A09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0" name="CuadroTexto 9">
          <a:extLst>
            <a:ext uri="{FF2B5EF4-FFF2-40B4-BE49-F238E27FC236}">
              <a16:creationId xmlns:a16="http://schemas.microsoft.com/office/drawing/2014/main" id="{128325D8-1980-4A1E-8CBC-B3A4A6C52C3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1" name="CuadroTexto 240">
          <a:extLst>
            <a:ext uri="{FF2B5EF4-FFF2-40B4-BE49-F238E27FC236}">
              <a16:creationId xmlns:a16="http://schemas.microsoft.com/office/drawing/2014/main" id="{D2F2F032-26C1-4631-96DE-79CA4333C2E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2" name="CuadroTexto 8">
          <a:extLst>
            <a:ext uri="{FF2B5EF4-FFF2-40B4-BE49-F238E27FC236}">
              <a16:creationId xmlns:a16="http://schemas.microsoft.com/office/drawing/2014/main" id="{51EA32CE-E821-4FE9-A178-0E61DF0925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3" name="CuadroTexto 9">
          <a:extLst>
            <a:ext uri="{FF2B5EF4-FFF2-40B4-BE49-F238E27FC236}">
              <a16:creationId xmlns:a16="http://schemas.microsoft.com/office/drawing/2014/main" id="{0A353854-C4F9-4B61-8B35-7760A2EFF0A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4" name="CuadroTexto 243">
          <a:extLst>
            <a:ext uri="{FF2B5EF4-FFF2-40B4-BE49-F238E27FC236}">
              <a16:creationId xmlns:a16="http://schemas.microsoft.com/office/drawing/2014/main" id="{45457256-851B-4FC8-BEFF-B5CE684B0DD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5" name="CuadroTexto 244">
          <a:extLst>
            <a:ext uri="{FF2B5EF4-FFF2-40B4-BE49-F238E27FC236}">
              <a16:creationId xmlns:a16="http://schemas.microsoft.com/office/drawing/2014/main" id="{78684B58-8CBD-40D4-B6D1-70487A30F40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6" name="CuadroTexto 8">
          <a:extLst>
            <a:ext uri="{FF2B5EF4-FFF2-40B4-BE49-F238E27FC236}">
              <a16:creationId xmlns:a16="http://schemas.microsoft.com/office/drawing/2014/main" id="{1829EDBD-FF45-4AF4-9B0D-154D6481785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7" name="CuadroTexto 9">
          <a:extLst>
            <a:ext uri="{FF2B5EF4-FFF2-40B4-BE49-F238E27FC236}">
              <a16:creationId xmlns:a16="http://schemas.microsoft.com/office/drawing/2014/main" id="{70AEC456-C499-4A49-B0B6-9529F14F83F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8" name="CuadroTexto 247">
          <a:extLst>
            <a:ext uri="{FF2B5EF4-FFF2-40B4-BE49-F238E27FC236}">
              <a16:creationId xmlns:a16="http://schemas.microsoft.com/office/drawing/2014/main" id="{A177650D-9261-415E-984D-ED758660CF1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9" name="CuadroTexto 248">
          <a:extLst>
            <a:ext uri="{FF2B5EF4-FFF2-40B4-BE49-F238E27FC236}">
              <a16:creationId xmlns:a16="http://schemas.microsoft.com/office/drawing/2014/main" id="{A7401EEC-7206-4A34-B368-EF535A7F532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0" name="CuadroTexto 9">
          <a:extLst>
            <a:ext uri="{FF2B5EF4-FFF2-40B4-BE49-F238E27FC236}">
              <a16:creationId xmlns:a16="http://schemas.microsoft.com/office/drawing/2014/main" id="{A6CFAAD7-FBE6-4F66-A4E2-7C74E0D5222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1" name="CuadroTexto 250">
          <a:extLst>
            <a:ext uri="{FF2B5EF4-FFF2-40B4-BE49-F238E27FC236}">
              <a16:creationId xmlns:a16="http://schemas.microsoft.com/office/drawing/2014/main" id="{0A651D52-DD00-4F83-BF81-1919701ABA5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2" name="CuadroTexto 9">
          <a:extLst>
            <a:ext uri="{FF2B5EF4-FFF2-40B4-BE49-F238E27FC236}">
              <a16:creationId xmlns:a16="http://schemas.microsoft.com/office/drawing/2014/main" id="{2F51AEDB-17C4-4FBD-815C-3D98A5A70D1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3" name="CuadroTexto 9">
          <a:extLst>
            <a:ext uri="{FF2B5EF4-FFF2-40B4-BE49-F238E27FC236}">
              <a16:creationId xmlns:a16="http://schemas.microsoft.com/office/drawing/2014/main" id="{ECD8083B-D0E4-44D6-AB51-48D9F1246C3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4" name="CuadroTexto 9">
          <a:extLst>
            <a:ext uri="{FF2B5EF4-FFF2-40B4-BE49-F238E27FC236}">
              <a16:creationId xmlns:a16="http://schemas.microsoft.com/office/drawing/2014/main" id="{E23BBF7F-19F7-493D-8BA3-4FF7965522E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5" name="CuadroTexto 254">
          <a:extLst>
            <a:ext uri="{FF2B5EF4-FFF2-40B4-BE49-F238E27FC236}">
              <a16:creationId xmlns:a16="http://schemas.microsoft.com/office/drawing/2014/main" id="{7B49A1B1-1BCD-4E7A-BFFE-8DF4A8B2331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6" name="CuadroTexto 9">
          <a:extLst>
            <a:ext uri="{FF2B5EF4-FFF2-40B4-BE49-F238E27FC236}">
              <a16:creationId xmlns:a16="http://schemas.microsoft.com/office/drawing/2014/main" id="{A00894F6-81C2-4484-95EE-1D44993E4D7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7" name="CuadroTexto 256">
          <a:extLst>
            <a:ext uri="{FF2B5EF4-FFF2-40B4-BE49-F238E27FC236}">
              <a16:creationId xmlns:a16="http://schemas.microsoft.com/office/drawing/2014/main" id="{5EA75738-63BB-4B10-AC96-6A3E63830C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8" name="CuadroTexto 8">
          <a:extLst>
            <a:ext uri="{FF2B5EF4-FFF2-40B4-BE49-F238E27FC236}">
              <a16:creationId xmlns:a16="http://schemas.microsoft.com/office/drawing/2014/main" id="{6478B6D1-95DA-46C9-8F01-FDEF4B3228C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9" name="CuadroTexto 9">
          <a:extLst>
            <a:ext uri="{FF2B5EF4-FFF2-40B4-BE49-F238E27FC236}">
              <a16:creationId xmlns:a16="http://schemas.microsoft.com/office/drawing/2014/main" id="{53C28D85-B0F2-4BB7-85F7-FA95CFCE770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0" name="CuadroTexto 259">
          <a:extLst>
            <a:ext uri="{FF2B5EF4-FFF2-40B4-BE49-F238E27FC236}">
              <a16:creationId xmlns:a16="http://schemas.microsoft.com/office/drawing/2014/main" id="{4177F6C5-C2EA-42E5-8FB0-FD498F76432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1" name="CuadroTexto 260">
          <a:extLst>
            <a:ext uri="{FF2B5EF4-FFF2-40B4-BE49-F238E27FC236}">
              <a16:creationId xmlns:a16="http://schemas.microsoft.com/office/drawing/2014/main" id="{2751AEC7-DBC4-4EDB-93B4-36B8F2BAFF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2" name="CuadroTexto 8">
          <a:extLst>
            <a:ext uri="{FF2B5EF4-FFF2-40B4-BE49-F238E27FC236}">
              <a16:creationId xmlns:a16="http://schemas.microsoft.com/office/drawing/2014/main" id="{D42DCE27-3781-47A8-A446-6F21D72872D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3" name="CuadroTexto 9">
          <a:extLst>
            <a:ext uri="{FF2B5EF4-FFF2-40B4-BE49-F238E27FC236}">
              <a16:creationId xmlns:a16="http://schemas.microsoft.com/office/drawing/2014/main" id="{09EDE432-7BED-481D-880D-633F2EFABE3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4" name="CuadroTexto 263">
          <a:extLst>
            <a:ext uri="{FF2B5EF4-FFF2-40B4-BE49-F238E27FC236}">
              <a16:creationId xmlns:a16="http://schemas.microsoft.com/office/drawing/2014/main" id="{BB730B14-2920-4DE9-8E7F-08F4BC6F5AD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5" name="CuadroTexto 264">
          <a:extLst>
            <a:ext uri="{FF2B5EF4-FFF2-40B4-BE49-F238E27FC236}">
              <a16:creationId xmlns:a16="http://schemas.microsoft.com/office/drawing/2014/main" id="{F7D3F89F-FC11-4FED-A1D8-5A24B57CEAD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6" name="CuadroTexto 8">
          <a:extLst>
            <a:ext uri="{FF2B5EF4-FFF2-40B4-BE49-F238E27FC236}">
              <a16:creationId xmlns:a16="http://schemas.microsoft.com/office/drawing/2014/main" id="{B18A07C4-6F0D-42CD-802E-FF18A210119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7" name="CuadroTexto 9">
          <a:extLst>
            <a:ext uri="{FF2B5EF4-FFF2-40B4-BE49-F238E27FC236}">
              <a16:creationId xmlns:a16="http://schemas.microsoft.com/office/drawing/2014/main" id="{132CF737-2DEC-45BA-AC24-C4D4B0DAB6C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8" name="CuadroTexto 267">
          <a:extLst>
            <a:ext uri="{FF2B5EF4-FFF2-40B4-BE49-F238E27FC236}">
              <a16:creationId xmlns:a16="http://schemas.microsoft.com/office/drawing/2014/main" id="{658994B5-C80F-4881-B9D1-5B2400E01BE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9" name="CuadroTexto 268">
          <a:extLst>
            <a:ext uri="{FF2B5EF4-FFF2-40B4-BE49-F238E27FC236}">
              <a16:creationId xmlns:a16="http://schemas.microsoft.com/office/drawing/2014/main" id="{1BBB45BD-DC73-42EF-A375-3D93B47CEED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0" name="CuadroTexto 8">
          <a:extLst>
            <a:ext uri="{FF2B5EF4-FFF2-40B4-BE49-F238E27FC236}">
              <a16:creationId xmlns:a16="http://schemas.microsoft.com/office/drawing/2014/main" id="{AD7518FF-E8E1-4F4C-9F79-44CD6C88813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1" name="CuadroTexto 9">
          <a:extLst>
            <a:ext uri="{FF2B5EF4-FFF2-40B4-BE49-F238E27FC236}">
              <a16:creationId xmlns:a16="http://schemas.microsoft.com/office/drawing/2014/main" id="{2D31C70E-1F62-4F62-8ED3-A259687EC1C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2" name="CuadroTexto 271">
          <a:extLst>
            <a:ext uri="{FF2B5EF4-FFF2-40B4-BE49-F238E27FC236}">
              <a16:creationId xmlns:a16="http://schemas.microsoft.com/office/drawing/2014/main" id="{8BCE4699-DFD1-435E-BA65-4469728ADFD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3" name="CuadroTexto 272">
          <a:extLst>
            <a:ext uri="{FF2B5EF4-FFF2-40B4-BE49-F238E27FC236}">
              <a16:creationId xmlns:a16="http://schemas.microsoft.com/office/drawing/2014/main" id="{3C85667D-23D4-4E88-AFA2-A5F708CB8E9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4" name="CuadroTexto 9">
          <a:extLst>
            <a:ext uri="{FF2B5EF4-FFF2-40B4-BE49-F238E27FC236}">
              <a16:creationId xmlns:a16="http://schemas.microsoft.com/office/drawing/2014/main" id="{000F1614-4F38-41C6-9A7B-EFC0C47FB5B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5" name="CuadroTexto 274">
          <a:extLst>
            <a:ext uri="{FF2B5EF4-FFF2-40B4-BE49-F238E27FC236}">
              <a16:creationId xmlns:a16="http://schemas.microsoft.com/office/drawing/2014/main" id="{9834D881-8D57-474D-911D-515CE5BB6AA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6" name="CuadroTexto 9">
          <a:extLst>
            <a:ext uri="{FF2B5EF4-FFF2-40B4-BE49-F238E27FC236}">
              <a16:creationId xmlns:a16="http://schemas.microsoft.com/office/drawing/2014/main" id="{A96E43E8-526F-4C52-B1AE-72318AFAD3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7" name="CuadroTexto 276">
          <a:extLst>
            <a:ext uri="{FF2B5EF4-FFF2-40B4-BE49-F238E27FC236}">
              <a16:creationId xmlns:a16="http://schemas.microsoft.com/office/drawing/2014/main" id="{84538386-B459-4C62-A2A2-AA1808CA95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8" name="CuadroTexto 9">
          <a:extLst>
            <a:ext uri="{FF2B5EF4-FFF2-40B4-BE49-F238E27FC236}">
              <a16:creationId xmlns:a16="http://schemas.microsoft.com/office/drawing/2014/main" id="{A0338309-D800-4903-8CCB-E26F516342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9" name="CuadroTexto 278">
          <a:extLst>
            <a:ext uri="{FF2B5EF4-FFF2-40B4-BE49-F238E27FC236}">
              <a16:creationId xmlns:a16="http://schemas.microsoft.com/office/drawing/2014/main" id="{744947A8-4E02-4E00-A0B0-C0C1FD5207C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0" name="CuadroTexto 9">
          <a:extLst>
            <a:ext uri="{FF2B5EF4-FFF2-40B4-BE49-F238E27FC236}">
              <a16:creationId xmlns:a16="http://schemas.microsoft.com/office/drawing/2014/main" id="{F585018B-C08D-42F1-B94E-044AE9E736D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1" name="CuadroTexto 280">
          <a:extLst>
            <a:ext uri="{FF2B5EF4-FFF2-40B4-BE49-F238E27FC236}">
              <a16:creationId xmlns:a16="http://schemas.microsoft.com/office/drawing/2014/main" id="{4B909550-68B6-421B-A908-37D88EC25A2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2" name="CuadroTexto 9">
          <a:extLst>
            <a:ext uri="{FF2B5EF4-FFF2-40B4-BE49-F238E27FC236}">
              <a16:creationId xmlns:a16="http://schemas.microsoft.com/office/drawing/2014/main" id="{F17133F5-DA4D-49DA-86B6-FB0A08BA0DE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3" name="CuadroTexto 282">
          <a:extLst>
            <a:ext uri="{FF2B5EF4-FFF2-40B4-BE49-F238E27FC236}">
              <a16:creationId xmlns:a16="http://schemas.microsoft.com/office/drawing/2014/main" id="{CB6F2112-77A0-432B-B4CF-4F83D84145D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4" name="CuadroTexto 9">
          <a:extLst>
            <a:ext uri="{FF2B5EF4-FFF2-40B4-BE49-F238E27FC236}">
              <a16:creationId xmlns:a16="http://schemas.microsoft.com/office/drawing/2014/main" id="{752698B7-CAED-4F3F-A341-15BD1200A62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5" name="CuadroTexto 284">
          <a:extLst>
            <a:ext uri="{FF2B5EF4-FFF2-40B4-BE49-F238E27FC236}">
              <a16:creationId xmlns:a16="http://schemas.microsoft.com/office/drawing/2014/main" id="{F479A1B8-F168-46F5-960C-AACE34BFECB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6" name="CuadroTexto 9">
          <a:extLst>
            <a:ext uri="{FF2B5EF4-FFF2-40B4-BE49-F238E27FC236}">
              <a16:creationId xmlns:a16="http://schemas.microsoft.com/office/drawing/2014/main" id="{C3BE3EC4-93C3-43E8-922C-31DC7B83807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7" name="CuadroTexto 286">
          <a:extLst>
            <a:ext uri="{FF2B5EF4-FFF2-40B4-BE49-F238E27FC236}">
              <a16:creationId xmlns:a16="http://schemas.microsoft.com/office/drawing/2014/main" id="{43935679-0459-46B7-87D6-EAD25267391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8" name="CuadroTexto 9">
          <a:extLst>
            <a:ext uri="{FF2B5EF4-FFF2-40B4-BE49-F238E27FC236}">
              <a16:creationId xmlns:a16="http://schemas.microsoft.com/office/drawing/2014/main" id="{45272B40-F46B-4C72-B879-73CB6B05D9F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9" name="CuadroTexto 288">
          <a:extLst>
            <a:ext uri="{FF2B5EF4-FFF2-40B4-BE49-F238E27FC236}">
              <a16:creationId xmlns:a16="http://schemas.microsoft.com/office/drawing/2014/main" id="{F266D0F2-736F-4E2E-BE8D-F7DC80A84DE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0" name="CuadroTexto 8">
          <a:extLst>
            <a:ext uri="{FF2B5EF4-FFF2-40B4-BE49-F238E27FC236}">
              <a16:creationId xmlns:a16="http://schemas.microsoft.com/office/drawing/2014/main" id="{85BF6B5F-2CD7-4F55-BCFA-0CA169396E1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1" name="CuadroTexto 9">
          <a:extLst>
            <a:ext uri="{FF2B5EF4-FFF2-40B4-BE49-F238E27FC236}">
              <a16:creationId xmlns:a16="http://schemas.microsoft.com/office/drawing/2014/main" id="{0AE7CE8E-94AB-458E-801C-A4544272A8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2" name="CuadroTexto 291">
          <a:extLst>
            <a:ext uri="{FF2B5EF4-FFF2-40B4-BE49-F238E27FC236}">
              <a16:creationId xmlns:a16="http://schemas.microsoft.com/office/drawing/2014/main" id="{76DE4357-595C-4B3D-AF98-2361197E3BF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3" name="CuadroTexto 292">
          <a:extLst>
            <a:ext uri="{FF2B5EF4-FFF2-40B4-BE49-F238E27FC236}">
              <a16:creationId xmlns:a16="http://schemas.microsoft.com/office/drawing/2014/main" id="{446E2036-C3D1-4D3A-919B-63C551B5E62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4" name="CuadroTexto 8">
          <a:extLst>
            <a:ext uri="{FF2B5EF4-FFF2-40B4-BE49-F238E27FC236}">
              <a16:creationId xmlns:a16="http://schemas.microsoft.com/office/drawing/2014/main" id="{D11A4395-22BA-4757-8895-36464F47461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5" name="CuadroTexto 9">
          <a:extLst>
            <a:ext uri="{FF2B5EF4-FFF2-40B4-BE49-F238E27FC236}">
              <a16:creationId xmlns:a16="http://schemas.microsoft.com/office/drawing/2014/main" id="{3AE71B8E-23ED-409D-997A-2F6EA00B23F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6" name="CuadroTexto 295">
          <a:extLst>
            <a:ext uri="{FF2B5EF4-FFF2-40B4-BE49-F238E27FC236}">
              <a16:creationId xmlns:a16="http://schemas.microsoft.com/office/drawing/2014/main" id="{7EFFAF33-BA25-41DF-BD91-15F56F49A9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7" name="CuadroTexto 296">
          <a:extLst>
            <a:ext uri="{FF2B5EF4-FFF2-40B4-BE49-F238E27FC236}">
              <a16:creationId xmlns:a16="http://schemas.microsoft.com/office/drawing/2014/main" id="{55F478F1-5B47-4B86-8339-9368B699734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8" name="CuadroTexto 9">
          <a:extLst>
            <a:ext uri="{FF2B5EF4-FFF2-40B4-BE49-F238E27FC236}">
              <a16:creationId xmlns:a16="http://schemas.microsoft.com/office/drawing/2014/main" id="{53AEDB18-CC8F-416E-A794-95899FE6E7F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9" name="CuadroTexto 298">
          <a:extLst>
            <a:ext uri="{FF2B5EF4-FFF2-40B4-BE49-F238E27FC236}">
              <a16:creationId xmlns:a16="http://schemas.microsoft.com/office/drawing/2014/main" id="{CD67D115-4C8D-4332-8E49-A288506A47B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0" name="CuadroTexto 9">
          <a:extLst>
            <a:ext uri="{FF2B5EF4-FFF2-40B4-BE49-F238E27FC236}">
              <a16:creationId xmlns:a16="http://schemas.microsoft.com/office/drawing/2014/main" id="{60D5B778-2E69-4F59-8662-FACFB860759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1" name="CuadroTexto 9">
          <a:extLst>
            <a:ext uri="{FF2B5EF4-FFF2-40B4-BE49-F238E27FC236}">
              <a16:creationId xmlns:a16="http://schemas.microsoft.com/office/drawing/2014/main" id="{6A7855F8-1C82-4BCE-9A1F-23D60D6A76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2" name="CuadroTexto 9">
          <a:extLst>
            <a:ext uri="{FF2B5EF4-FFF2-40B4-BE49-F238E27FC236}">
              <a16:creationId xmlns:a16="http://schemas.microsoft.com/office/drawing/2014/main" id="{1E535981-41BF-4995-A598-E084762D78C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3" name="CuadroTexto 302">
          <a:extLst>
            <a:ext uri="{FF2B5EF4-FFF2-40B4-BE49-F238E27FC236}">
              <a16:creationId xmlns:a16="http://schemas.microsoft.com/office/drawing/2014/main" id="{11609E42-4E9A-4567-BB0C-725F7B55F23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4" name="CuadroTexto 9">
          <a:extLst>
            <a:ext uri="{FF2B5EF4-FFF2-40B4-BE49-F238E27FC236}">
              <a16:creationId xmlns:a16="http://schemas.microsoft.com/office/drawing/2014/main" id="{53D113B9-1466-4775-81E3-A706CEDEF6E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5" name="CuadroTexto 304">
          <a:extLst>
            <a:ext uri="{FF2B5EF4-FFF2-40B4-BE49-F238E27FC236}">
              <a16:creationId xmlns:a16="http://schemas.microsoft.com/office/drawing/2014/main" id="{1CB979E6-DC50-4E0F-8CA3-0F450CD9F93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6" name="CuadroTexto 8">
          <a:extLst>
            <a:ext uri="{FF2B5EF4-FFF2-40B4-BE49-F238E27FC236}">
              <a16:creationId xmlns:a16="http://schemas.microsoft.com/office/drawing/2014/main" id="{79F7A5B0-5799-41CB-B717-B57177DA239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7" name="CuadroTexto 9">
          <a:extLst>
            <a:ext uri="{FF2B5EF4-FFF2-40B4-BE49-F238E27FC236}">
              <a16:creationId xmlns:a16="http://schemas.microsoft.com/office/drawing/2014/main" id="{1DA2BF83-3DB1-4C0A-A6E5-0C91752ED49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8" name="CuadroTexto 307">
          <a:extLst>
            <a:ext uri="{FF2B5EF4-FFF2-40B4-BE49-F238E27FC236}">
              <a16:creationId xmlns:a16="http://schemas.microsoft.com/office/drawing/2014/main" id="{DE734E33-8E5F-4DCD-8179-1ED84FC85D4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9" name="CuadroTexto 308">
          <a:extLst>
            <a:ext uri="{FF2B5EF4-FFF2-40B4-BE49-F238E27FC236}">
              <a16:creationId xmlns:a16="http://schemas.microsoft.com/office/drawing/2014/main" id="{0F540FCD-0F85-420C-858A-B01CF0EB47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0" name="CuadroTexto 8">
          <a:extLst>
            <a:ext uri="{FF2B5EF4-FFF2-40B4-BE49-F238E27FC236}">
              <a16:creationId xmlns:a16="http://schemas.microsoft.com/office/drawing/2014/main" id="{7C9FDAC4-F9FD-4745-B584-D1297471D2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1" name="CuadroTexto 9">
          <a:extLst>
            <a:ext uri="{FF2B5EF4-FFF2-40B4-BE49-F238E27FC236}">
              <a16:creationId xmlns:a16="http://schemas.microsoft.com/office/drawing/2014/main" id="{4DB6D434-71D2-4C82-9668-4095756838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2" name="CuadroTexto 311">
          <a:extLst>
            <a:ext uri="{FF2B5EF4-FFF2-40B4-BE49-F238E27FC236}">
              <a16:creationId xmlns:a16="http://schemas.microsoft.com/office/drawing/2014/main" id="{934F0DD8-9928-47AA-B581-A928DB99A31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3" name="CuadroTexto 312">
          <a:extLst>
            <a:ext uri="{FF2B5EF4-FFF2-40B4-BE49-F238E27FC236}">
              <a16:creationId xmlns:a16="http://schemas.microsoft.com/office/drawing/2014/main" id="{92FEEEA8-41EE-40A8-9B23-4C008A84CC1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4" name="CuadroTexto 9">
          <a:extLst>
            <a:ext uri="{FF2B5EF4-FFF2-40B4-BE49-F238E27FC236}">
              <a16:creationId xmlns:a16="http://schemas.microsoft.com/office/drawing/2014/main" id="{7E1D4195-6982-46E1-B285-F0C48DAC7FF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5" name="CuadroTexto 314">
          <a:extLst>
            <a:ext uri="{FF2B5EF4-FFF2-40B4-BE49-F238E27FC236}">
              <a16:creationId xmlns:a16="http://schemas.microsoft.com/office/drawing/2014/main" id="{D0494A3D-59E0-48D6-9020-30DE28DE84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6" name="CuadroTexto 9">
          <a:extLst>
            <a:ext uri="{FF2B5EF4-FFF2-40B4-BE49-F238E27FC236}">
              <a16:creationId xmlns:a16="http://schemas.microsoft.com/office/drawing/2014/main" id="{07F5373B-4A2F-44F2-8707-2C0DCA5F584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7" name="CuadroTexto 9">
          <a:extLst>
            <a:ext uri="{FF2B5EF4-FFF2-40B4-BE49-F238E27FC236}">
              <a16:creationId xmlns:a16="http://schemas.microsoft.com/office/drawing/2014/main" id="{3CC0A441-5423-4FC2-B06C-ACBE327F3B7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8" name="CuadroTexto 9">
          <a:extLst>
            <a:ext uri="{FF2B5EF4-FFF2-40B4-BE49-F238E27FC236}">
              <a16:creationId xmlns:a16="http://schemas.microsoft.com/office/drawing/2014/main" id="{AC00404D-B01F-429E-8200-675F6EA862F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9" name="CuadroTexto 318">
          <a:extLst>
            <a:ext uri="{FF2B5EF4-FFF2-40B4-BE49-F238E27FC236}">
              <a16:creationId xmlns:a16="http://schemas.microsoft.com/office/drawing/2014/main" id="{42E44E36-1919-4FAF-865F-EDCE2659848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0" name="CuadroTexto 9">
          <a:extLst>
            <a:ext uri="{FF2B5EF4-FFF2-40B4-BE49-F238E27FC236}">
              <a16:creationId xmlns:a16="http://schemas.microsoft.com/office/drawing/2014/main" id="{F6997240-1176-4178-B984-8D16EBCF25B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1" name="CuadroTexto 320">
          <a:extLst>
            <a:ext uri="{FF2B5EF4-FFF2-40B4-BE49-F238E27FC236}">
              <a16:creationId xmlns:a16="http://schemas.microsoft.com/office/drawing/2014/main" id="{5E77C8F6-A33D-4AC8-AB3B-0D00241A2D5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2" name="CuadroTexto 9">
          <a:extLst>
            <a:ext uri="{FF2B5EF4-FFF2-40B4-BE49-F238E27FC236}">
              <a16:creationId xmlns:a16="http://schemas.microsoft.com/office/drawing/2014/main" id="{6C5E7B47-AD86-4417-9C80-BDB6252404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3" name="CuadroTexto 322">
          <a:extLst>
            <a:ext uri="{FF2B5EF4-FFF2-40B4-BE49-F238E27FC236}">
              <a16:creationId xmlns:a16="http://schemas.microsoft.com/office/drawing/2014/main" id="{7532352F-DDBE-4C7E-9B50-E1AEE93C449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4" name="CuadroTexto 9">
          <a:extLst>
            <a:ext uri="{FF2B5EF4-FFF2-40B4-BE49-F238E27FC236}">
              <a16:creationId xmlns:a16="http://schemas.microsoft.com/office/drawing/2014/main" id="{7844A382-C4A3-431E-9C1A-AF0A146BFBD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5" name="CuadroTexto 324">
          <a:extLst>
            <a:ext uri="{FF2B5EF4-FFF2-40B4-BE49-F238E27FC236}">
              <a16:creationId xmlns:a16="http://schemas.microsoft.com/office/drawing/2014/main" id="{B291CA42-495A-4E0E-B3BE-6F7D8DC3386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6" name="CuadroTexto 9">
          <a:extLst>
            <a:ext uri="{FF2B5EF4-FFF2-40B4-BE49-F238E27FC236}">
              <a16:creationId xmlns:a16="http://schemas.microsoft.com/office/drawing/2014/main" id="{B976C80E-9B60-4675-AD05-926B644A88B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7" name="CuadroTexto 326">
          <a:extLst>
            <a:ext uri="{FF2B5EF4-FFF2-40B4-BE49-F238E27FC236}">
              <a16:creationId xmlns:a16="http://schemas.microsoft.com/office/drawing/2014/main" id="{2CDB8B5D-39FE-42CF-8F20-C2ED9EEB55D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8" name="CuadroTexto 9">
          <a:extLst>
            <a:ext uri="{FF2B5EF4-FFF2-40B4-BE49-F238E27FC236}">
              <a16:creationId xmlns:a16="http://schemas.microsoft.com/office/drawing/2014/main" id="{3C3ED970-199F-4665-9589-E77C03A1EF0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9" name="CuadroTexto 328">
          <a:extLst>
            <a:ext uri="{FF2B5EF4-FFF2-40B4-BE49-F238E27FC236}">
              <a16:creationId xmlns:a16="http://schemas.microsoft.com/office/drawing/2014/main" id="{FFA6CFD9-3ACC-41EE-A2E2-10E6CF00A0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0" name="CuadroTexto 9">
          <a:extLst>
            <a:ext uri="{FF2B5EF4-FFF2-40B4-BE49-F238E27FC236}">
              <a16:creationId xmlns:a16="http://schemas.microsoft.com/office/drawing/2014/main" id="{1FEA37FD-A591-4D0A-A024-D03E271B4BD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1" name="CuadroTexto 330">
          <a:extLst>
            <a:ext uri="{FF2B5EF4-FFF2-40B4-BE49-F238E27FC236}">
              <a16:creationId xmlns:a16="http://schemas.microsoft.com/office/drawing/2014/main" id="{FA050165-6B58-4A0A-858B-7E69D1B511F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2" name="CuadroTexto 9">
          <a:extLst>
            <a:ext uri="{FF2B5EF4-FFF2-40B4-BE49-F238E27FC236}">
              <a16:creationId xmlns:a16="http://schemas.microsoft.com/office/drawing/2014/main" id="{C7209DD5-93A2-492D-B792-0B75CCB22ED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3" name="CuadroTexto 332">
          <a:extLst>
            <a:ext uri="{FF2B5EF4-FFF2-40B4-BE49-F238E27FC236}">
              <a16:creationId xmlns:a16="http://schemas.microsoft.com/office/drawing/2014/main" id="{10D2681F-1DF8-42C8-B8A2-EA914D40ECA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4" name="CuadroTexto 9">
          <a:extLst>
            <a:ext uri="{FF2B5EF4-FFF2-40B4-BE49-F238E27FC236}">
              <a16:creationId xmlns:a16="http://schemas.microsoft.com/office/drawing/2014/main" id="{0FF27B8D-64F7-4B16-916D-E72B639F23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5" name="CuadroTexto 334">
          <a:extLst>
            <a:ext uri="{FF2B5EF4-FFF2-40B4-BE49-F238E27FC236}">
              <a16:creationId xmlns:a16="http://schemas.microsoft.com/office/drawing/2014/main" id="{E2F6723F-DC9E-4F1A-8E61-F1948431867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6" name="CuadroTexto 9">
          <a:extLst>
            <a:ext uri="{FF2B5EF4-FFF2-40B4-BE49-F238E27FC236}">
              <a16:creationId xmlns:a16="http://schemas.microsoft.com/office/drawing/2014/main" id="{4679FB7C-B46C-4243-AD8B-DD8018AEB76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7" name="CuadroTexto 9">
          <a:extLst>
            <a:ext uri="{FF2B5EF4-FFF2-40B4-BE49-F238E27FC236}">
              <a16:creationId xmlns:a16="http://schemas.microsoft.com/office/drawing/2014/main" id="{0D680DB7-2F22-4550-B26B-F6B1A87F6D3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8" name="CuadroTexto 9">
          <a:extLst>
            <a:ext uri="{FF2B5EF4-FFF2-40B4-BE49-F238E27FC236}">
              <a16:creationId xmlns:a16="http://schemas.microsoft.com/office/drawing/2014/main" id="{C2B1FE6D-AE17-4D56-9CCF-C617C0101C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9" name="CuadroTexto 338">
          <a:extLst>
            <a:ext uri="{FF2B5EF4-FFF2-40B4-BE49-F238E27FC236}">
              <a16:creationId xmlns:a16="http://schemas.microsoft.com/office/drawing/2014/main" id="{513B7F21-816B-4B33-83F6-7F602BCA78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0" name="CuadroTexto 9">
          <a:extLst>
            <a:ext uri="{FF2B5EF4-FFF2-40B4-BE49-F238E27FC236}">
              <a16:creationId xmlns:a16="http://schemas.microsoft.com/office/drawing/2014/main" id="{16D36DC5-0197-440D-9FD7-6B31634C9D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1" name="CuadroTexto 340">
          <a:extLst>
            <a:ext uri="{FF2B5EF4-FFF2-40B4-BE49-F238E27FC236}">
              <a16:creationId xmlns:a16="http://schemas.microsoft.com/office/drawing/2014/main" id="{9354570A-E339-48BB-ABD1-AD4721C3217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2" name="CuadroTexto 8">
          <a:extLst>
            <a:ext uri="{FF2B5EF4-FFF2-40B4-BE49-F238E27FC236}">
              <a16:creationId xmlns:a16="http://schemas.microsoft.com/office/drawing/2014/main" id="{28A93A8D-F294-4620-89CB-E50EDED1E5C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3" name="CuadroTexto 9">
          <a:extLst>
            <a:ext uri="{FF2B5EF4-FFF2-40B4-BE49-F238E27FC236}">
              <a16:creationId xmlns:a16="http://schemas.microsoft.com/office/drawing/2014/main" id="{72D44640-F3B7-4C70-AB2C-E48E5E5E75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4" name="CuadroTexto 343">
          <a:extLst>
            <a:ext uri="{FF2B5EF4-FFF2-40B4-BE49-F238E27FC236}">
              <a16:creationId xmlns:a16="http://schemas.microsoft.com/office/drawing/2014/main" id="{5A2107C7-D430-42B0-95BE-6A0C079764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5" name="CuadroTexto 344">
          <a:extLst>
            <a:ext uri="{FF2B5EF4-FFF2-40B4-BE49-F238E27FC236}">
              <a16:creationId xmlns:a16="http://schemas.microsoft.com/office/drawing/2014/main" id="{3BE64F5F-1AE8-4553-AAE1-774DE2CE023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6" name="CuadroTexto 8">
          <a:extLst>
            <a:ext uri="{FF2B5EF4-FFF2-40B4-BE49-F238E27FC236}">
              <a16:creationId xmlns:a16="http://schemas.microsoft.com/office/drawing/2014/main" id="{FC6D9C6F-C12D-4858-91FF-E2204A6BFDA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7" name="CuadroTexto 9">
          <a:extLst>
            <a:ext uri="{FF2B5EF4-FFF2-40B4-BE49-F238E27FC236}">
              <a16:creationId xmlns:a16="http://schemas.microsoft.com/office/drawing/2014/main" id="{0259C75B-F33F-45CA-8574-67B2308EA03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8" name="CuadroTexto 347">
          <a:extLst>
            <a:ext uri="{FF2B5EF4-FFF2-40B4-BE49-F238E27FC236}">
              <a16:creationId xmlns:a16="http://schemas.microsoft.com/office/drawing/2014/main" id="{FD665045-E172-4018-ADFC-F1098D3FF0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9" name="CuadroTexto 348">
          <a:extLst>
            <a:ext uri="{FF2B5EF4-FFF2-40B4-BE49-F238E27FC236}">
              <a16:creationId xmlns:a16="http://schemas.microsoft.com/office/drawing/2014/main" id="{0282AF2D-7EC5-4477-9E99-6247783AB3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0" name="CuadroTexto 9">
          <a:extLst>
            <a:ext uri="{FF2B5EF4-FFF2-40B4-BE49-F238E27FC236}">
              <a16:creationId xmlns:a16="http://schemas.microsoft.com/office/drawing/2014/main" id="{9B4749BC-CDD2-48EE-B37B-45C4661D3FD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1" name="CuadroTexto 350">
          <a:extLst>
            <a:ext uri="{FF2B5EF4-FFF2-40B4-BE49-F238E27FC236}">
              <a16:creationId xmlns:a16="http://schemas.microsoft.com/office/drawing/2014/main" id="{3601CEC3-4C1F-4564-A2FD-0C5FC218D2B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2" name="CuadroTexto 9">
          <a:extLst>
            <a:ext uri="{FF2B5EF4-FFF2-40B4-BE49-F238E27FC236}">
              <a16:creationId xmlns:a16="http://schemas.microsoft.com/office/drawing/2014/main" id="{75334FED-F2FE-40C0-A49B-DDC16B1EF24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3" name="CuadroTexto 9">
          <a:extLst>
            <a:ext uri="{FF2B5EF4-FFF2-40B4-BE49-F238E27FC236}">
              <a16:creationId xmlns:a16="http://schemas.microsoft.com/office/drawing/2014/main" id="{09A1CC26-2AF8-49CC-BF72-6FF521D87E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4" name="CuadroTexto 9">
          <a:extLst>
            <a:ext uri="{FF2B5EF4-FFF2-40B4-BE49-F238E27FC236}">
              <a16:creationId xmlns:a16="http://schemas.microsoft.com/office/drawing/2014/main" id="{CFABBF77-B7FF-4A4D-A3BE-720A3B6FE7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5" name="CuadroTexto 354">
          <a:extLst>
            <a:ext uri="{FF2B5EF4-FFF2-40B4-BE49-F238E27FC236}">
              <a16:creationId xmlns:a16="http://schemas.microsoft.com/office/drawing/2014/main" id="{1940777D-89C7-4C3B-AA3F-8CBDC66A6F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6" name="CuadroTexto 9">
          <a:extLst>
            <a:ext uri="{FF2B5EF4-FFF2-40B4-BE49-F238E27FC236}">
              <a16:creationId xmlns:a16="http://schemas.microsoft.com/office/drawing/2014/main" id="{8318E265-07E6-4A66-B051-343B1B3D778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7" name="CuadroTexto 356">
          <a:extLst>
            <a:ext uri="{FF2B5EF4-FFF2-40B4-BE49-F238E27FC236}">
              <a16:creationId xmlns:a16="http://schemas.microsoft.com/office/drawing/2014/main" id="{183A95B0-3D26-4551-A27B-389449994C0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8" name="CuadroTexto 9">
          <a:extLst>
            <a:ext uri="{FF2B5EF4-FFF2-40B4-BE49-F238E27FC236}">
              <a16:creationId xmlns:a16="http://schemas.microsoft.com/office/drawing/2014/main" id="{693DB3EF-10B0-49D2-AEE9-F258ADDEE24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9" name="CuadroTexto 358">
          <a:extLst>
            <a:ext uri="{FF2B5EF4-FFF2-40B4-BE49-F238E27FC236}">
              <a16:creationId xmlns:a16="http://schemas.microsoft.com/office/drawing/2014/main" id="{76A2896E-DCF4-4645-8C0B-B6608D753B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0" name="CuadroTexto 9">
          <a:extLst>
            <a:ext uri="{FF2B5EF4-FFF2-40B4-BE49-F238E27FC236}">
              <a16:creationId xmlns:a16="http://schemas.microsoft.com/office/drawing/2014/main" id="{8B27C8D5-47B3-41A1-865E-D733903E386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1" name="CuadroTexto 360">
          <a:extLst>
            <a:ext uri="{FF2B5EF4-FFF2-40B4-BE49-F238E27FC236}">
              <a16:creationId xmlns:a16="http://schemas.microsoft.com/office/drawing/2014/main" id="{B0D6055F-3167-414D-A523-782053D62A6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2" name="CuadroTexto 9">
          <a:extLst>
            <a:ext uri="{FF2B5EF4-FFF2-40B4-BE49-F238E27FC236}">
              <a16:creationId xmlns:a16="http://schemas.microsoft.com/office/drawing/2014/main" id="{2FE1E0F7-0E06-4531-ABCE-E7E3F668294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3" name="CuadroTexto 362">
          <a:extLst>
            <a:ext uri="{FF2B5EF4-FFF2-40B4-BE49-F238E27FC236}">
              <a16:creationId xmlns:a16="http://schemas.microsoft.com/office/drawing/2014/main" id="{99CA1D06-ACEF-429C-9A4D-91F1ABD4235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4" name="CuadroTexto 9">
          <a:extLst>
            <a:ext uri="{FF2B5EF4-FFF2-40B4-BE49-F238E27FC236}">
              <a16:creationId xmlns:a16="http://schemas.microsoft.com/office/drawing/2014/main" id="{6178A023-55E3-4CC5-AD86-13DBE4C95A4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5" name="CuadroTexto 364">
          <a:extLst>
            <a:ext uri="{FF2B5EF4-FFF2-40B4-BE49-F238E27FC236}">
              <a16:creationId xmlns:a16="http://schemas.microsoft.com/office/drawing/2014/main" id="{D6E9925F-C5F7-4A70-BB47-9BC9FB3E5B4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6" name="CuadroTexto 9">
          <a:extLst>
            <a:ext uri="{FF2B5EF4-FFF2-40B4-BE49-F238E27FC236}">
              <a16:creationId xmlns:a16="http://schemas.microsoft.com/office/drawing/2014/main" id="{91E24D3D-8377-4CBD-8C8C-E82EACF9B6E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7" name="CuadroTexto 366">
          <a:extLst>
            <a:ext uri="{FF2B5EF4-FFF2-40B4-BE49-F238E27FC236}">
              <a16:creationId xmlns:a16="http://schemas.microsoft.com/office/drawing/2014/main" id="{D419732C-C244-444F-A0C3-D686ADB0A7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8" name="CuadroTexto 9">
          <a:extLst>
            <a:ext uri="{FF2B5EF4-FFF2-40B4-BE49-F238E27FC236}">
              <a16:creationId xmlns:a16="http://schemas.microsoft.com/office/drawing/2014/main" id="{09C7A063-D87C-44F6-AE1E-13C3A0AF3C4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9" name="CuadroTexto 9">
          <a:extLst>
            <a:ext uri="{FF2B5EF4-FFF2-40B4-BE49-F238E27FC236}">
              <a16:creationId xmlns:a16="http://schemas.microsoft.com/office/drawing/2014/main" id="{738A3869-648B-4BD2-A437-C70985B0C79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0" name="CuadroTexto 9">
          <a:extLst>
            <a:ext uri="{FF2B5EF4-FFF2-40B4-BE49-F238E27FC236}">
              <a16:creationId xmlns:a16="http://schemas.microsoft.com/office/drawing/2014/main" id="{73E58F5E-5641-4EB9-B9BE-D797D22D0DD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1" name="CuadroTexto 370">
          <a:extLst>
            <a:ext uri="{FF2B5EF4-FFF2-40B4-BE49-F238E27FC236}">
              <a16:creationId xmlns:a16="http://schemas.microsoft.com/office/drawing/2014/main" id="{8F893F82-724D-476E-AAC6-2749CE1B13F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2" name="CuadroTexto 9">
          <a:extLst>
            <a:ext uri="{FF2B5EF4-FFF2-40B4-BE49-F238E27FC236}">
              <a16:creationId xmlns:a16="http://schemas.microsoft.com/office/drawing/2014/main" id="{DF0AC63B-6E15-4787-847C-5A6DF4AB76E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3" name="CuadroTexto 372">
          <a:extLst>
            <a:ext uri="{FF2B5EF4-FFF2-40B4-BE49-F238E27FC236}">
              <a16:creationId xmlns:a16="http://schemas.microsoft.com/office/drawing/2014/main" id="{16ADB4B7-383D-457D-9D60-B4D2C6B831F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4" name="CuadroTexto 8">
          <a:extLst>
            <a:ext uri="{FF2B5EF4-FFF2-40B4-BE49-F238E27FC236}">
              <a16:creationId xmlns:a16="http://schemas.microsoft.com/office/drawing/2014/main" id="{94DF57AE-6732-471E-B704-518AAB18B4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5" name="CuadroTexto 9">
          <a:extLst>
            <a:ext uri="{FF2B5EF4-FFF2-40B4-BE49-F238E27FC236}">
              <a16:creationId xmlns:a16="http://schemas.microsoft.com/office/drawing/2014/main" id="{29684DA8-CDE8-4895-89B7-2CC7A05919D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6" name="CuadroTexto 375">
          <a:extLst>
            <a:ext uri="{FF2B5EF4-FFF2-40B4-BE49-F238E27FC236}">
              <a16:creationId xmlns:a16="http://schemas.microsoft.com/office/drawing/2014/main" id="{63616BDA-1B54-4984-BA77-877948F43F4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7" name="CuadroTexto 376">
          <a:extLst>
            <a:ext uri="{FF2B5EF4-FFF2-40B4-BE49-F238E27FC236}">
              <a16:creationId xmlns:a16="http://schemas.microsoft.com/office/drawing/2014/main" id="{8F9A70FA-A262-4532-B625-A63BE12323F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8" name="CuadroTexto 8">
          <a:extLst>
            <a:ext uri="{FF2B5EF4-FFF2-40B4-BE49-F238E27FC236}">
              <a16:creationId xmlns:a16="http://schemas.microsoft.com/office/drawing/2014/main" id="{BE7E6A1F-6F63-44E2-BF2C-F78EF80CE7C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9" name="CuadroTexto 9">
          <a:extLst>
            <a:ext uri="{FF2B5EF4-FFF2-40B4-BE49-F238E27FC236}">
              <a16:creationId xmlns:a16="http://schemas.microsoft.com/office/drawing/2014/main" id="{DEAF431A-BA30-4C1C-93CD-55CC07E2DB5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0" name="CuadroTexto 379">
          <a:extLst>
            <a:ext uri="{FF2B5EF4-FFF2-40B4-BE49-F238E27FC236}">
              <a16:creationId xmlns:a16="http://schemas.microsoft.com/office/drawing/2014/main" id="{270C9A49-A0C5-4479-83D9-936D854876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1" name="CuadroTexto 380">
          <a:extLst>
            <a:ext uri="{FF2B5EF4-FFF2-40B4-BE49-F238E27FC236}">
              <a16:creationId xmlns:a16="http://schemas.microsoft.com/office/drawing/2014/main" id="{D3E67213-55E0-4F56-AC3D-AFA13E22A8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2" name="CuadroTexto 9">
          <a:extLst>
            <a:ext uri="{FF2B5EF4-FFF2-40B4-BE49-F238E27FC236}">
              <a16:creationId xmlns:a16="http://schemas.microsoft.com/office/drawing/2014/main" id="{75EAA07C-B6EF-40F2-A535-F1C3F259A85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3" name="CuadroTexto 382">
          <a:extLst>
            <a:ext uri="{FF2B5EF4-FFF2-40B4-BE49-F238E27FC236}">
              <a16:creationId xmlns:a16="http://schemas.microsoft.com/office/drawing/2014/main" id="{D371EEC4-0AD3-4601-A997-56D7819FA1D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4" name="CuadroTexto 9">
          <a:extLst>
            <a:ext uri="{FF2B5EF4-FFF2-40B4-BE49-F238E27FC236}">
              <a16:creationId xmlns:a16="http://schemas.microsoft.com/office/drawing/2014/main" id="{B57D0DEC-B4C2-48CD-969C-CCDD80E0BE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5" name="CuadroTexto 9">
          <a:extLst>
            <a:ext uri="{FF2B5EF4-FFF2-40B4-BE49-F238E27FC236}">
              <a16:creationId xmlns:a16="http://schemas.microsoft.com/office/drawing/2014/main" id="{37977C5D-ECB8-4252-9882-0E96C60E283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6" name="CuadroTexto 9">
          <a:extLst>
            <a:ext uri="{FF2B5EF4-FFF2-40B4-BE49-F238E27FC236}">
              <a16:creationId xmlns:a16="http://schemas.microsoft.com/office/drawing/2014/main" id="{8050A607-9C7D-46BA-B942-44D033C470D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7" name="CuadroTexto 386">
          <a:extLst>
            <a:ext uri="{FF2B5EF4-FFF2-40B4-BE49-F238E27FC236}">
              <a16:creationId xmlns:a16="http://schemas.microsoft.com/office/drawing/2014/main" id="{F5A4455A-08D3-4A82-B627-B13004C10FE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8" name="CuadroTexto 9">
          <a:extLst>
            <a:ext uri="{FF2B5EF4-FFF2-40B4-BE49-F238E27FC236}">
              <a16:creationId xmlns:a16="http://schemas.microsoft.com/office/drawing/2014/main" id="{29CBBFBD-EE2A-4A23-AE91-AD3FA4467A8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9" name="CuadroTexto 388">
          <a:extLst>
            <a:ext uri="{FF2B5EF4-FFF2-40B4-BE49-F238E27FC236}">
              <a16:creationId xmlns:a16="http://schemas.microsoft.com/office/drawing/2014/main" id="{FE6E036F-928E-4B93-BE2D-8528E7A51B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0" name="CuadroTexto 9">
          <a:extLst>
            <a:ext uri="{FF2B5EF4-FFF2-40B4-BE49-F238E27FC236}">
              <a16:creationId xmlns:a16="http://schemas.microsoft.com/office/drawing/2014/main" id="{C6F85014-6D1E-491F-BC56-95B96C2970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1" name="CuadroTexto 390">
          <a:extLst>
            <a:ext uri="{FF2B5EF4-FFF2-40B4-BE49-F238E27FC236}">
              <a16:creationId xmlns:a16="http://schemas.microsoft.com/office/drawing/2014/main" id="{C01F565F-353E-45A5-A822-F8BE53B9690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2" name="CuadroTexto 9">
          <a:extLst>
            <a:ext uri="{FF2B5EF4-FFF2-40B4-BE49-F238E27FC236}">
              <a16:creationId xmlns:a16="http://schemas.microsoft.com/office/drawing/2014/main" id="{0984A660-DBBF-4B21-BF50-E7B86E6EE14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3" name="CuadroTexto 392">
          <a:extLst>
            <a:ext uri="{FF2B5EF4-FFF2-40B4-BE49-F238E27FC236}">
              <a16:creationId xmlns:a16="http://schemas.microsoft.com/office/drawing/2014/main" id="{5F1DD6EE-70AF-42D3-BF6E-0454394B49F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4" name="CuadroTexto 9">
          <a:extLst>
            <a:ext uri="{FF2B5EF4-FFF2-40B4-BE49-F238E27FC236}">
              <a16:creationId xmlns:a16="http://schemas.microsoft.com/office/drawing/2014/main" id="{3A010E86-0158-4C98-927C-DE930D4E196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5" name="CuadroTexto 394">
          <a:extLst>
            <a:ext uri="{FF2B5EF4-FFF2-40B4-BE49-F238E27FC236}">
              <a16:creationId xmlns:a16="http://schemas.microsoft.com/office/drawing/2014/main" id="{1C01D81A-8B20-4CF4-AC4B-D998A65AC9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6" name="CuadroTexto 9">
          <a:extLst>
            <a:ext uri="{FF2B5EF4-FFF2-40B4-BE49-F238E27FC236}">
              <a16:creationId xmlns:a16="http://schemas.microsoft.com/office/drawing/2014/main" id="{F49A5C82-1ECF-4D55-A067-B7ACD2FAAA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7" name="CuadroTexto 396">
          <a:extLst>
            <a:ext uri="{FF2B5EF4-FFF2-40B4-BE49-F238E27FC236}">
              <a16:creationId xmlns:a16="http://schemas.microsoft.com/office/drawing/2014/main" id="{2E26F642-D664-4CEA-A93B-91428D179EE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8" name="CuadroTexto 9">
          <a:extLst>
            <a:ext uri="{FF2B5EF4-FFF2-40B4-BE49-F238E27FC236}">
              <a16:creationId xmlns:a16="http://schemas.microsoft.com/office/drawing/2014/main" id="{7A54EEDA-8E75-413E-A74A-4DF2C966E70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9" name="CuadroTexto 398">
          <a:extLst>
            <a:ext uri="{FF2B5EF4-FFF2-40B4-BE49-F238E27FC236}">
              <a16:creationId xmlns:a16="http://schemas.microsoft.com/office/drawing/2014/main" id="{763469B7-065D-4EA5-992B-397A861DB04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0" name="CuadroTexto 9">
          <a:extLst>
            <a:ext uri="{FF2B5EF4-FFF2-40B4-BE49-F238E27FC236}">
              <a16:creationId xmlns:a16="http://schemas.microsoft.com/office/drawing/2014/main" id="{7CC089B6-902F-47C4-92A4-D51195B3C00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1" name="CuadroTexto 9">
          <a:extLst>
            <a:ext uri="{FF2B5EF4-FFF2-40B4-BE49-F238E27FC236}">
              <a16:creationId xmlns:a16="http://schemas.microsoft.com/office/drawing/2014/main" id="{68B7522E-CB94-4350-B456-BE342740C1D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2" name="CuadroTexto 9">
          <a:extLst>
            <a:ext uri="{FF2B5EF4-FFF2-40B4-BE49-F238E27FC236}">
              <a16:creationId xmlns:a16="http://schemas.microsoft.com/office/drawing/2014/main" id="{46AD0CE7-9B41-4083-908E-64927B8D257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3" name="CuadroTexto 402">
          <a:extLst>
            <a:ext uri="{FF2B5EF4-FFF2-40B4-BE49-F238E27FC236}">
              <a16:creationId xmlns:a16="http://schemas.microsoft.com/office/drawing/2014/main" id="{1CE9721C-9C0C-44DA-8B05-CB07A56C265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4" name="CuadroTexto 9">
          <a:extLst>
            <a:ext uri="{FF2B5EF4-FFF2-40B4-BE49-F238E27FC236}">
              <a16:creationId xmlns:a16="http://schemas.microsoft.com/office/drawing/2014/main" id="{500CA3EA-4C1E-4701-998A-3ED5E0CAD58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5" name="CuadroTexto 404">
          <a:extLst>
            <a:ext uri="{FF2B5EF4-FFF2-40B4-BE49-F238E27FC236}">
              <a16:creationId xmlns:a16="http://schemas.microsoft.com/office/drawing/2014/main" id="{62329B67-E305-4CD9-9AC4-ABF8C1458B9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6" name="CuadroTexto 8">
          <a:extLst>
            <a:ext uri="{FF2B5EF4-FFF2-40B4-BE49-F238E27FC236}">
              <a16:creationId xmlns:a16="http://schemas.microsoft.com/office/drawing/2014/main" id="{487728CC-75C8-4FB0-B3A2-4378B866C22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7" name="CuadroTexto 9">
          <a:extLst>
            <a:ext uri="{FF2B5EF4-FFF2-40B4-BE49-F238E27FC236}">
              <a16:creationId xmlns:a16="http://schemas.microsoft.com/office/drawing/2014/main" id="{137DE6B7-BB43-43F7-848D-30A8A4F2C47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8" name="CuadroTexto 407">
          <a:extLst>
            <a:ext uri="{FF2B5EF4-FFF2-40B4-BE49-F238E27FC236}">
              <a16:creationId xmlns:a16="http://schemas.microsoft.com/office/drawing/2014/main" id="{BBC67C72-B5F6-4055-B0E8-FB67B569CCE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9" name="CuadroTexto 408">
          <a:extLst>
            <a:ext uri="{FF2B5EF4-FFF2-40B4-BE49-F238E27FC236}">
              <a16:creationId xmlns:a16="http://schemas.microsoft.com/office/drawing/2014/main" id="{6A4C5F0A-5177-4E41-8230-53FC5882B5C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0" name="CuadroTexto 8">
          <a:extLst>
            <a:ext uri="{FF2B5EF4-FFF2-40B4-BE49-F238E27FC236}">
              <a16:creationId xmlns:a16="http://schemas.microsoft.com/office/drawing/2014/main" id="{3450AD20-2A84-4C75-962E-C62E4D211AC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1" name="CuadroTexto 9">
          <a:extLst>
            <a:ext uri="{FF2B5EF4-FFF2-40B4-BE49-F238E27FC236}">
              <a16:creationId xmlns:a16="http://schemas.microsoft.com/office/drawing/2014/main" id="{A19EE0B3-1192-447B-8269-FA95F724FC4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2" name="CuadroTexto 411">
          <a:extLst>
            <a:ext uri="{FF2B5EF4-FFF2-40B4-BE49-F238E27FC236}">
              <a16:creationId xmlns:a16="http://schemas.microsoft.com/office/drawing/2014/main" id="{51BAB3F5-6B80-4ACB-801B-3AAB7099C99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3" name="CuadroTexto 412">
          <a:extLst>
            <a:ext uri="{FF2B5EF4-FFF2-40B4-BE49-F238E27FC236}">
              <a16:creationId xmlns:a16="http://schemas.microsoft.com/office/drawing/2014/main" id="{4DD8B6AC-19F0-47B3-B046-33530F36E73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4" name="CuadroTexto 9">
          <a:extLst>
            <a:ext uri="{FF2B5EF4-FFF2-40B4-BE49-F238E27FC236}">
              <a16:creationId xmlns:a16="http://schemas.microsoft.com/office/drawing/2014/main" id="{BF4A1FF0-17C6-4756-A609-98C64BC5E17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5" name="CuadroTexto 414">
          <a:extLst>
            <a:ext uri="{FF2B5EF4-FFF2-40B4-BE49-F238E27FC236}">
              <a16:creationId xmlns:a16="http://schemas.microsoft.com/office/drawing/2014/main" id="{BFF91D61-540F-46BA-A97A-74B314C7FC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6" name="CuadroTexto 9">
          <a:extLst>
            <a:ext uri="{FF2B5EF4-FFF2-40B4-BE49-F238E27FC236}">
              <a16:creationId xmlns:a16="http://schemas.microsoft.com/office/drawing/2014/main" id="{DADE90E7-E664-402A-BBF2-C7826100F4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7" name="CuadroTexto 9">
          <a:extLst>
            <a:ext uri="{FF2B5EF4-FFF2-40B4-BE49-F238E27FC236}">
              <a16:creationId xmlns:a16="http://schemas.microsoft.com/office/drawing/2014/main" id="{E7D902D4-998E-4264-AC09-0387B8715B8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8" name="CuadroTexto 9">
          <a:extLst>
            <a:ext uri="{FF2B5EF4-FFF2-40B4-BE49-F238E27FC236}">
              <a16:creationId xmlns:a16="http://schemas.microsoft.com/office/drawing/2014/main" id="{3380D5A9-4954-487E-A38E-17CCBF7F710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9" name="CuadroTexto 418">
          <a:extLst>
            <a:ext uri="{FF2B5EF4-FFF2-40B4-BE49-F238E27FC236}">
              <a16:creationId xmlns:a16="http://schemas.microsoft.com/office/drawing/2014/main" id="{62FC4814-EC53-4532-A265-F02BBABF3C9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0" name="CuadroTexto 9">
          <a:extLst>
            <a:ext uri="{FF2B5EF4-FFF2-40B4-BE49-F238E27FC236}">
              <a16:creationId xmlns:a16="http://schemas.microsoft.com/office/drawing/2014/main" id="{C8F2C582-46B4-4A92-B251-F9721E32A48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1" name="CuadroTexto 420">
          <a:extLst>
            <a:ext uri="{FF2B5EF4-FFF2-40B4-BE49-F238E27FC236}">
              <a16:creationId xmlns:a16="http://schemas.microsoft.com/office/drawing/2014/main" id="{6100B0CA-5EEF-48FF-B465-FD487C07356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2" name="CuadroTexto 9">
          <a:extLst>
            <a:ext uri="{FF2B5EF4-FFF2-40B4-BE49-F238E27FC236}">
              <a16:creationId xmlns:a16="http://schemas.microsoft.com/office/drawing/2014/main" id="{21DA6BB4-376B-4ABA-8997-FBF685A2CCC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3" name="CuadroTexto 422">
          <a:extLst>
            <a:ext uri="{FF2B5EF4-FFF2-40B4-BE49-F238E27FC236}">
              <a16:creationId xmlns:a16="http://schemas.microsoft.com/office/drawing/2014/main" id="{765F2EFA-57C3-4758-BBDE-A060A9F2B2D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4" name="CuadroTexto 9">
          <a:extLst>
            <a:ext uri="{FF2B5EF4-FFF2-40B4-BE49-F238E27FC236}">
              <a16:creationId xmlns:a16="http://schemas.microsoft.com/office/drawing/2014/main" id="{C316B5D9-28CE-4BE4-B6FA-592333AAD5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5" name="CuadroTexto 424">
          <a:extLst>
            <a:ext uri="{FF2B5EF4-FFF2-40B4-BE49-F238E27FC236}">
              <a16:creationId xmlns:a16="http://schemas.microsoft.com/office/drawing/2014/main" id="{6193D0A3-52D0-4A3E-9A59-FDB8E71768C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6" name="CuadroTexto 9">
          <a:extLst>
            <a:ext uri="{FF2B5EF4-FFF2-40B4-BE49-F238E27FC236}">
              <a16:creationId xmlns:a16="http://schemas.microsoft.com/office/drawing/2014/main" id="{6D162E32-B15C-4F8B-96D4-911FC436014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7" name="CuadroTexto 9">
          <a:extLst>
            <a:ext uri="{FF2B5EF4-FFF2-40B4-BE49-F238E27FC236}">
              <a16:creationId xmlns:a16="http://schemas.microsoft.com/office/drawing/2014/main" id="{BF8DC071-FB85-4FE2-88A6-B3FCC0AB653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8" name="CuadroTexto 9">
          <a:extLst>
            <a:ext uri="{FF2B5EF4-FFF2-40B4-BE49-F238E27FC236}">
              <a16:creationId xmlns:a16="http://schemas.microsoft.com/office/drawing/2014/main" id="{6DE77816-79EE-4782-B1BD-85B6693585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9" name="CuadroTexto 428">
          <a:extLst>
            <a:ext uri="{FF2B5EF4-FFF2-40B4-BE49-F238E27FC236}">
              <a16:creationId xmlns:a16="http://schemas.microsoft.com/office/drawing/2014/main" id="{7B02B52C-D5FB-48C1-BF92-6EA4434C73D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0" name="CuadroTexto 3">
          <a:extLst>
            <a:ext uri="{FF2B5EF4-FFF2-40B4-BE49-F238E27FC236}">
              <a16:creationId xmlns:a16="http://schemas.microsoft.com/office/drawing/2014/main" id="{E18B3CE6-E61D-4C74-A95B-547F6B188FE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1" name="CuadroTexto 7">
          <a:extLst>
            <a:ext uri="{FF2B5EF4-FFF2-40B4-BE49-F238E27FC236}">
              <a16:creationId xmlns:a16="http://schemas.microsoft.com/office/drawing/2014/main" id="{A69EC4B3-931A-4A27-B261-8C271A7DFAE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2" name="CuadroTexto 8">
          <a:extLst>
            <a:ext uri="{FF2B5EF4-FFF2-40B4-BE49-F238E27FC236}">
              <a16:creationId xmlns:a16="http://schemas.microsoft.com/office/drawing/2014/main" id="{26B767D8-520F-4E1C-B66E-D6A49C2C17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3" name="CuadroTexto 9">
          <a:extLst>
            <a:ext uri="{FF2B5EF4-FFF2-40B4-BE49-F238E27FC236}">
              <a16:creationId xmlns:a16="http://schemas.microsoft.com/office/drawing/2014/main" id="{BB1C196C-51D3-4F88-A0FE-3B641A498F4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4" name="CuadroTexto 3">
          <a:extLst>
            <a:ext uri="{FF2B5EF4-FFF2-40B4-BE49-F238E27FC236}">
              <a16:creationId xmlns:a16="http://schemas.microsoft.com/office/drawing/2014/main" id="{E7E92075-950F-463B-ABE3-0E38C43AA37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5" name="CuadroTexto 434">
          <a:extLst>
            <a:ext uri="{FF2B5EF4-FFF2-40B4-BE49-F238E27FC236}">
              <a16:creationId xmlns:a16="http://schemas.microsoft.com/office/drawing/2014/main" id="{A0165F7C-6563-4F6E-A90E-F20469E71DC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6" name="CuadroTexto 435">
          <a:extLst>
            <a:ext uri="{FF2B5EF4-FFF2-40B4-BE49-F238E27FC236}">
              <a16:creationId xmlns:a16="http://schemas.microsoft.com/office/drawing/2014/main" id="{D6B87016-ADF5-4238-A3B9-E180D748C0B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7" name="CuadroTexto 436">
          <a:extLst>
            <a:ext uri="{FF2B5EF4-FFF2-40B4-BE49-F238E27FC236}">
              <a16:creationId xmlns:a16="http://schemas.microsoft.com/office/drawing/2014/main" id="{54BA2ADC-CFD4-4FCC-8F32-4A78F52D374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8" name="CuadroTexto 8">
          <a:extLst>
            <a:ext uri="{FF2B5EF4-FFF2-40B4-BE49-F238E27FC236}">
              <a16:creationId xmlns:a16="http://schemas.microsoft.com/office/drawing/2014/main" id="{27DB244A-7290-4761-A816-75F29B0FF39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9" name="CuadroTexto 9">
          <a:extLst>
            <a:ext uri="{FF2B5EF4-FFF2-40B4-BE49-F238E27FC236}">
              <a16:creationId xmlns:a16="http://schemas.microsoft.com/office/drawing/2014/main" id="{A660CD95-BEEE-4110-A31E-CC04EE49AF3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0" name="CuadroTexto 8">
          <a:extLst>
            <a:ext uri="{FF2B5EF4-FFF2-40B4-BE49-F238E27FC236}">
              <a16:creationId xmlns:a16="http://schemas.microsoft.com/office/drawing/2014/main" id="{B4D245F4-9416-4C6E-A4E3-00BE3009C53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1" name="CuadroTexto 9">
          <a:extLst>
            <a:ext uri="{FF2B5EF4-FFF2-40B4-BE49-F238E27FC236}">
              <a16:creationId xmlns:a16="http://schemas.microsoft.com/office/drawing/2014/main" id="{43647664-E089-4C42-846D-1D21B66B94F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2" name="CuadroTexto 8">
          <a:extLst>
            <a:ext uri="{FF2B5EF4-FFF2-40B4-BE49-F238E27FC236}">
              <a16:creationId xmlns:a16="http://schemas.microsoft.com/office/drawing/2014/main" id="{66EFBDBD-0F9F-4F2F-8204-28CC677A726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3" name="CuadroTexto 9">
          <a:extLst>
            <a:ext uri="{FF2B5EF4-FFF2-40B4-BE49-F238E27FC236}">
              <a16:creationId xmlns:a16="http://schemas.microsoft.com/office/drawing/2014/main" id="{10DD186F-5980-4C18-A8E7-AD799C2ADA3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4" name="CuadroTexto 443">
          <a:extLst>
            <a:ext uri="{FF2B5EF4-FFF2-40B4-BE49-F238E27FC236}">
              <a16:creationId xmlns:a16="http://schemas.microsoft.com/office/drawing/2014/main" id="{2661402C-FDC7-4388-AD50-9237A7E257E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5" name="CuadroTexto 444">
          <a:extLst>
            <a:ext uri="{FF2B5EF4-FFF2-40B4-BE49-F238E27FC236}">
              <a16:creationId xmlns:a16="http://schemas.microsoft.com/office/drawing/2014/main" id="{7E58EC32-5860-49CD-958F-A272B116658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6" name="CuadroTexto 3">
          <a:extLst>
            <a:ext uri="{FF2B5EF4-FFF2-40B4-BE49-F238E27FC236}">
              <a16:creationId xmlns:a16="http://schemas.microsoft.com/office/drawing/2014/main" id="{7691CE05-0ADD-4828-ADA3-DECDFB583CB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7" name="CuadroTexto 7">
          <a:extLst>
            <a:ext uri="{FF2B5EF4-FFF2-40B4-BE49-F238E27FC236}">
              <a16:creationId xmlns:a16="http://schemas.microsoft.com/office/drawing/2014/main" id="{C1C99AC3-B0E5-460C-A4D3-438618C90E6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8" name="CuadroTexto 8">
          <a:extLst>
            <a:ext uri="{FF2B5EF4-FFF2-40B4-BE49-F238E27FC236}">
              <a16:creationId xmlns:a16="http://schemas.microsoft.com/office/drawing/2014/main" id="{B50530A4-B691-4C3A-B3D2-1A8B6979427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9" name="CuadroTexto 9">
          <a:extLst>
            <a:ext uri="{FF2B5EF4-FFF2-40B4-BE49-F238E27FC236}">
              <a16:creationId xmlns:a16="http://schemas.microsoft.com/office/drawing/2014/main" id="{6911CAF0-F0CD-44D2-82A0-03B52A5D37B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0" name="CuadroTexto 3">
          <a:extLst>
            <a:ext uri="{FF2B5EF4-FFF2-40B4-BE49-F238E27FC236}">
              <a16:creationId xmlns:a16="http://schemas.microsoft.com/office/drawing/2014/main" id="{2A4BBE29-21D3-4A85-AB61-401B957C99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1" name="CuadroTexto 450">
          <a:extLst>
            <a:ext uri="{FF2B5EF4-FFF2-40B4-BE49-F238E27FC236}">
              <a16:creationId xmlns:a16="http://schemas.microsoft.com/office/drawing/2014/main" id="{0B7D3454-6A78-4FD8-9F19-900EED890CF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2" name="CuadroTexto 451">
          <a:extLst>
            <a:ext uri="{FF2B5EF4-FFF2-40B4-BE49-F238E27FC236}">
              <a16:creationId xmlns:a16="http://schemas.microsoft.com/office/drawing/2014/main" id="{ED4E45EB-0FB8-4247-92F9-65856F56F77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3" name="CuadroTexto 452">
          <a:extLst>
            <a:ext uri="{FF2B5EF4-FFF2-40B4-BE49-F238E27FC236}">
              <a16:creationId xmlns:a16="http://schemas.microsoft.com/office/drawing/2014/main" id="{C3ECCD92-D41C-4865-B3F8-1EAB1BAC008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4" name="CuadroTexto 3">
          <a:extLst>
            <a:ext uri="{FF2B5EF4-FFF2-40B4-BE49-F238E27FC236}">
              <a16:creationId xmlns:a16="http://schemas.microsoft.com/office/drawing/2014/main" id="{1D70C30F-DDCC-4DD3-A00F-AE8171C9FAA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5" name="CuadroTexto 7">
          <a:extLst>
            <a:ext uri="{FF2B5EF4-FFF2-40B4-BE49-F238E27FC236}">
              <a16:creationId xmlns:a16="http://schemas.microsoft.com/office/drawing/2014/main" id="{E97AB629-1647-4A9B-9B30-16807E734B8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6" name="CuadroTexto 8">
          <a:extLst>
            <a:ext uri="{FF2B5EF4-FFF2-40B4-BE49-F238E27FC236}">
              <a16:creationId xmlns:a16="http://schemas.microsoft.com/office/drawing/2014/main" id="{04CF4E47-69BF-49B8-A0C0-73AC854AD7A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7" name="CuadroTexto 9">
          <a:extLst>
            <a:ext uri="{FF2B5EF4-FFF2-40B4-BE49-F238E27FC236}">
              <a16:creationId xmlns:a16="http://schemas.microsoft.com/office/drawing/2014/main" id="{293D8BC5-63C0-449E-9C2D-2AFD08FD3AE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8" name="CuadroTexto 3">
          <a:extLst>
            <a:ext uri="{FF2B5EF4-FFF2-40B4-BE49-F238E27FC236}">
              <a16:creationId xmlns:a16="http://schemas.microsoft.com/office/drawing/2014/main" id="{4FAFCDDF-E5F4-4202-B0C3-C8420B70D4E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9" name="CuadroTexto 458">
          <a:extLst>
            <a:ext uri="{FF2B5EF4-FFF2-40B4-BE49-F238E27FC236}">
              <a16:creationId xmlns:a16="http://schemas.microsoft.com/office/drawing/2014/main" id="{9C57C38F-E37B-4C6B-9D02-A2CA445CF9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0" name="CuadroTexto 459">
          <a:extLst>
            <a:ext uri="{FF2B5EF4-FFF2-40B4-BE49-F238E27FC236}">
              <a16:creationId xmlns:a16="http://schemas.microsoft.com/office/drawing/2014/main" id="{32B18D97-032F-49C3-B754-E4B0586F59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1" name="CuadroTexto 460">
          <a:extLst>
            <a:ext uri="{FF2B5EF4-FFF2-40B4-BE49-F238E27FC236}">
              <a16:creationId xmlns:a16="http://schemas.microsoft.com/office/drawing/2014/main" id="{BCC13E2A-CA7E-477C-8F1C-02C29CE595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2" name="CuadroTexto 8">
          <a:extLst>
            <a:ext uri="{FF2B5EF4-FFF2-40B4-BE49-F238E27FC236}">
              <a16:creationId xmlns:a16="http://schemas.microsoft.com/office/drawing/2014/main" id="{62EB9130-1B71-4ABA-B7F8-77DB4297092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3" name="CuadroTexto 9">
          <a:extLst>
            <a:ext uri="{FF2B5EF4-FFF2-40B4-BE49-F238E27FC236}">
              <a16:creationId xmlns:a16="http://schemas.microsoft.com/office/drawing/2014/main" id="{76985BFE-9491-44C4-A982-D893FEC6160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4" name="CuadroTexto 8">
          <a:extLst>
            <a:ext uri="{FF2B5EF4-FFF2-40B4-BE49-F238E27FC236}">
              <a16:creationId xmlns:a16="http://schemas.microsoft.com/office/drawing/2014/main" id="{CAC6BEC7-CD2A-4FDD-B93D-4983E9C5BE5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5" name="CuadroTexto 9">
          <a:extLst>
            <a:ext uri="{FF2B5EF4-FFF2-40B4-BE49-F238E27FC236}">
              <a16:creationId xmlns:a16="http://schemas.microsoft.com/office/drawing/2014/main" id="{68CC2ADE-E00C-43DE-9C72-AF75B4DBA89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6" name="CuadroTexto 8">
          <a:extLst>
            <a:ext uri="{FF2B5EF4-FFF2-40B4-BE49-F238E27FC236}">
              <a16:creationId xmlns:a16="http://schemas.microsoft.com/office/drawing/2014/main" id="{931C2052-1ACC-4238-AA1C-2005BE3CEB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7" name="CuadroTexto 9">
          <a:extLst>
            <a:ext uri="{FF2B5EF4-FFF2-40B4-BE49-F238E27FC236}">
              <a16:creationId xmlns:a16="http://schemas.microsoft.com/office/drawing/2014/main" id="{68B44F4B-DD03-460C-B06B-E1FF326623C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8" name="CuadroTexto 467">
          <a:extLst>
            <a:ext uri="{FF2B5EF4-FFF2-40B4-BE49-F238E27FC236}">
              <a16:creationId xmlns:a16="http://schemas.microsoft.com/office/drawing/2014/main" id="{3F6E8679-CF70-4270-816B-376745AB4BD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9" name="CuadroTexto 468">
          <a:extLst>
            <a:ext uri="{FF2B5EF4-FFF2-40B4-BE49-F238E27FC236}">
              <a16:creationId xmlns:a16="http://schemas.microsoft.com/office/drawing/2014/main" id="{FE4602A9-0FFB-47C4-A03B-0D2AC62646A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0" name="CuadroTexto 3">
          <a:extLst>
            <a:ext uri="{FF2B5EF4-FFF2-40B4-BE49-F238E27FC236}">
              <a16:creationId xmlns:a16="http://schemas.microsoft.com/office/drawing/2014/main" id="{37D72158-F906-4364-BB2D-6286ABF3B11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1" name="CuadroTexto 7">
          <a:extLst>
            <a:ext uri="{FF2B5EF4-FFF2-40B4-BE49-F238E27FC236}">
              <a16:creationId xmlns:a16="http://schemas.microsoft.com/office/drawing/2014/main" id="{4F883BF0-EB5D-4B9F-9204-C93CE0CC167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2" name="CuadroTexto 8">
          <a:extLst>
            <a:ext uri="{FF2B5EF4-FFF2-40B4-BE49-F238E27FC236}">
              <a16:creationId xmlns:a16="http://schemas.microsoft.com/office/drawing/2014/main" id="{72135441-8BC6-401D-B970-F1DB665F0B6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3" name="CuadroTexto 9">
          <a:extLst>
            <a:ext uri="{FF2B5EF4-FFF2-40B4-BE49-F238E27FC236}">
              <a16:creationId xmlns:a16="http://schemas.microsoft.com/office/drawing/2014/main" id="{353D5A8A-812A-4B7D-9C86-F0809562434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4" name="CuadroTexto 3">
          <a:extLst>
            <a:ext uri="{FF2B5EF4-FFF2-40B4-BE49-F238E27FC236}">
              <a16:creationId xmlns:a16="http://schemas.microsoft.com/office/drawing/2014/main" id="{919E3079-DCA7-4442-9298-B19F13B7522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5" name="CuadroTexto 474">
          <a:extLst>
            <a:ext uri="{FF2B5EF4-FFF2-40B4-BE49-F238E27FC236}">
              <a16:creationId xmlns:a16="http://schemas.microsoft.com/office/drawing/2014/main" id="{0C30A081-57B7-4505-A05B-0521F51D817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6" name="CuadroTexto 475">
          <a:extLst>
            <a:ext uri="{FF2B5EF4-FFF2-40B4-BE49-F238E27FC236}">
              <a16:creationId xmlns:a16="http://schemas.microsoft.com/office/drawing/2014/main" id="{9BF42A6C-0F41-451E-A11C-70CA8FB4A2B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7" name="CuadroTexto 476">
          <a:extLst>
            <a:ext uri="{FF2B5EF4-FFF2-40B4-BE49-F238E27FC236}">
              <a16:creationId xmlns:a16="http://schemas.microsoft.com/office/drawing/2014/main" id="{AD0C130A-07A0-4708-B929-0751976786E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8" name="CuadroTexto 8">
          <a:extLst>
            <a:ext uri="{FF2B5EF4-FFF2-40B4-BE49-F238E27FC236}">
              <a16:creationId xmlns:a16="http://schemas.microsoft.com/office/drawing/2014/main" id="{D186D357-1FCC-4719-89DA-FF591183838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9" name="CuadroTexto 9">
          <a:extLst>
            <a:ext uri="{FF2B5EF4-FFF2-40B4-BE49-F238E27FC236}">
              <a16:creationId xmlns:a16="http://schemas.microsoft.com/office/drawing/2014/main" id="{1FDCC2C2-5EE6-4DE1-B45F-10E82642BD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0" name="CuadroTexto 479">
          <a:extLst>
            <a:ext uri="{FF2B5EF4-FFF2-40B4-BE49-F238E27FC236}">
              <a16:creationId xmlns:a16="http://schemas.microsoft.com/office/drawing/2014/main" id="{D6144DF0-A28A-446A-A878-C10460F7519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1" name="CuadroTexto 480">
          <a:extLst>
            <a:ext uri="{FF2B5EF4-FFF2-40B4-BE49-F238E27FC236}">
              <a16:creationId xmlns:a16="http://schemas.microsoft.com/office/drawing/2014/main" id="{66DF6D3A-E2D9-4E08-9FB0-0876041CC2C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2" name="CuadroTexto 8">
          <a:extLst>
            <a:ext uri="{FF2B5EF4-FFF2-40B4-BE49-F238E27FC236}">
              <a16:creationId xmlns:a16="http://schemas.microsoft.com/office/drawing/2014/main" id="{0C48A668-01B7-44CC-8B3C-79BB26CFBE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3" name="CuadroTexto 9">
          <a:extLst>
            <a:ext uri="{FF2B5EF4-FFF2-40B4-BE49-F238E27FC236}">
              <a16:creationId xmlns:a16="http://schemas.microsoft.com/office/drawing/2014/main" id="{72BBD2E7-4DF0-4862-978B-499C48EFA0D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4" name="CuadroTexto 483">
          <a:extLst>
            <a:ext uri="{FF2B5EF4-FFF2-40B4-BE49-F238E27FC236}">
              <a16:creationId xmlns:a16="http://schemas.microsoft.com/office/drawing/2014/main" id="{47B23696-BFDD-4815-B8AB-5CD8ABD391C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5" name="CuadroTexto 484">
          <a:extLst>
            <a:ext uri="{FF2B5EF4-FFF2-40B4-BE49-F238E27FC236}">
              <a16:creationId xmlns:a16="http://schemas.microsoft.com/office/drawing/2014/main" id="{80B024D9-E288-43D2-BD32-5FDDD9A21AC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6" name="CuadroTexto 9">
          <a:extLst>
            <a:ext uri="{FF2B5EF4-FFF2-40B4-BE49-F238E27FC236}">
              <a16:creationId xmlns:a16="http://schemas.microsoft.com/office/drawing/2014/main" id="{4C6C69BE-5A5D-4F49-8C0C-626F63BB4A7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7" name="CuadroTexto 486">
          <a:extLst>
            <a:ext uri="{FF2B5EF4-FFF2-40B4-BE49-F238E27FC236}">
              <a16:creationId xmlns:a16="http://schemas.microsoft.com/office/drawing/2014/main" id="{CE00F7AE-2DC8-4BF7-AEEF-B000DB7A84B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8" name="CuadroTexto 9">
          <a:extLst>
            <a:ext uri="{FF2B5EF4-FFF2-40B4-BE49-F238E27FC236}">
              <a16:creationId xmlns:a16="http://schemas.microsoft.com/office/drawing/2014/main" id="{316C8EB1-053B-4D7B-B40C-75E829FFF4B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9" name="CuadroTexto 9">
          <a:extLst>
            <a:ext uri="{FF2B5EF4-FFF2-40B4-BE49-F238E27FC236}">
              <a16:creationId xmlns:a16="http://schemas.microsoft.com/office/drawing/2014/main" id="{025574C9-608D-47D9-9B85-C6CF181FCF8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0" name="CuadroTexto 9">
          <a:extLst>
            <a:ext uri="{FF2B5EF4-FFF2-40B4-BE49-F238E27FC236}">
              <a16:creationId xmlns:a16="http://schemas.microsoft.com/office/drawing/2014/main" id="{D5AA6841-F38A-4E9B-9BC9-53248C19B5A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1" name="CuadroTexto 490">
          <a:extLst>
            <a:ext uri="{FF2B5EF4-FFF2-40B4-BE49-F238E27FC236}">
              <a16:creationId xmlns:a16="http://schemas.microsoft.com/office/drawing/2014/main" id="{4FC8BDB7-488A-4893-B877-69EF926F39E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2" name="CuadroTexto 9">
          <a:extLst>
            <a:ext uri="{FF2B5EF4-FFF2-40B4-BE49-F238E27FC236}">
              <a16:creationId xmlns:a16="http://schemas.microsoft.com/office/drawing/2014/main" id="{31416D4F-3830-4A03-ACB0-804C50E488C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3" name="CuadroTexto 492">
          <a:extLst>
            <a:ext uri="{FF2B5EF4-FFF2-40B4-BE49-F238E27FC236}">
              <a16:creationId xmlns:a16="http://schemas.microsoft.com/office/drawing/2014/main" id="{839B00DD-99DD-4DBA-855D-5DBD3B1B9B1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4" name="CuadroTexto 8">
          <a:extLst>
            <a:ext uri="{FF2B5EF4-FFF2-40B4-BE49-F238E27FC236}">
              <a16:creationId xmlns:a16="http://schemas.microsoft.com/office/drawing/2014/main" id="{1FECB7DA-9DCA-45E5-9516-25ED8A4BB14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5" name="CuadroTexto 9">
          <a:extLst>
            <a:ext uri="{FF2B5EF4-FFF2-40B4-BE49-F238E27FC236}">
              <a16:creationId xmlns:a16="http://schemas.microsoft.com/office/drawing/2014/main" id="{12152A3C-3477-46D4-92D9-8C8BB1127B7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6" name="CuadroTexto 495">
          <a:extLst>
            <a:ext uri="{FF2B5EF4-FFF2-40B4-BE49-F238E27FC236}">
              <a16:creationId xmlns:a16="http://schemas.microsoft.com/office/drawing/2014/main" id="{DCCB1574-EEA0-4AA7-AD26-4DDD05434D5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7" name="CuadroTexto 496">
          <a:extLst>
            <a:ext uri="{FF2B5EF4-FFF2-40B4-BE49-F238E27FC236}">
              <a16:creationId xmlns:a16="http://schemas.microsoft.com/office/drawing/2014/main" id="{8B56212B-F990-4A0F-85C7-B1166E0600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8" name="CuadroTexto 8">
          <a:extLst>
            <a:ext uri="{FF2B5EF4-FFF2-40B4-BE49-F238E27FC236}">
              <a16:creationId xmlns:a16="http://schemas.microsoft.com/office/drawing/2014/main" id="{4CD6B724-101E-412D-ADA2-DCA5CF0263D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9" name="CuadroTexto 9">
          <a:extLst>
            <a:ext uri="{FF2B5EF4-FFF2-40B4-BE49-F238E27FC236}">
              <a16:creationId xmlns:a16="http://schemas.microsoft.com/office/drawing/2014/main" id="{66B9557E-7F48-45A0-8034-88F70C29D20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0" name="CuadroTexto 499">
          <a:extLst>
            <a:ext uri="{FF2B5EF4-FFF2-40B4-BE49-F238E27FC236}">
              <a16:creationId xmlns:a16="http://schemas.microsoft.com/office/drawing/2014/main" id="{4B9EC7E2-0C91-4667-9931-8A04102014E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1" name="CuadroTexto 500">
          <a:extLst>
            <a:ext uri="{FF2B5EF4-FFF2-40B4-BE49-F238E27FC236}">
              <a16:creationId xmlns:a16="http://schemas.microsoft.com/office/drawing/2014/main" id="{934936D0-5329-4C3F-9473-5CB46023573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CCFF"/>
  </sheetPr>
  <dimension ref="A1:M211"/>
  <sheetViews>
    <sheetView tabSelected="1" topLeftCell="D27" zoomScale="80" zoomScaleNormal="80" workbookViewId="0">
      <selection activeCell="H37" sqref="H37"/>
    </sheetView>
  </sheetViews>
  <sheetFormatPr baseColWidth="10" defaultColWidth="26.42578125" defaultRowHeight="15.75" x14ac:dyDescent="0.25"/>
  <cols>
    <col min="1" max="1" width="56" style="6" customWidth="1"/>
    <col min="2" max="2" width="41.28515625" style="6" customWidth="1"/>
    <col min="3" max="3" width="31.85546875" style="5" customWidth="1"/>
    <col min="4" max="4" width="19.5703125" style="5" customWidth="1"/>
    <col min="5" max="5" width="27.28515625" style="4" customWidth="1"/>
    <col min="6" max="6" width="20.5703125" style="3" customWidth="1"/>
    <col min="7" max="7" width="31.7109375" style="2" customWidth="1"/>
    <col min="8" max="8" width="30.7109375" style="2" customWidth="1"/>
    <col min="9" max="9" width="27.28515625" style="1" customWidth="1"/>
  </cols>
  <sheetData>
    <row r="1" spans="1:13" ht="20.25" x14ac:dyDescent="0.3">
      <c r="A1" s="103" t="s">
        <v>396</v>
      </c>
      <c r="B1" s="104"/>
      <c r="C1" s="104"/>
      <c r="D1" s="104"/>
      <c r="E1" s="104"/>
      <c r="F1" s="104"/>
      <c r="G1" s="104"/>
      <c r="H1" s="104"/>
      <c r="I1" s="105"/>
    </row>
    <row r="2" spans="1:13" ht="21" x14ac:dyDescent="0.35">
      <c r="A2" s="106" t="s">
        <v>395</v>
      </c>
      <c r="B2" s="107"/>
      <c r="C2" s="107"/>
      <c r="D2" s="107"/>
      <c r="E2" s="107"/>
      <c r="F2" s="107"/>
      <c r="G2" s="107"/>
      <c r="H2" s="107"/>
      <c r="I2" s="108"/>
    </row>
    <row r="3" spans="1:13" ht="20.25" customHeight="1" x14ac:dyDescent="0.3">
      <c r="A3" s="109" t="s">
        <v>394</v>
      </c>
      <c r="B3" s="110"/>
      <c r="C3" s="110"/>
      <c r="D3" s="110"/>
      <c r="E3" s="110"/>
      <c r="F3" s="110"/>
      <c r="G3" s="110"/>
      <c r="H3" s="110"/>
      <c r="I3" s="111"/>
    </row>
    <row r="4" spans="1:13" ht="21" x14ac:dyDescent="0.35">
      <c r="A4" s="81"/>
      <c r="B4" s="79"/>
      <c r="C4" s="79"/>
      <c r="D4" s="79"/>
      <c r="E4" s="79"/>
      <c r="F4" s="80"/>
      <c r="G4" s="79"/>
      <c r="H4" s="79"/>
      <c r="I4" s="78"/>
    </row>
    <row r="5" spans="1:13" s="73" customFormat="1" ht="24.75" customHeight="1" x14ac:dyDescent="0.35">
      <c r="A5" s="112" t="s">
        <v>393</v>
      </c>
      <c r="B5" s="113"/>
      <c r="C5" s="113"/>
      <c r="D5" s="113"/>
      <c r="E5" s="113"/>
      <c r="F5" s="113"/>
      <c r="G5" s="113"/>
      <c r="H5" s="113"/>
      <c r="I5" s="114"/>
    </row>
    <row r="6" spans="1:13" s="73" customFormat="1" ht="27" customHeight="1" x14ac:dyDescent="0.35">
      <c r="A6" s="77"/>
      <c r="B6" s="76" t="s">
        <v>392</v>
      </c>
      <c r="C6" s="106"/>
      <c r="D6" s="107"/>
      <c r="E6" s="107"/>
      <c r="F6" s="107"/>
      <c r="G6" s="107"/>
      <c r="H6" s="107"/>
      <c r="I6" s="108"/>
    </row>
    <row r="7" spans="1:13" s="73" customFormat="1" ht="27.75" customHeight="1" thickBot="1" x14ac:dyDescent="0.4">
      <c r="A7" s="75"/>
      <c r="B7" s="74" t="s">
        <v>391</v>
      </c>
      <c r="C7" s="82"/>
      <c r="D7" s="83"/>
      <c r="E7" s="83"/>
      <c r="F7" s="83"/>
      <c r="G7" s="83"/>
      <c r="H7" s="83"/>
      <c r="I7" s="84"/>
    </row>
    <row r="8" spans="1:13" s="73" customFormat="1" ht="26.25" customHeight="1" x14ac:dyDescent="0.35">
      <c r="A8" s="93" t="s">
        <v>390</v>
      </c>
      <c r="B8" s="95" t="s">
        <v>389</v>
      </c>
      <c r="C8" s="97" t="s">
        <v>388</v>
      </c>
      <c r="D8" s="99" t="s">
        <v>387</v>
      </c>
      <c r="E8" s="101" t="s">
        <v>386</v>
      </c>
      <c r="F8" s="101" t="s">
        <v>385</v>
      </c>
      <c r="G8" s="85" t="s">
        <v>384</v>
      </c>
      <c r="H8" s="87" t="s">
        <v>383</v>
      </c>
      <c r="I8" s="89" t="s">
        <v>382</v>
      </c>
    </row>
    <row r="9" spans="1:13" s="73" customFormat="1" ht="4.5" customHeight="1" thickBot="1" x14ac:dyDescent="0.4">
      <c r="A9" s="94"/>
      <c r="B9" s="96"/>
      <c r="C9" s="98"/>
      <c r="D9" s="100"/>
      <c r="E9" s="102"/>
      <c r="F9" s="102"/>
      <c r="G9" s="86"/>
      <c r="H9" s="88"/>
      <c r="I9" s="90"/>
    </row>
    <row r="10" spans="1:13" s="61" customFormat="1" ht="34.5" customHeight="1" x14ac:dyDescent="0.35">
      <c r="A10" s="64" t="s">
        <v>377</v>
      </c>
      <c r="B10" s="64" t="s">
        <v>376</v>
      </c>
      <c r="C10" s="23" t="s">
        <v>381</v>
      </c>
      <c r="D10" s="60">
        <v>43853</v>
      </c>
      <c r="E10" s="63">
        <v>121072.5</v>
      </c>
      <c r="F10" s="60">
        <v>43974</v>
      </c>
      <c r="G10" s="65"/>
      <c r="H10" s="63">
        <f>+E10-G10</f>
        <v>121072.5</v>
      </c>
      <c r="I10" s="62" t="s">
        <v>45</v>
      </c>
      <c r="J10" s="18"/>
      <c r="K10" s="18"/>
      <c r="L10" s="18"/>
      <c r="M10" s="18"/>
    </row>
    <row r="11" spans="1:13" s="61" customFormat="1" ht="47.25" customHeight="1" x14ac:dyDescent="0.35">
      <c r="A11" s="72" t="s">
        <v>380</v>
      </c>
      <c r="B11" s="71" t="s">
        <v>379</v>
      </c>
      <c r="C11" s="31" t="s">
        <v>378</v>
      </c>
      <c r="D11" s="70">
        <v>43861</v>
      </c>
      <c r="E11" s="69">
        <v>107932500</v>
      </c>
      <c r="F11" s="70">
        <v>43982</v>
      </c>
      <c r="G11" s="69">
        <v>107932500</v>
      </c>
      <c r="H11" s="68">
        <f>+E11-G11</f>
        <v>0</v>
      </c>
      <c r="I11" s="67" t="s">
        <v>5</v>
      </c>
      <c r="J11" s="66"/>
      <c r="L11" s="18"/>
      <c r="M11" s="18"/>
    </row>
    <row r="12" spans="1:13" s="61" customFormat="1" ht="50.25" customHeight="1" x14ac:dyDescent="0.35">
      <c r="A12" s="64" t="s">
        <v>377</v>
      </c>
      <c r="B12" s="64" t="s">
        <v>376</v>
      </c>
      <c r="C12" s="23" t="s">
        <v>375</v>
      </c>
      <c r="D12" s="60">
        <v>43826</v>
      </c>
      <c r="E12" s="63">
        <v>64483.45</v>
      </c>
      <c r="F12" s="60">
        <v>43948</v>
      </c>
      <c r="G12" s="65"/>
      <c r="H12" s="63">
        <f>+E12</f>
        <v>64483.45</v>
      </c>
      <c r="I12" s="62" t="s">
        <v>45</v>
      </c>
      <c r="L12" s="18"/>
      <c r="M12" s="18"/>
    </row>
    <row r="13" spans="1:13" s="61" customFormat="1" ht="21.95" customHeight="1" x14ac:dyDescent="0.35">
      <c r="A13" s="64" t="s">
        <v>374</v>
      </c>
      <c r="B13" s="64" t="s">
        <v>373</v>
      </c>
      <c r="C13" s="23" t="s">
        <v>372</v>
      </c>
      <c r="D13" s="60">
        <v>43781</v>
      </c>
      <c r="E13" s="63">
        <v>12540000</v>
      </c>
      <c r="F13" s="60">
        <v>43902</v>
      </c>
      <c r="G13" s="65"/>
      <c r="H13" s="63">
        <f>+E13</f>
        <v>12540000</v>
      </c>
      <c r="I13" s="62" t="s">
        <v>45</v>
      </c>
      <c r="L13" s="18"/>
      <c r="M13" s="18"/>
    </row>
    <row r="14" spans="1:13" s="61" customFormat="1" ht="21.95" customHeight="1" x14ac:dyDescent="0.35">
      <c r="A14" s="64" t="s">
        <v>371</v>
      </c>
      <c r="B14" s="64" t="s">
        <v>10</v>
      </c>
      <c r="C14" s="23" t="s">
        <v>370</v>
      </c>
      <c r="D14" s="60">
        <v>44034</v>
      </c>
      <c r="E14" s="63">
        <v>354000</v>
      </c>
      <c r="F14" s="60">
        <v>44157</v>
      </c>
      <c r="G14" s="65"/>
      <c r="H14" s="63">
        <f>+E14-G14</f>
        <v>354000</v>
      </c>
      <c r="I14" s="62" t="s">
        <v>45</v>
      </c>
      <c r="L14" s="18"/>
      <c r="M14" s="18"/>
    </row>
    <row r="15" spans="1:13" s="61" customFormat="1" ht="21.95" customHeight="1" x14ac:dyDescent="0.35">
      <c r="A15" s="64" t="s">
        <v>369</v>
      </c>
      <c r="B15" s="64" t="s">
        <v>10</v>
      </c>
      <c r="C15" s="23" t="s">
        <v>368</v>
      </c>
      <c r="D15" s="60">
        <v>44036</v>
      </c>
      <c r="E15" s="63">
        <v>259600</v>
      </c>
      <c r="F15" s="60">
        <v>44159</v>
      </c>
      <c r="G15" s="65"/>
      <c r="H15" s="63">
        <f>+E15</f>
        <v>259600</v>
      </c>
      <c r="I15" s="62" t="s">
        <v>45</v>
      </c>
      <c r="L15" s="18"/>
      <c r="M15" s="18"/>
    </row>
    <row r="16" spans="1:13" s="61" customFormat="1" ht="21.95" customHeight="1" x14ac:dyDescent="0.35">
      <c r="A16" s="64" t="s">
        <v>367</v>
      </c>
      <c r="B16" s="64" t="s">
        <v>10</v>
      </c>
      <c r="C16" s="23" t="s">
        <v>366</v>
      </c>
      <c r="D16" s="60">
        <v>44027</v>
      </c>
      <c r="E16" s="63">
        <v>177000</v>
      </c>
      <c r="F16" s="60">
        <v>44150</v>
      </c>
      <c r="G16" s="65"/>
      <c r="H16" s="63">
        <f>+E16</f>
        <v>177000</v>
      </c>
      <c r="I16" s="62" t="s">
        <v>45</v>
      </c>
      <c r="L16" s="18"/>
      <c r="M16" s="18"/>
    </row>
    <row r="17" spans="1:13" s="61" customFormat="1" ht="21.95" customHeight="1" x14ac:dyDescent="0.35">
      <c r="A17" s="64" t="s">
        <v>365</v>
      </c>
      <c r="B17" s="64" t="s">
        <v>10</v>
      </c>
      <c r="C17" s="23" t="s">
        <v>182</v>
      </c>
      <c r="D17" s="60">
        <v>44035</v>
      </c>
      <c r="E17" s="63">
        <v>708000</v>
      </c>
      <c r="F17" s="60">
        <v>44150</v>
      </c>
      <c r="G17" s="65"/>
      <c r="H17" s="63">
        <f>+E17</f>
        <v>708000</v>
      </c>
      <c r="I17" s="62" t="s">
        <v>45</v>
      </c>
      <c r="L17" s="18"/>
      <c r="M17" s="18"/>
    </row>
    <row r="18" spans="1:13" s="61" customFormat="1" ht="21.95" customHeight="1" x14ac:dyDescent="0.35">
      <c r="A18" s="64" t="s">
        <v>364</v>
      </c>
      <c r="B18" s="64" t="s">
        <v>10</v>
      </c>
      <c r="C18" s="23" t="s">
        <v>363</v>
      </c>
      <c r="D18" s="60">
        <v>44034</v>
      </c>
      <c r="E18" s="63">
        <v>1500000</v>
      </c>
      <c r="F18" s="60">
        <v>44157</v>
      </c>
      <c r="G18" s="65"/>
      <c r="H18" s="63">
        <f>+E18</f>
        <v>1500000</v>
      </c>
      <c r="I18" s="62" t="s">
        <v>45</v>
      </c>
      <c r="L18" s="18"/>
      <c r="M18" s="18"/>
    </row>
    <row r="19" spans="1:13" s="61" customFormat="1" ht="21.95" customHeight="1" x14ac:dyDescent="0.35">
      <c r="A19" s="64" t="s">
        <v>362</v>
      </c>
      <c r="B19" s="64" t="s">
        <v>10</v>
      </c>
      <c r="C19" s="23" t="s">
        <v>185</v>
      </c>
      <c r="D19" s="60">
        <v>44035</v>
      </c>
      <c r="E19" s="63">
        <v>1062000</v>
      </c>
      <c r="F19" s="60">
        <v>44158</v>
      </c>
      <c r="G19" s="65"/>
      <c r="H19" s="63">
        <f>+E19</f>
        <v>1062000</v>
      </c>
      <c r="I19" s="62" t="s">
        <v>45</v>
      </c>
      <c r="L19" s="18"/>
      <c r="M19" s="18"/>
    </row>
    <row r="20" spans="1:13" s="61" customFormat="1" ht="21.95" customHeight="1" x14ac:dyDescent="0.35">
      <c r="A20" s="64" t="s">
        <v>361</v>
      </c>
      <c r="B20" s="64" t="s">
        <v>10</v>
      </c>
      <c r="C20" s="23" t="s">
        <v>360</v>
      </c>
      <c r="D20" s="60">
        <v>44044</v>
      </c>
      <c r="E20" s="63">
        <v>180000</v>
      </c>
      <c r="F20" s="60">
        <v>44166</v>
      </c>
      <c r="G20" s="65"/>
      <c r="H20" s="63">
        <f>+E20-G20</f>
        <v>180000</v>
      </c>
      <c r="I20" s="62" t="s">
        <v>45</v>
      </c>
      <c r="L20" s="18"/>
      <c r="M20" s="18"/>
    </row>
    <row r="21" spans="1:13" s="61" customFormat="1" ht="31.5" customHeight="1" x14ac:dyDescent="0.35">
      <c r="A21" s="64" t="s">
        <v>330</v>
      </c>
      <c r="B21" s="64" t="s">
        <v>329</v>
      </c>
      <c r="C21" s="23" t="s">
        <v>359</v>
      </c>
      <c r="D21" s="60">
        <v>44197</v>
      </c>
      <c r="E21" s="63">
        <v>990431.53</v>
      </c>
      <c r="F21" s="60">
        <v>44317</v>
      </c>
      <c r="G21" s="63"/>
      <c r="H21" s="63">
        <f>+E21-G21</f>
        <v>990431.53</v>
      </c>
      <c r="I21" s="62" t="s">
        <v>45</v>
      </c>
      <c r="L21" s="18"/>
      <c r="M21" s="18"/>
    </row>
    <row r="22" spans="1:13" s="61" customFormat="1" ht="31.5" customHeight="1" x14ac:dyDescent="0.35">
      <c r="A22" s="64" t="s">
        <v>330</v>
      </c>
      <c r="B22" s="64" t="s">
        <v>358</v>
      </c>
      <c r="C22" s="23" t="s">
        <v>357</v>
      </c>
      <c r="D22" s="60">
        <v>44197</v>
      </c>
      <c r="E22" s="63">
        <v>1258798.32</v>
      </c>
      <c r="F22" s="60">
        <v>44317</v>
      </c>
      <c r="G22" s="63"/>
      <c r="H22" s="63">
        <f>+E22-G22</f>
        <v>1258798.32</v>
      </c>
      <c r="I22" s="62" t="s">
        <v>45</v>
      </c>
      <c r="L22" s="18"/>
      <c r="M22" s="18"/>
    </row>
    <row r="23" spans="1:13" s="61" customFormat="1" ht="31.5" customHeight="1" x14ac:dyDescent="0.35">
      <c r="A23" s="64" t="s">
        <v>330</v>
      </c>
      <c r="B23" s="64" t="s">
        <v>356</v>
      </c>
      <c r="C23" s="23" t="s">
        <v>355</v>
      </c>
      <c r="D23" s="60">
        <v>44197</v>
      </c>
      <c r="E23" s="63">
        <v>66987.179999999993</v>
      </c>
      <c r="F23" s="60">
        <v>44317</v>
      </c>
      <c r="G23" s="63"/>
      <c r="H23" s="63">
        <f>+E23-G23</f>
        <v>66987.179999999993</v>
      </c>
      <c r="I23" s="62" t="s">
        <v>45</v>
      </c>
      <c r="L23" s="18"/>
      <c r="M23" s="18"/>
    </row>
    <row r="24" spans="1:13" s="61" customFormat="1" ht="31.5" customHeight="1" x14ac:dyDescent="0.35">
      <c r="A24" s="64" t="s">
        <v>354</v>
      </c>
      <c r="B24" s="64" t="s">
        <v>353</v>
      </c>
      <c r="C24" s="23" t="s">
        <v>352</v>
      </c>
      <c r="D24" s="60">
        <v>44294</v>
      </c>
      <c r="E24" s="63">
        <v>583278.54</v>
      </c>
      <c r="F24" s="60">
        <v>44416</v>
      </c>
      <c r="G24" s="63"/>
      <c r="H24" s="63">
        <f t="shared" ref="H24:H31" si="0">+E24</f>
        <v>583278.54</v>
      </c>
      <c r="I24" s="62" t="s">
        <v>45</v>
      </c>
      <c r="L24" s="18"/>
      <c r="M24" s="18"/>
    </row>
    <row r="25" spans="1:13" s="61" customFormat="1" ht="31.5" customHeight="1" x14ac:dyDescent="0.35">
      <c r="A25" s="64" t="s">
        <v>330</v>
      </c>
      <c r="B25" s="64" t="s">
        <v>329</v>
      </c>
      <c r="C25" s="23" t="s">
        <v>351</v>
      </c>
      <c r="D25" s="60">
        <v>44287</v>
      </c>
      <c r="E25" s="63">
        <v>66414.64</v>
      </c>
      <c r="F25" s="60">
        <v>44409</v>
      </c>
      <c r="G25" s="63"/>
      <c r="H25" s="63">
        <f t="shared" si="0"/>
        <v>66414.64</v>
      </c>
      <c r="I25" s="62" t="s">
        <v>45</v>
      </c>
      <c r="L25" s="18"/>
      <c r="M25" s="18"/>
    </row>
    <row r="26" spans="1:13" s="61" customFormat="1" ht="31.5" customHeight="1" x14ac:dyDescent="0.35">
      <c r="A26" s="64" t="s">
        <v>349</v>
      </c>
      <c r="B26" s="64" t="s">
        <v>291</v>
      </c>
      <c r="C26" s="23" t="s">
        <v>350</v>
      </c>
      <c r="D26" s="60">
        <v>44211</v>
      </c>
      <c r="E26" s="63">
        <v>9332435</v>
      </c>
      <c r="F26" s="60">
        <v>44331</v>
      </c>
      <c r="G26" s="63"/>
      <c r="H26" s="63">
        <f t="shared" si="0"/>
        <v>9332435</v>
      </c>
      <c r="I26" s="62" t="s">
        <v>45</v>
      </c>
      <c r="L26" s="18"/>
      <c r="M26" s="18"/>
    </row>
    <row r="27" spans="1:13" s="61" customFormat="1" ht="31.5" customHeight="1" x14ac:dyDescent="0.35">
      <c r="A27" s="64" t="s">
        <v>349</v>
      </c>
      <c r="B27" s="64" t="s">
        <v>291</v>
      </c>
      <c r="C27" s="23" t="s">
        <v>348</v>
      </c>
      <c r="D27" s="60">
        <v>44267</v>
      </c>
      <c r="E27" s="63">
        <v>4131355</v>
      </c>
      <c r="F27" s="60">
        <v>44389</v>
      </c>
      <c r="G27" s="63"/>
      <c r="H27" s="63">
        <f t="shared" si="0"/>
        <v>4131355</v>
      </c>
      <c r="I27" s="62" t="s">
        <v>45</v>
      </c>
      <c r="L27" s="18"/>
      <c r="M27" s="18"/>
    </row>
    <row r="28" spans="1:13" s="61" customFormat="1" ht="31.5" customHeight="1" x14ac:dyDescent="0.35">
      <c r="A28" s="64" t="s">
        <v>330</v>
      </c>
      <c r="B28" s="64" t="s">
        <v>329</v>
      </c>
      <c r="C28" s="23" t="s">
        <v>347</v>
      </c>
      <c r="D28" s="60">
        <v>44287</v>
      </c>
      <c r="E28" s="63">
        <f>22404*58</f>
        <v>1299432</v>
      </c>
      <c r="F28" s="60">
        <v>44409</v>
      </c>
      <c r="G28" s="63"/>
      <c r="H28" s="63">
        <f t="shared" si="0"/>
        <v>1299432</v>
      </c>
      <c r="I28" s="62" t="s">
        <v>45</v>
      </c>
      <c r="L28" s="18"/>
      <c r="M28" s="18"/>
    </row>
    <row r="29" spans="1:13" s="61" customFormat="1" ht="31.5" customHeight="1" x14ac:dyDescent="0.35">
      <c r="A29" s="64" t="s">
        <v>330</v>
      </c>
      <c r="B29" s="64" t="s">
        <v>329</v>
      </c>
      <c r="C29" s="23" t="s">
        <v>346</v>
      </c>
      <c r="D29" s="60">
        <v>44285</v>
      </c>
      <c r="E29" s="63">
        <f>832*58</f>
        <v>48256</v>
      </c>
      <c r="F29" s="60">
        <v>44407</v>
      </c>
      <c r="G29" s="63"/>
      <c r="H29" s="63">
        <f t="shared" si="0"/>
        <v>48256</v>
      </c>
      <c r="I29" s="62" t="s">
        <v>45</v>
      </c>
      <c r="L29" s="18"/>
      <c r="M29" s="18"/>
    </row>
    <row r="30" spans="1:13" s="61" customFormat="1" ht="31.5" customHeight="1" x14ac:dyDescent="0.35">
      <c r="A30" s="64" t="s">
        <v>345</v>
      </c>
      <c r="B30" s="64" t="s">
        <v>169</v>
      </c>
      <c r="C30" s="23" t="s">
        <v>344</v>
      </c>
      <c r="D30" s="21">
        <v>44343</v>
      </c>
      <c r="E30" s="63">
        <v>29500</v>
      </c>
      <c r="F30" s="60">
        <v>44466</v>
      </c>
      <c r="G30" s="63"/>
      <c r="H30" s="63">
        <f t="shared" si="0"/>
        <v>29500</v>
      </c>
      <c r="I30" s="62" t="s">
        <v>45</v>
      </c>
      <c r="L30" s="18"/>
      <c r="M30" s="18"/>
    </row>
    <row r="31" spans="1:13" s="61" customFormat="1" ht="31.5" customHeight="1" x14ac:dyDescent="0.35">
      <c r="A31" s="64" t="s">
        <v>343</v>
      </c>
      <c r="B31" s="64" t="s">
        <v>342</v>
      </c>
      <c r="C31" s="23" t="s">
        <v>341</v>
      </c>
      <c r="D31" s="21">
        <v>44378</v>
      </c>
      <c r="E31" s="63">
        <v>188800</v>
      </c>
      <c r="F31" s="60">
        <v>44501</v>
      </c>
      <c r="G31" s="63"/>
      <c r="H31" s="63">
        <f t="shared" si="0"/>
        <v>188800</v>
      </c>
      <c r="I31" s="62" t="s">
        <v>45</v>
      </c>
      <c r="L31" s="18"/>
      <c r="M31" s="18"/>
    </row>
    <row r="32" spans="1:13" s="61" customFormat="1" ht="31.5" customHeight="1" x14ac:dyDescent="0.35">
      <c r="A32" s="64" t="s">
        <v>340</v>
      </c>
      <c r="B32" s="64" t="s">
        <v>10</v>
      </c>
      <c r="C32" s="23" t="s">
        <v>339</v>
      </c>
      <c r="D32" s="21">
        <v>44302</v>
      </c>
      <c r="E32" s="63">
        <v>157998.6</v>
      </c>
      <c r="F32" s="60">
        <v>44424</v>
      </c>
      <c r="G32" s="63"/>
      <c r="H32" s="63">
        <f t="shared" ref="H32:H40" si="1">+E32-G32</f>
        <v>157998.6</v>
      </c>
      <c r="I32" s="62" t="s">
        <v>45</v>
      </c>
      <c r="L32" s="18"/>
      <c r="M32" s="18"/>
    </row>
    <row r="33" spans="1:13" s="61" customFormat="1" ht="31.5" customHeight="1" x14ac:dyDescent="0.35">
      <c r="A33" s="64" t="s">
        <v>330</v>
      </c>
      <c r="B33" s="64" t="s">
        <v>338</v>
      </c>
      <c r="C33" s="23" t="s">
        <v>337</v>
      </c>
      <c r="D33" s="21">
        <v>44347</v>
      </c>
      <c r="E33" s="63">
        <v>66414.64</v>
      </c>
      <c r="F33" s="1" t="s">
        <v>336</v>
      </c>
      <c r="G33" s="63"/>
      <c r="H33" s="63">
        <f t="shared" si="1"/>
        <v>66414.64</v>
      </c>
      <c r="I33" s="62" t="s">
        <v>45</v>
      </c>
      <c r="L33" s="18"/>
      <c r="M33" s="18"/>
    </row>
    <row r="34" spans="1:13" s="61" customFormat="1" ht="31.5" customHeight="1" x14ac:dyDescent="0.35">
      <c r="A34" s="64" t="s">
        <v>335</v>
      </c>
      <c r="B34" s="64" t="s">
        <v>178</v>
      </c>
      <c r="C34" s="23" t="s">
        <v>334</v>
      </c>
      <c r="D34" s="21">
        <v>44427</v>
      </c>
      <c r="E34" s="63">
        <v>35400</v>
      </c>
      <c r="F34" s="60">
        <v>44549</v>
      </c>
      <c r="G34" s="63"/>
      <c r="H34" s="63">
        <f t="shared" si="1"/>
        <v>35400</v>
      </c>
      <c r="I34" s="62" t="s">
        <v>45</v>
      </c>
      <c r="L34" s="18"/>
      <c r="M34" s="18"/>
    </row>
    <row r="35" spans="1:13" s="61" customFormat="1" ht="31.5" customHeight="1" x14ac:dyDescent="0.35">
      <c r="A35" s="64" t="s">
        <v>333</v>
      </c>
      <c r="B35" s="64" t="s">
        <v>178</v>
      </c>
      <c r="C35" s="23" t="s">
        <v>332</v>
      </c>
      <c r="D35" s="21">
        <v>44391</v>
      </c>
      <c r="E35" s="63">
        <v>17700</v>
      </c>
      <c r="F35" s="60">
        <v>44514</v>
      </c>
      <c r="G35" s="63"/>
      <c r="H35" s="63">
        <f t="shared" si="1"/>
        <v>17700</v>
      </c>
      <c r="I35" s="62" t="s">
        <v>45</v>
      </c>
      <c r="L35" s="18"/>
      <c r="M35" s="18"/>
    </row>
    <row r="36" spans="1:13" s="61" customFormat="1" ht="31.5" customHeight="1" x14ac:dyDescent="0.35">
      <c r="A36" s="6" t="s">
        <v>330</v>
      </c>
      <c r="B36" s="8" t="s">
        <v>329</v>
      </c>
      <c r="C36" s="23" t="s">
        <v>331</v>
      </c>
      <c r="D36" s="22">
        <v>44409</v>
      </c>
      <c r="E36" s="20">
        <v>66758.16</v>
      </c>
      <c r="F36" s="21">
        <v>44531</v>
      </c>
      <c r="G36" s="2"/>
      <c r="H36" s="20">
        <f t="shared" si="1"/>
        <v>66758.16</v>
      </c>
      <c r="I36" s="1" t="s">
        <v>45</v>
      </c>
      <c r="J36"/>
      <c r="L36" s="18"/>
      <c r="M36" s="18"/>
    </row>
    <row r="37" spans="1:13" ht="21" x14ac:dyDescent="0.35">
      <c r="A37" s="6" t="s">
        <v>330</v>
      </c>
      <c r="B37" s="8" t="s">
        <v>329</v>
      </c>
      <c r="C37" s="23" t="s">
        <v>328</v>
      </c>
      <c r="D37" s="22">
        <v>44440</v>
      </c>
      <c r="E37" s="20">
        <v>66414.64</v>
      </c>
      <c r="F37" s="21">
        <v>44562</v>
      </c>
      <c r="H37" s="20">
        <f t="shared" si="1"/>
        <v>66414.64</v>
      </c>
      <c r="I37" s="1" t="s">
        <v>45</v>
      </c>
      <c r="L37" s="18"/>
      <c r="M37" s="18"/>
    </row>
    <row r="38" spans="1:13" ht="21" x14ac:dyDescent="0.35">
      <c r="A38" s="6" t="s">
        <v>327</v>
      </c>
      <c r="B38" s="8" t="s">
        <v>10</v>
      </c>
      <c r="C38" s="23" t="s">
        <v>326</v>
      </c>
      <c r="D38" s="22">
        <v>44490</v>
      </c>
      <c r="E38" s="20">
        <v>3200550.58</v>
      </c>
      <c r="F38" s="60">
        <v>44613</v>
      </c>
      <c r="H38" s="20">
        <f t="shared" si="1"/>
        <v>3200550.58</v>
      </c>
      <c r="I38" s="1" t="s">
        <v>45</v>
      </c>
      <c r="L38" s="18"/>
      <c r="M38" s="18"/>
    </row>
    <row r="39" spans="1:13" ht="21" x14ac:dyDescent="0.35">
      <c r="A39" s="6" t="s">
        <v>325</v>
      </c>
      <c r="B39" s="8" t="s">
        <v>178</v>
      </c>
      <c r="C39" s="23" t="s">
        <v>324</v>
      </c>
      <c r="D39" s="22">
        <v>44265</v>
      </c>
      <c r="E39" s="20">
        <v>106200</v>
      </c>
      <c r="F39" s="60">
        <v>44387</v>
      </c>
      <c r="H39" s="20">
        <f t="shared" si="1"/>
        <v>106200</v>
      </c>
      <c r="I39" s="1" t="s">
        <v>45</v>
      </c>
      <c r="L39" s="18"/>
      <c r="M39" s="18"/>
    </row>
    <row r="40" spans="1:13" ht="33" x14ac:dyDescent="0.35">
      <c r="A40" s="59" t="s">
        <v>264</v>
      </c>
      <c r="B40" s="58" t="s">
        <v>323</v>
      </c>
      <c r="C40" s="57" t="s">
        <v>322</v>
      </c>
      <c r="D40" s="56">
        <v>44540</v>
      </c>
      <c r="E40" s="53">
        <v>11021288.5</v>
      </c>
      <c r="F40" s="55">
        <v>44661</v>
      </c>
      <c r="G40" s="54">
        <v>10357816.51</v>
      </c>
      <c r="H40" s="53">
        <f t="shared" si="1"/>
        <v>663471.99000000022</v>
      </c>
      <c r="I40" s="52" t="s">
        <v>45</v>
      </c>
      <c r="L40" s="18"/>
      <c r="M40" s="18"/>
    </row>
    <row r="41" spans="1:13" ht="21" x14ac:dyDescent="0.35">
      <c r="A41" s="6" t="s">
        <v>321</v>
      </c>
      <c r="B41" s="8" t="s">
        <v>10</v>
      </c>
      <c r="C41" s="23" t="s">
        <v>320</v>
      </c>
      <c r="D41" s="22">
        <v>44610</v>
      </c>
      <c r="E41" s="20">
        <v>354000</v>
      </c>
      <c r="F41" s="21">
        <v>44730</v>
      </c>
      <c r="G41" s="20"/>
      <c r="H41" s="20">
        <f>+E41</f>
        <v>354000</v>
      </c>
      <c r="I41" s="1" t="s">
        <v>45</v>
      </c>
      <c r="J41" s="19"/>
      <c r="L41" s="18"/>
      <c r="M41" s="18"/>
    </row>
    <row r="42" spans="1:13" ht="21" x14ac:dyDescent="0.35">
      <c r="A42" s="6" t="s">
        <v>319</v>
      </c>
      <c r="B42" s="8" t="s">
        <v>178</v>
      </c>
      <c r="C42" s="23" t="s">
        <v>240</v>
      </c>
      <c r="D42" s="22">
        <v>44637</v>
      </c>
      <c r="E42" s="20">
        <v>35400</v>
      </c>
      <c r="F42" s="21">
        <v>44759</v>
      </c>
      <c r="G42" s="20"/>
      <c r="H42" s="20">
        <f>+E42</f>
        <v>35400</v>
      </c>
      <c r="I42" s="1" t="s">
        <v>45</v>
      </c>
      <c r="J42" s="19"/>
      <c r="L42" s="18"/>
      <c r="M42" s="18"/>
    </row>
    <row r="43" spans="1:13" ht="21" x14ac:dyDescent="0.35">
      <c r="A43" s="51" t="s">
        <v>318</v>
      </c>
      <c r="B43" s="24" t="s">
        <v>10</v>
      </c>
      <c r="C43" s="23" t="s">
        <v>317</v>
      </c>
      <c r="D43" s="22">
        <v>44677</v>
      </c>
      <c r="E43" s="20">
        <v>2283459.89</v>
      </c>
      <c r="F43" s="21">
        <v>44799</v>
      </c>
      <c r="G43" s="20"/>
      <c r="H43" s="20">
        <f>+E43</f>
        <v>2283459.89</v>
      </c>
      <c r="I43" s="1" t="s">
        <v>45</v>
      </c>
      <c r="J43" s="19"/>
      <c r="L43" s="18"/>
      <c r="M43" s="18"/>
    </row>
    <row r="44" spans="1:13" ht="21" x14ac:dyDescent="0.35">
      <c r="A44" s="6" t="s">
        <v>292</v>
      </c>
      <c r="B44" s="24" t="s">
        <v>291</v>
      </c>
      <c r="C44" s="23" t="s">
        <v>316</v>
      </c>
      <c r="D44" s="22">
        <v>44681</v>
      </c>
      <c r="E44" s="20">
        <v>5771345</v>
      </c>
      <c r="F44" s="21">
        <v>44803</v>
      </c>
      <c r="G44" s="20"/>
      <c r="H44" s="20">
        <f t="shared" ref="H44:H49" si="2">+E44-G44</f>
        <v>5771345</v>
      </c>
      <c r="I44" s="1" t="s">
        <v>45</v>
      </c>
      <c r="J44" s="19"/>
      <c r="L44" s="18"/>
      <c r="M44" s="18"/>
    </row>
    <row r="45" spans="1:13" ht="21" x14ac:dyDescent="0.35">
      <c r="A45" s="6" t="s">
        <v>120</v>
      </c>
      <c r="B45" s="24" t="s">
        <v>28</v>
      </c>
      <c r="C45" s="23" t="s">
        <v>315</v>
      </c>
      <c r="D45" s="22">
        <v>44790</v>
      </c>
      <c r="E45" s="20">
        <v>6185000</v>
      </c>
      <c r="F45" s="21">
        <v>44906</v>
      </c>
      <c r="G45" s="20"/>
      <c r="H45" s="20">
        <f t="shared" si="2"/>
        <v>6185000</v>
      </c>
      <c r="I45" s="1" t="s">
        <v>1</v>
      </c>
      <c r="J45" s="19"/>
      <c r="L45" s="18"/>
      <c r="M45" s="18"/>
    </row>
    <row r="46" spans="1:13" ht="21" x14ac:dyDescent="0.35">
      <c r="A46" s="6" t="s">
        <v>292</v>
      </c>
      <c r="B46" s="6" t="s">
        <v>314</v>
      </c>
      <c r="C46" s="5" t="s">
        <v>313</v>
      </c>
      <c r="D46" s="50">
        <v>44774</v>
      </c>
      <c r="E46" s="4">
        <v>2712855</v>
      </c>
      <c r="F46" s="21">
        <v>44896</v>
      </c>
      <c r="H46" s="20">
        <f t="shared" si="2"/>
        <v>2712855</v>
      </c>
      <c r="I46" s="1" t="s">
        <v>1</v>
      </c>
      <c r="J46" s="19"/>
      <c r="L46" s="18"/>
      <c r="M46" s="18"/>
    </row>
    <row r="47" spans="1:13" ht="33" x14ac:dyDescent="0.35">
      <c r="A47" s="33" t="s">
        <v>312</v>
      </c>
      <c r="B47" s="32" t="s">
        <v>311</v>
      </c>
      <c r="C47" s="31" t="s">
        <v>310</v>
      </c>
      <c r="D47" s="30">
        <v>44781</v>
      </c>
      <c r="E47" s="28">
        <v>45761062.609999999</v>
      </c>
      <c r="F47" s="29">
        <v>44903</v>
      </c>
      <c r="G47" s="28">
        <v>45761062.609999999</v>
      </c>
      <c r="H47" s="28">
        <f t="shared" si="2"/>
        <v>0</v>
      </c>
      <c r="I47" s="27" t="s">
        <v>5</v>
      </c>
      <c r="J47" s="26"/>
      <c r="L47" s="18"/>
      <c r="M47" s="18"/>
    </row>
    <row r="48" spans="1:13" ht="33" x14ac:dyDescent="0.35">
      <c r="A48" s="41" t="s">
        <v>309</v>
      </c>
      <c r="B48" s="40" t="s">
        <v>308</v>
      </c>
      <c r="C48" s="39" t="s">
        <v>307</v>
      </c>
      <c r="D48" s="38">
        <v>44754</v>
      </c>
      <c r="E48" s="36">
        <v>47563.78</v>
      </c>
      <c r="F48" s="37">
        <v>44882</v>
      </c>
      <c r="G48" s="49">
        <v>32290.09</v>
      </c>
      <c r="H48" s="36">
        <f t="shared" si="2"/>
        <v>15273.689999999999</v>
      </c>
      <c r="I48" s="35" t="s">
        <v>1</v>
      </c>
      <c r="J48" s="34"/>
      <c r="L48" s="18"/>
      <c r="M48" s="18"/>
    </row>
    <row r="49" spans="1:13" ht="21" x14ac:dyDescent="0.35">
      <c r="A49" s="6" t="s">
        <v>292</v>
      </c>
      <c r="B49" s="24" t="s">
        <v>291</v>
      </c>
      <c r="C49" s="23" t="s">
        <v>306</v>
      </c>
      <c r="D49" s="22">
        <v>44804</v>
      </c>
      <c r="E49" s="20">
        <v>2729890</v>
      </c>
      <c r="F49" s="21">
        <v>44926</v>
      </c>
      <c r="G49" s="20"/>
      <c r="H49" s="20">
        <f t="shared" si="2"/>
        <v>2729890</v>
      </c>
      <c r="I49" s="1" t="s">
        <v>1</v>
      </c>
      <c r="J49" s="19"/>
      <c r="L49" s="18"/>
      <c r="M49" s="18"/>
    </row>
    <row r="50" spans="1:13" ht="21" x14ac:dyDescent="0.35">
      <c r="A50" s="6" t="s">
        <v>120</v>
      </c>
      <c r="B50" s="24" t="s">
        <v>260</v>
      </c>
      <c r="C50" s="23" t="s">
        <v>305</v>
      </c>
      <c r="D50" s="22">
        <v>44587</v>
      </c>
      <c r="E50" s="20">
        <v>2000000</v>
      </c>
      <c r="F50" s="21">
        <v>44803</v>
      </c>
      <c r="G50" s="20"/>
      <c r="H50" s="20">
        <v>2000000</v>
      </c>
      <c r="I50" s="1" t="s">
        <v>1</v>
      </c>
      <c r="J50" s="19"/>
      <c r="L50" s="18"/>
      <c r="M50" s="18"/>
    </row>
    <row r="51" spans="1:13" ht="21" x14ac:dyDescent="0.35">
      <c r="A51" s="6" t="s">
        <v>120</v>
      </c>
      <c r="B51" s="24" t="s">
        <v>260</v>
      </c>
      <c r="C51" s="23" t="s">
        <v>304</v>
      </c>
      <c r="D51" s="22">
        <v>44760</v>
      </c>
      <c r="E51" s="20">
        <v>10000000</v>
      </c>
      <c r="F51" s="21">
        <v>44883</v>
      </c>
      <c r="G51" s="20"/>
      <c r="H51" s="20">
        <f t="shared" ref="H51:H56" si="3">+E51-G51</f>
        <v>10000000</v>
      </c>
      <c r="I51" s="1" t="s">
        <v>1</v>
      </c>
      <c r="J51" s="19"/>
      <c r="L51" s="18"/>
      <c r="M51" s="18"/>
    </row>
    <row r="52" spans="1:13" ht="21" x14ac:dyDescent="0.35">
      <c r="A52" s="6" t="s">
        <v>303</v>
      </c>
      <c r="B52" s="24" t="s">
        <v>302</v>
      </c>
      <c r="C52" s="23" t="s">
        <v>301</v>
      </c>
      <c r="D52" s="22">
        <v>44832</v>
      </c>
      <c r="E52" s="20">
        <v>149683</v>
      </c>
      <c r="F52" s="21">
        <v>44954</v>
      </c>
      <c r="G52" s="20"/>
      <c r="H52" s="20">
        <f t="shared" si="3"/>
        <v>149683</v>
      </c>
      <c r="I52" s="1" t="s">
        <v>1</v>
      </c>
      <c r="J52" s="19"/>
      <c r="L52" s="18"/>
      <c r="M52" s="18"/>
    </row>
    <row r="53" spans="1:13" ht="21" x14ac:dyDescent="0.35">
      <c r="A53" s="24" t="s">
        <v>282</v>
      </c>
      <c r="B53" s="24" t="s">
        <v>294</v>
      </c>
      <c r="C53" s="23" t="s">
        <v>300</v>
      </c>
      <c r="D53" s="22">
        <v>44766</v>
      </c>
      <c r="E53" s="20">
        <v>8393400</v>
      </c>
      <c r="F53" s="21">
        <v>44889</v>
      </c>
      <c r="G53" s="20"/>
      <c r="H53" s="20">
        <f t="shared" si="3"/>
        <v>8393400</v>
      </c>
      <c r="I53" s="1" t="s">
        <v>1</v>
      </c>
      <c r="J53" s="19"/>
      <c r="L53" s="18"/>
      <c r="M53" s="18"/>
    </row>
    <row r="54" spans="1:13" ht="21" x14ac:dyDescent="0.35">
      <c r="A54" s="24" t="s">
        <v>282</v>
      </c>
      <c r="B54" s="24" t="s">
        <v>294</v>
      </c>
      <c r="C54" s="23" t="s">
        <v>299</v>
      </c>
      <c r="D54" s="22">
        <v>44780</v>
      </c>
      <c r="E54" s="20">
        <v>6282400</v>
      </c>
      <c r="F54" s="21">
        <v>44902</v>
      </c>
      <c r="G54" s="20"/>
      <c r="H54" s="20">
        <f t="shared" si="3"/>
        <v>6282400</v>
      </c>
      <c r="I54" s="1" t="s">
        <v>1</v>
      </c>
      <c r="J54" s="19"/>
      <c r="L54" s="18"/>
      <c r="M54" s="18"/>
    </row>
    <row r="55" spans="1:13" ht="21" x14ac:dyDescent="0.35">
      <c r="A55" s="24" t="s">
        <v>282</v>
      </c>
      <c r="B55" s="24" t="s">
        <v>294</v>
      </c>
      <c r="C55" s="23" t="s">
        <v>298</v>
      </c>
      <c r="D55" s="22">
        <v>44792</v>
      </c>
      <c r="E55" s="20">
        <v>7971200</v>
      </c>
      <c r="F55" s="21">
        <v>44914</v>
      </c>
      <c r="G55" s="20"/>
      <c r="H55" s="20">
        <f t="shared" si="3"/>
        <v>7971200</v>
      </c>
      <c r="I55" s="1" t="s">
        <v>1</v>
      </c>
      <c r="J55" s="19"/>
      <c r="L55" s="18"/>
      <c r="M55" s="18"/>
    </row>
    <row r="56" spans="1:13" ht="21" x14ac:dyDescent="0.35">
      <c r="A56" s="24" t="s">
        <v>282</v>
      </c>
      <c r="B56" s="24" t="s">
        <v>294</v>
      </c>
      <c r="C56" s="23" t="s">
        <v>297</v>
      </c>
      <c r="D56" s="22">
        <v>44755</v>
      </c>
      <c r="E56" s="20">
        <v>9026700</v>
      </c>
      <c r="F56" s="21">
        <v>44878</v>
      </c>
      <c r="G56" s="20"/>
      <c r="H56" s="20">
        <f t="shared" si="3"/>
        <v>9026700</v>
      </c>
      <c r="I56" s="1" t="s">
        <v>1</v>
      </c>
      <c r="J56" s="19"/>
      <c r="L56" s="18"/>
      <c r="M56" s="18"/>
    </row>
    <row r="57" spans="1:13" ht="21" x14ac:dyDescent="0.35">
      <c r="A57" s="24" t="s">
        <v>282</v>
      </c>
      <c r="B57" s="24" t="s">
        <v>294</v>
      </c>
      <c r="C57" s="23" t="s">
        <v>296</v>
      </c>
      <c r="D57" s="22">
        <v>44770</v>
      </c>
      <c r="E57" s="20">
        <v>7337900</v>
      </c>
      <c r="F57" s="21">
        <v>44893</v>
      </c>
      <c r="G57" s="20"/>
      <c r="H57" s="20">
        <v>7337900</v>
      </c>
      <c r="I57" s="1" t="s">
        <v>1</v>
      </c>
      <c r="J57" s="19"/>
      <c r="L57" s="18"/>
      <c r="M57" s="18"/>
    </row>
    <row r="58" spans="1:13" ht="21" x14ac:dyDescent="0.35">
      <c r="A58" s="24" t="s">
        <v>282</v>
      </c>
      <c r="B58" s="24" t="s">
        <v>294</v>
      </c>
      <c r="C58" s="23" t="s">
        <v>295</v>
      </c>
      <c r="D58" s="22">
        <v>44775</v>
      </c>
      <c r="E58" s="20">
        <v>6071300</v>
      </c>
      <c r="F58" s="21">
        <v>44897</v>
      </c>
      <c r="G58" s="20"/>
      <c r="H58" s="20">
        <f t="shared" ref="H58:H67" si="4">+E58-G58</f>
        <v>6071300</v>
      </c>
      <c r="I58" s="1" t="s">
        <v>1</v>
      </c>
      <c r="J58" s="19"/>
      <c r="L58" s="18"/>
      <c r="M58" s="18"/>
    </row>
    <row r="59" spans="1:13" ht="21" x14ac:dyDescent="0.35">
      <c r="A59" s="24" t="s">
        <v>282</v>
      </c>
      <c r="B59" s="24" t="s">
        <v>294</v>
      </c>
      <c r="C59" s="23" t="s">
        <v>293</v>
      </c>
      <c r="D59" s="22">
        <v>44785</v>
      </c>
      <c r="E59" s="20">
        <v>7920600</v>
      </c>
      <c r="F59" s="21">
        <v>44907</v>
      </c>
      <c r="G59" s="20"/>
      <c r="H59" s="20">
        <f t="shared" si="4"/>
        <v>7920600</v>
      </c>
      <c r="I59" s="1" t="s">
        <v>1</v>
      </c>
      <c r="J59" s="19"/>
      <c r="L59" s="18"/>
      <c r="M59" s="18"/>
    </row>
    <row r="60" spans="1:13" ht="21" x14ac:dyDescent="0.35">
      <c r="A60" s="24" t="s">
        <v>292</v>
      </c>
      <c r="B60" s="24" t="s">
        <v>291</v>
      </c>
      <c r="C60" s="23" t="s">
        <v>290</v>
      </c>
      <c r="D60" s="22">
        <v>44805</v>
      </c>
      <c r="E60" s="20">
        <v>3259535</v>
      </c>
      <c r="F60" s="21">
        <v>44562</v>
      </c>
      <c r="G60" s="20"/>
      <c r="H60" s="20">
        <f t="shared" si="4"/>
        <v>3259535</v>
      </c>
      <c r="I60" s="1" t="s">
        <v>1</v>
      </c>
      <c r="J60" s="19"/>
      <c r="L60" s="18"/>
      <c r="M60" s="18"/>
    </row>
    <row r="61" spans="1:13" ht="33" x14ac:dyDescent="0.35">
      <c r="A61" s="32" t="s">
        <v>289</v>
      </c>
      <c r="B61" s="32" t="s">
        <v>277</v>
      </c>
      <c r="C61" s="31" t="s">
        <v>288</v>
      </c>
      <c r="D61" s="30">
        <v>44846</v>
      </c>
      <c r="E61" s="28">
        <v>2576206.9</v>
      </c>
      <c r="F61" s="29">
        <v>44969</v>
      </c>
      <c r="G61" s="28">
        <v>2576206.9</v>
      </c>
      <c r="H61" s="28">
        <f t="shared" si="4"/>
        <v>0</v>
      </c>
      <c r="I61" s="27" t="s">
        <v>5</v>
      </c>
      <c r="J61" s="26"/>
      <c r="L61" s="18"/>
      <c r="M61" s="18"/>
    </row>
    <row r="62" spans="1:13" ht="21" x14ac:dyDescent="0.35">
      <c r="A62" s="24" t="s">
        <v>287</v>
      </c>
      <c r="B62" s="24" t="s">
        <v>277</v>
      </c>
      <c r="C62" s="23" t="s">
        <v>286</v>
      </c>
      <c r="D62" s="22">
        <v>44837</v>
      </c>
      <c r="E62" s="20">
        <v>30680</v>
      </c>
      <c r="F62" s="21">
        <v>44960</v>
      </c>
      <c r="G62" s="20"/>
      <c r="H62" s="20">
        <f t="shared" si="4"/>
        <v>30680</v>
      </c>
      <c r="I62" s="1" t="s">
        <v>1</v>
      </c>
      <c r="J62" s="19"/>
      <c r="L62" s="18"/>
      <c r="M62" s="18"/>
    </row>
    <row r="63" spans="1:13" ht="21" x14ac:dyDescent="0.35">
      <c r="A63" s="24" t="s">
        <v>282</v>
      </c>
      <c r="B63" s="24" t="s">
        <v>28</v>
      </c>
      <c r="C63" s="23" t="s">
        <v>285</v>
      </c>
      <c r="D63" s="22">
        <v>44819</v>
      </c>
      <c r="E63" s="20">
        <v>5277500</v>
      </c>
      <c r="F63" s="21">
        <v>44941</v>
      </c>
      <c r="G63" s="20"/>
      <c r="H63" s="20">
        <f t="shared" si="4"/>
        <v>5277500</v>
      </c>
      <c r="I63" s="1" t="s">
        <v>1</v>
      </c>
      <c r="J63" s="19"/>
      <c r="L63" s="18"/>
      <c r="M63" s="18"/>
    </row>
    <row r="64" spans="1:13" ht="33" x14ac:dyDescent="0.35">
      <c r="A64" s="24" t="s">
        <v>282</v>
      </c>
      <c r="B64" s="24" t="s">
        <v>28</v>
      </c>
      <c r="C64" s="23" t="s">
        <v>284</v>
      </c>
      <c r="D64" s="22">
        <v>44810</v>
      </c>
      <c r="E64" s="20">
        <v>9448900</v>
      </c>
      <c r="F64" s="21">
        <v>44932</v>
      </c>
      <c r="G64" s="20"/>
      <c r="H64" s="20">
        <f t="shared" si="4"/>
        <v>9448900</v>
      </c>
      <c r="I64" s="1" t="s">
        <v>1</v>
      </c>
      <c r="J64" s="19"/>
      <c r="L64" s="18"/>
      <c r="M64" s="18"/>
    </row>
    <row r="65" spans="1:13" ht="21" x14ac:dyDescent="0.35">
      <c r="A65" s="24" t="s">
        <v>282</v>
      </c>
      <c r="B65" s="24" t="s">
        <v>28</v>
      </c>
      <c r="C65" s="23" t="s">
        <v>283</v>
      </c>
      <c r="D65" s="22">
        <v>44826</v>
      </c>
      <c r="E65" s="20">
        <v>5226900</v>
      </c>
      <c r="F65" s="21">
        <v>44948</v>
      </c>
      <c r="G65" s="20"/>
      <c r="H65" s="20">
        <f t="shared" si="4"/>
        <v>5226900</v>
      </c>
      <c r="I65" s="1" t="s">
        <v>1</v>
      </c>
      <c r="J65" s="19"/>
      <c r="L65" s="18"/>
      <c r="M65" s="18"/>
    </row>
    <row r="66" spans="1:13" ht="21" x14ac:dyDescent="0.35">
      <c r="A66" s="24" t="s">
        <v>282</v>
      </c>
      <c r="B66" s="24" t="s">
        <v>28</v>
      </c>
      <c r="C66" s="23" t="s">
        <v>281</v>
      </c>
      <c r="D66" s="22">
        <v>44852</v>
      </c>
      <c r="E66" s="20">
        <v>5066400</v>
      </c>
      <c r="F66" s="21">
        <v>44975</v>
      </c>
      <c r="G66" s="20"/>
      <c r="H66" s="20">
        <f t="shared" si="4"/>
        <v>5066400</v>
      </c>
      <c r="I66" s="1" t="s">
        <v>1</v>
      </c>
      <c r="J66" s="19"/>
      <c r="L66" s="18"/>
      <c r="M66" s="18"/>
    </row>
    <row r="67" spans="1:13" ht="21" x14ac:dyDescent="0.35">
      <c r="A67" s="24" t="s">
        <v>280</v>
      </c>
      <c r="B67" s="24" t="s">
        <v>277</v>
      </c>
      <c r="C67" s="23" t="s">
        <v>279</v>
      </c>
      <c r="D67" s="22">
        <v>44860</v>
      </c>
      <c r="E67" s="20">
        <v>59000</v>
      </c>
      <c r="F67" s="21">
        <v>44983</v>
      </c>
      <c r="G67" s="20"/>
      <c r="H67" s="20">
        <f t="shared" si="4"/>
        <v>59000</v>
      </c>
      <c r="I67" s="1" t="s">
        <v>1</v>
      </c>
      <c r="J67" s="19"/>
      <c r="L67" s="18"/>
      <c r="M67" s="18"/>
    </row>
    <row r="68" spans="1:13" ht="21" x14ac:dyDescent="0.35">
      <c r="A68" s="32" t="s">
        <v>278</v>
      </c>
      <c r="B68" s="32" t="s">
        <v>277</v>
      </c>
      <c r="C68" s="31" t="s">
        <v>276</v>
      </c>
      <c r="D68" s="30">
        <v>44867</v>
      </c>
      <c r="E68" s="28">
        <v>70800</v>
      </c>
      <c r="F68" s="29">
        <v>44928</v>
      </c>
      <c r="G68" s="28">
        <v>70800</v>
      </c>
      <c r="H68" s="28">
        <v>0</v>
      </c>
      <c r="I68" s="27" t="s">
        <v>5</v>
      </c>
      <c r="J68" s="26"/>
      <c r="L68" s="18"/>
      <c r="M68" s="18"/>
    </row>
    <row r="69" spans="1:13" ht="21" x14ac:dyDescent="0.35">
      <c r="A69" s="32" t="s">
        <v>275</v>
      </c>
      <c r="B69" s="32" t="s">
        <v>274</v>
      </c>
      <c r="C69" s="31" t="s">
        <v>273</v>
      </c>
      <c r="D69" s="30">
        <v>44859</v>
      </c>
      <c r="E69" s="28">
        <v>9627750.7400000002</v>
      </c>
      <c r="F69" s="29">
        <v>44982</v>
      </c>
      <c r="G69" s="28">
        <v>9627750.7400000002</v>
      </c>
      <c r="H69" s="28">
        <f t="shared" ref="H69:H100" si="5">+E69-G69</f>
        <v>0</v>
      </c>
      <c r="I69" s="27" t="s">
        <v>5</v>
      </c>
      <c r="J69" s="26"/>
      <c r="L69" s="18"/>
      <c r="M69" s="18"/>
    </row>
    <row r="70" spans="1:13" ht="21" x14ac:dyDescent="0.35">
      <c r="A70" s="32" t="s">
        <v>224</v>
      </c>
      <c r="B70" s="32" t="s">
        <v>223</v>
      </c>
      <c r="C70" s="31" t="s">
        <v>272</v>
      </c>
      <c r="D70" s="30">
        <v>44860</v>
      </c>
      <c r="E70" s="28">
        <v>12885600</v>
      </c>
      <c r="F70" s="29">
        <v>44983</v>
      </c>
      <c r="G70" s="28">
        <v>12885600</v>
      </c>
      <c r="H70" s="28">
        <f t="shared" si="5"/>
        <v>0</v>
      </c>
      <c r="I70" s="27" t="s">
        <v>5</v>
      </c>
      <c r="J70" s="26"/>
      <c r="L70" s="18"/>
      <c r="M70" s="18"/>
    </row>
    <row r="71" spans="1:13" ht="21" x14ac:dyDescent="0.35">
      <c r="A71" s="24" t="s">
        <v>271</v>
      </c>
      <c r="B71" s="24" t="s">
        <v>28</v>
      </c>
      <c r="C71" s="23" t="s">
        <v>270</v>
      </c>
      <c r="D71" s="22">
        <v>44747</v>
      </c>
      <c r="E71" s="20">
        <v>2271500</v>
      </c>
      <c r="F71" s="21">
        <v>44983</v>
      </c>
      <c r="G71" s="20"/>
      <c r="H71" s="20">
        <f t="shared" si="5"/>
        <v>2271500</v>
      </c>
      <c r="I71" s="1" t="s">
        <v>1</v>
      </c>
      <c r="J71" s="19"/>
      <c r="L71" s="18"/>
      <c r="M71" s="18"/>
    </row>
    <row r="72" spans="1:13" ht="21" x14ac:dyDescent="0.35">
      <c r="A72" s="32" t="s">
        <v>269</v>
      </c>
      <c r="B72" s="32" t="s">
        <v>10</v>
      </c>
      <c r="C72" s="31" t="s">
        <v>268</v>
      </c>
      <c r="D72" s="30">
        <v>44863</v>
      </c>
      <c r="E72" s="28">
        <v>1180000</v>
      </c>
      <c r="F72" s="29" t="s">
        <v>267</v>
      </c>
      <c r="G72" s="28">
        <v>1180000</v>
      </c>
      <c r="H72" s="28">
        <f t="shared" si="5"/>
        <v>0</v>
      </c>
      <c r="I72" s="27" t="s">
        <v>5</v>
      </c>
      <c r="J72" s="26"/>
      <c r="L72" s="18"/>
      <c r="M72" s="18"/>
    </row>
    <row r="73" spans="1:13" ht="33" x14ac:dyDescent="0.35">
      <c r="A73" s="32" t="s">
        <v>266</v>
      </c>
      <c r="B73" s="32" t="s">
        <v>10</v>
      </c>
      <c r="C73" s="31" t="s">
        <v>265</v>
      </c>
      <c r="D73" s="30">
        <v>44869</v>
      </c>
      <c r="E73" s="28">
        <v>1266294.8999999999</v>
      </c>
      <c r="F73" s="29">
        <v>44989</v>
      </c>
      <c r="G73" s="28">
        <v>1266294.8999999999</v>
      </c>
      <c r="H73" s="28">
        <f t="shared" si="5"/>
        <v>0</v>
      </c>
      <c r="I73" s="27" t="s">
        <v>5</v>
      </c>
      <c r="J73" s="26"/>
      <c r="L73" s="18"/>
      <c r="M73" s="18"/>
    </row>
    <row r="74" spans="1:13" ht="33" x14ac:dyDescent="0.35">
      <c r="A74" s="24" t="s">
        <v>264</v>
      </c>
      <c r="B74" s="24" t="s">
        <v>263</v>
      </c>
      <c r="C74" s="23" t="s">
        <v>262</v>
      </c>
      <c r="D74" s="22">
        <v>44874</v>
      </c>
      <c r="E74" s="20">
        <v>22486259.359999999</v>
      </c>
      <c r="F74" s="21">
        <v>44701</v>
      </c>
      <c r="G74" s="20">
        <v>10854334.779999999</v>
      </c>
      <c r="H74" s="20">
        <f t="shared" si="5"/>
        <v>11631924.58</v>
      </c>
      <c r="I74" s="1" t="s">
        <v>1</v>
      </c>
      <c r="J74" s="19"/>
      <c r="L74" s="18"/>
      <c r="M74" s="18"/>
    </row>
    <row r="75" spans="1:13" ht="21" x14ac:dyDescent="0.35">
      <c r="A75" s="24" t="s">
        <v>261</v>
      </c>
      <c r="B75" s="24" t="s">
        <v>260</v>
      </c>
      <c r="C75" s="23" t="s">
        <v>259</v>
      </c>
      <c r="D75" s="22">
        <v>44866</v>
      </c>
      <c r="E75" s="20">
        <v>2955400</v>
      </c>
      <c r="F75" s="21">
        <v>44986</v>
      </c>
      <c r="G75" s="20"/>
      <c r="H75" s="20">
        <f t="shared" si="5"/>
        <v>2955400</v>
      </c>
      <c r="I75" s="1" t="s">
        <v>1</v>
      </c>
      <c r="J75" s="19"/>
      <c r="L75" s="18"/>
      <c r="M75" s="18"/>
    </row>
    <row r="76" spans="1:13" ht="21" x14ac:dyDescent="0.35">
      <c r="A76" s="48" t="s">
        <v>258</v>
      </c>
      <c r="B76" s="48" t="s">
        <v>257</v>
      </c>
      <c r="C76" s="47" t="s">
        <v>256</v>
      </c>
      <c r="D76" s="46">
        <v>44874</v>
      </c>
      <c r="E76" s="44">
        <v>51285117.399999999</v>
      </c>
      <c r="F76" s="45">
        <v>44994</v>
      </c>
      <c r="G76" s="44">
        <v>10257023.48</v>
      </c>
      <c r="H76" s="44">
        <f t="shared" si="5"/>
        <v>41028093.920000002</v>
      </c>
      <c r="I76" s="43" t="s">
        <v>1</v>
      </c>
      <c r="J76" s="42"/>
      <c r="L76" s="18"/>
      <c r="M76" s="18"/>
    </row>
    <row r="77" spans="1:13" ht="21" x14ac:dyDescent="0.35">
      <c r="A77" s="32" t="s">
        <v>255</v>
      </c>
      <c r="B77" s="32" t="s">
        <v>10</v>
      </c>
      <c r="C77" s="31" t="s">
        <v>254</v>
      </c>
      <c r="D77" s="30">
        <v>44873</v>
      </c>
      <c r="E77" s="28">
        <v>236000</v>
      </c>
      <c r="F77" s="29">
        <v>44993</v>
      </c>
      <c r="G77" s="28">
        <v>236000</v>
      </c>
      <c r="H77" s="28">
        <f t="shared" si="5"/>
        <v>0</v>
      </c>
      <c r="I77" s="27" t="s">
        <v>5</v>
      </c>
      <c r="J77" s="26"/>
      <c r="L77" s="18"/>
      <c r="M77" s="18"/>
    </row>
    <row r="78" spans="1:13" ht="21" x14ac:dyDescent="0.35">
      <c r="A78" s="32" t="s">
        <v>253</v>
      </c>
      <c r="B78" s="32" t="s">
        <v>10</v>
      </c>
      <c r="C78" s="31" t="s">
        <v>252</v>
      </c>
      <c r="D78" s="30">
        <v>44874</v>
      </c>
      <c r="E78" s="28">
        <v>1500000</v>
      </c>
      <c r="F78" s="29">
        <v>44994</v>
      </c>
      <c r="G78" s="28">
        <v>1500000</v>
      </c>
      <c r="H78" s="28">
        <f t="shared" si="5"/>
        <v>0</v>
      </c>
      <c r="I78" s="27" t="s">
        <v>5</v>
      </c>
      <c r="J78" s="26"/>
      <c r="L78" s="18"/>
      <c r="M78" s="18"/>
    </row>
    <row r="79" spans="1:13" ht="21" x14ac:dyDescent="0.35">
      <c r="A79" s="32" t="s">
        <v>186</v>
      </c>
      <c r="B79" s="32" t="s">
        <v>249</v>
      </c>
      <c r="C79" s="31" t="s">
        <v>251</v>
      </c>
      <c r="D79" s="30">
        <v>44886</v>
      </c>
      <c r="E79" s="28">
        <v>59000</v>
      </c>
      <c r="F79" s="29">
        <v>45006</v>
      </c>
      <c r="G79" s="28">
        <v>59000</v>
      </c>
      <c r="H79" s="28">
        <f t="shared" si="5"/>
        <v>0</v>
      </c>
      <c r="I79" s="27" t="s">
        <v>5</v>
      </c>
      <c r="J79" s="26"/>
      <c r="L79" s="18"/>
      <c r="M79" s="18"/>
    </row>
    <row r="80" spans="1:13" ht="21" x14ac:dyDescent="0.35">
      <c r="A80" s="32" t="s">
        <v>181</v>
      </c>
      <c r="B80" s="32" t="s">
        <v>249</v>
      </c>
      <c r="C80" s="31" t="s">
        <v>250</v>
      </c>
      <c r="D80" s="30">
        <v>44883</v>
      </c>
      <c r="E80" s="28">
        <v>59000</v>
      </c>
      <c r="F80" s="29">
        <v>45003</v>
      </c>
      <c r="G80" s="28">
        <v>59000</v>
      </c>
      <c r="H80" s="28">
        <f t="shared" si="5"/>
        <v>0</v>
      </c>
      <c r="I80" s="27" t="s">
        <v>5</v>
      </c>
      <c r="J80" s="26"/>
      <c r="L80" s="18"/>
      <c r="M80" s="18"/>
    </row>
    <row r="81" spans="1:13" ht="21" x14ac:dyDescent="0.35">
      <c r="A81" s="32" t="s">
        <v>186</v>
      </c>
      <c r="B81" s="32" t="s">
        <v>249</v>
      </c>
      <c r="C81" s="31" t="s">
        <v>248</v>
      </c>
      <c r="D81" s="30">
        <v>44886</v>
      </c>
      <c r="E81" s="28">
        <v>59000</v>
      </c>
      <c r="F81" s="29">
        <v>45006</v>
      </c>
      <c r="G81" s="28">
        <v>59000</v>
      </c>
      <c r="H81" s="28">
        <f t="shared" si="5"/>
        <v>0</v>
      </c>
      <c r="I81" s="27" t="s">
        <v>5</v>
      </c>
      <c r="J81" s="26"/>
      <c r="L81" s="18"/>
      <c r="M81" s="18"/>
    </row>
    <row r="82" spans="1:13" ht="21" x14ac:dyDescent="0.35">
      <c r="A82" s="32" t="s">
        <v>247</v>
      </c>
      <c r="B82" s="32" t="s">
        <v>10</v>
      </c>
      <c r="C82" s="31" t="s">
        <v>246</v>
      </c>
      <c r="D82" s="30">
        <v>44768</v>
      </c>
      <c r="E82" s="28">
        <v>64489.95</v>
      </c>
      <c r="F82" s="29">
        <v>44891</v>
      </c>
      <c r="G82" s="28">
        <v>64489.95</v>
      </c>
      <c r="H82" s="28">
        <f t="shared" si="5"/>
        <v>0</v>
      </c>
      <c r="I82" s="27" t="s">
        <v>5</v>
      </c>
      <c r="J82" s="26"/>
      <c r="L82" s="18"/>
      <c r="M82" s="18"/>
    </row>
    <row r="83" spans="1:13" ht="21" x14ac:dyDescent="0.35">
      <c r="A83" s="24" t="s">
        <v>245</v>
      </c>
      <c r="B83" s="24" t="s">
        <v>244</v>
      </c>
      <c r="C83" s="23" t="s">
        <v>243</v>
      </c>
      <c r="D83" s="22">
        <v>44882</v>
      </c>
      <c r="E83" s="20">
        <v>2756000</v>
      </c>
      <c r="F83" s="21">
        <v>44637</v>
      </c>
      <c r="G83" s="20">
        <v>551200</v>
      </c>
      <c r="H83" s="20">
        <f t="shared" si="5"/>
        <v>2204800</v>
      </c>
      <c r="I83" s="1" t="s">
        <v>1</v>
      </c>
      <c r="J83" s="19"/>
      <c r="L83" s="18"/>
      <c r="M83" s="18"/>
    </row>
    <row r="84" spans="1:13" ht="21" x14ac:dyDescent="0.35">
      <c r="A84" s="32" t="s">
        <v>242</v>
      </c>
      <c r="B84" s="32" t="s">
        <v>241</v>
      </c>
      <c r="C84" s="31" t="s">
        <v>240</v>
      </c>
      <c r="D84" s="30">
        <v>44859</v>
      </c>
      <c r="E84" s="28">
        <v>4984757.28</v>
      </c>
      <c r="F84" s="29">
        <v>44982</v>
      </c>
      <c r="G84" s="28">
        <v>4984757.28</v>
      </c>
      <c r="H84" s="28">
        <f t="shared" si="5"/>
        <v>0</v>
      </c>
      <c r="I84" s="27" t="s">
        <v>5</v>
      </c>
      <c r="J84" s="26"/>
      <c r="L84" s="18"/>
      <c r="M84" s="18"/>
    </row>
    <row r="85" spans="1:13" ht="33" x14ac:dyDescent="0.35">
      <c r="A85" s="32" t="s">
        <v>239</v>
      </c>
      <c r="B85" s="32" t="s">
        <v>10</v>
      </c>
      <c r="C85" s="31" t="s">
        <v>238</v>
      </c>
      <c r="D85" s="30">
        <v>44880</v>
      </c>
      <c r="E85" s="28">
        <v>2576333.33</v>
      </c>
      <c r="F85" s="29">
        <v>45000</v>
      </c>
      <c r="G85" s="28">
        <v>2576333.33</v>
      </c>
      <c r="H85" s="28">
        <f t="shared" si="5"/>
        <v>0</v>
      </c>
      <c r="I85" s="27" t="s">
        <v>5</v>
      </c>
      <c r="J85" s="26"/>
      <c r="L85" s="18"/>
      <c r="M85" s="18"/>
    </row>
    <row r="86" spans="1:13" ht="21" x14ac:dyDescent="0.35">
      <c r="A86" s="32" t="s">
        <v>67</v>
      </c>
      <c r="B86" s="32" t="s">
        <v>10</v>
      </c>
      <c r="C86" s="31" t="s">
        <v>95</v>
      </c>
      <c r="D86" s="30">
        <v>44843</v>
      </c>
      <c r="E86" s="28">
        <v>118000</v>
      </c>
      <c r="F86" s="29">
        <v>44972</v>
      </c>
      <c r="G86" s="28">
        <v>118000</v>
      </c>
      <c r="H86" s="28">
        <f t="shared" si="5"/>
        <v>0</v>
      </c>
      <c r="I86" s="27" t="s">
        <v>5</v>
      </c>
      <c r="J86" s="26"/>
      <c r="L86" s="18"/>
      <c r="M86" s="18"/>
    </row>
    <row r="87" spans="1:13" ht="21" x14ac:dyDescent="0.35">
      <c r="A87" s="32" t="s">
        <v>237</v>
      </c>
      <c r="B87" s="32" t="s">
        <v>236</v>
      </c>
      <c r="C87" s="31" t="s">
        <v>235</v>
      </c>
      <c r="D87" s="30">
        <v>44887</v>
      </c>
      <c r="E87" s="28">
        <v>297596</v>
      </c>
      <c r="F87" s="29">
        <v>45007</v>
      </c>
      <c r="G87" s="28">
        <v>297596</v>
      </c>
      <c r="H87" s="28">
        <f t="shared" si="5"/>
        <v>0</v>
      </c>
      <c r="I87" s="27" t="s">
        <v>5</v>
      </c>
      <c r="J87" s="26"/>
      <c r="L87" s="18"/>
      <c r="M87" s="18"/>
    </row>
    <row r="88" spans="1:13" ht="21" x14ac:dyDescent="0.35">
      <c r="A88" s="24" t="s">
        <v>145</v>
      </c>
      <c r="B88" s="24" t="s">
        <v>161</v>
      </c>
      <c r="C88" s="23" t="s">
        <v>207</v>
      </c>
      <c r="D88" s="22">
        <v>44855</v>
      </c>
      <c r="E88" s="20">
        <v>513608.4</v>
      </c>
      <c r="F88" s="21">
        <v>44978</v>
      </c>
      <c r="G88" s="20">
        <v>102721.68</v>
      </c>
      <c r="H88" s="20">
        <f t="shared" si="5"/>
        <v>410886.72000000003</v>
      </c>
      <c r="I88" s="1" t="s">
        <v>1</v>
      </c>
      <c r="J88" s="19"/>
      <c r="L88" s="18"/>
      <c r="M88" s="18"/>
    </row>
    <row r="89" spans="1:13" ht="21" x14ac:dyDescent="0.35">
      <c r="A89" s="24" t="s">
        <v>8</v>
      </c>
      <c r="B89" s="24" t="s">
        <v>150</v>
      </c>
      <c r="C89" s="23" t="s">
        <v>234</v>
      </c>
      <c r="D89" s="22">
        <v>44880</v>
      </c>
      <c r="E89" s="20">
        <v>33245</v>
      </c>
      <c r="F89" s="21" t="s">
        <v>233</v>
      </c>
      <c r="G89" s="20"/>
      <c r="H89" s="20">
        <f t="shared" si="5"/>
        <v>33245</v>
      </c>
      <c r="I89" s="1" t="s">
        <v>1</v>
      </c>
      <c r="J89" s="19"/>
      <c r="L89" s="18"/>
      <c r="M89" s="18"/>
    </row>
    <row r="90" spans="1:13" ht="21" x14ac:dyDescent="0.35">
      <c r="A90" s="24" t="s">
        <v>202</v>
      </c>
      <c r="B90" s="24" t="s">
        <v>201</v>
      </c>
      <c r="C90" s="23" t="s">
        <v>232</v>
      </c>
      <c r="D90" s="22">
        <v>44882</v>
      </c>
      <c r="E90" s="20">
        <v>8462370</v>
      </c>
      <c r="F90" s="21">
        <v>45002</v>
      </c>
      <c r="G90" s="20"/>
      <c r="H90" s="20">
        <f t="shared" si="5"/>
        <v>8462370</v>
      </c>
      <c r="I90" s="1" t="s">
        <v>1</v>
      </c>
      <c r="J90" s="19"/>
      <c r="L90" s="18"/>
      <c r="M90" s="18"/>
    </row>
    <row r="91" spans="1:13" ht="33" x14ac:dyDescent="0.35">
      <c r="A91" s="32" t="s">
        <v>231</v>
      </c>
      <c r="B91" s="32" t="s">
        <v>133</v>
      </c>
      <c r="C91" s="31" t="s">
        <v>230</v>
      </c>
      <c r="D91" s="30">
        <v>44882</v>
      </c>
      <c r="E91" s="28">
        <v>6167063.5</v>
      </c>
      <c r="F91" s="29">
        <v>45002</v>
      </c>
      <c r="G91" s="28">
        <v>6167063.5</v>
      </c>
      <c r="H91" s="28">
        <f t="shared" si="5"/>
        <v>0</v>
      </c>
      <c r="I91" s="27" t="s">
        <v>5</v>
      </c>
      <c r="J91" s="26"/>
      <c r="L91" s="18"/>
      <c r="M91" s="18"/>
    </row>
    <row r="92" spans="1:13" ht="21" x14ac:dyDescent="0.35">
      <c r="A92" s="32" t="s">
        <v>229</v>
      </c>
      <c r="B92" s="32" t="s">
        <v>10</v>
      </c>
      <c r="C92" s="31" t="s">
        <v>228</v>
      </c>
      <c r="D92" s="30">
        <v>44879</v>
      </c>
      <c r="E92" s="28">
        <v>70800</v>
      </c>
      <c r="F92" s="29">
        <v>44999</v>
      </c>
      <c r="G92" s="28">
        <v>70800</v>
      </c>
      <c r="H92" s="28">
        <f t="shared" si="5"/>
        <v>0</v>
      </c>
      <c r="I92" s="27" t="s">
        <v>5</v>
      </c>
      <c r="J92" s="26"/>
      <c r="L92" s="18"/>
      <c r="M92" s="18"/>
    </row>
    <row r="93" spans="1:13" ht="33" x14ac:dyDescent="0.35">
      <c r="A93" s="32" t="s">
        <v>227</v>
      </c>
      <c r="B93" s="32" t="s">
        <v>10</v>
      </c>
      <c r="C93" s="31" t="s">
        <v>226</v>
      </c>
      <c r="D93" s="30">
        <v>44876</v>
      </c>
      <c r="E93" s="28">
        <v>525000</v>
      </c>
      <c r="F93" s="29">
        <v>45727</v>
      </c>
      <c r="G93" s="28">
        <v>525000</v>
      </c>
      <c r="H93" s="28">
        <f t="shared" si="5"/>
        <v>0</v>
      </c>
      <c r="I93" s="27" t="s">
        <v>5</v>
      </c>
      <c r="J93" s="26"/>
      <c r="L93" s="18"/>
      <c r="M93" s="18"/>
    </row>
    <row r="94" spans="1:13" ht="21" x14ac:dyDescent="0.35">
      <c r="A94" s="40" t="s">
        <v>14</v>
      </c>
      <c r="B94" s="40" t="s">
        <v>223</v>
      </c>
      <c r="C94" s="39" t="s">
        <v>225</v>
      </c>
      <c r="D94" s="38">
        <v>44873</v>
      </c>
      <c r="E94" s="36">
        <v>3122922.51</v>
      </c>
      <c r="F94" s="37">
        <v>44993</v>
      </c>
      <c r="G94" s="36">
        <v>624584.5</v>
      </c>
      <c r="H94" s="36">
        <f t="shared" si="5"/>
        <v>2498338.0099999998</v>
      </c>
      <c r="I94" s="35" t="s">
        <v>1</v>
      </c>
      <c r="J94" s="34"/>
      <c r="L94" s="18"/>
      <c r="M94" s="18"/>
    </row>
    <row r="95" spans="1:13" ht="21" x14ac:dyDescent="0.35">
      <c r="A95" s="24" t="s">
        <v>224</v>
      </c>
      <c r="B95" s="24" t="s">
        <v>223</v>
      </c>
      <c r="C95" s="23" t="s">
        <v>222</v>
      </c>
      <c r="D95" s="22">
        <v>44882</v>
      </c>
      <c r="E95" s="20">
        <v>12885600</v>
      </c>
      <c r="F95" s="21">
        <v>45002</v>
      </c>
      <c r="G95" s="20">
        <v>2577120</v>
      </c>
      <c r="H95" s="20">
        <f t="shared" si="5"/>
        <v>10308480</v>
      </c>
      <c r="I95" s="1" t="s">
        <v>1</v>
      </c>
      <c r="J95" s="19"/>
      <c r="L95" s="18"/>
      <c r="M95" s="18"/>
    </row>
    <row r="96" spans="1:13" ht="21" x14ac:dyDescent="0.35">
      <c r="A96" s="32" t="s">
        <v>221</v>
      </c>
      <c r="B96" s="32" t="s">
        <v>220</v>
      </c>
      <c r="C96" s="31" t="s">
        <v>219</v>
      </c>
      <c r="D96" s="30">
        <v>44881</v>
      </c>
      <c r="E96" s="28">
        <v>3263412.72</v>
      </c>
      <c r="F96" s="29">
        <v>45001</v>
      </c>
      <c r="G96" s="28">
        <v>3263412.72</v>
      </c>
      <c r="H96" s="28">
        <f t="shared" si="5"/>
        <v>0</v>
      </c>
      <c r="I96" s="27" t="s">
        <v>5</v>
      </c>
      <c r="J96" s="26"/>
      <c r="L96" s="18"/>
      <c r="M96" s="18"/>
    </row>
    <row r="97" spans="1:13" ht="21" x14ac:dyDescent="0.35">
      <c r="A97" s="32" t="s">
        <v>218</v>
      </c>
      <c r="B97" s="32" t="s">
        <v>10</v>
      </c>
      <c r="C97" s="31" t="s">
        <v>217</v>
      </c>
      <c r="D97" s="30">
        <v>44851</v>
      </c>
      <c r="E97" s="28">
        <v>70800</v>
      </c>
      <c r="F97" s="29">
        <v>44974</v>
      </c>
      <c r="G97" s="28">
        <v>70800</v>
      </c>
      <c r="H97" s="28">
        <f t="shared" si="5"/>
        <v>0</v>
      </c>
      <c r="I97" s="27" t="s">
        <v>5</v>
      </c>
      <c r="J97" s="26"/>
      <c r="L97" s="18"/>
      <c r="M97" s="18"/>
    </row>
    <row r="98" spans="1:13" ht="33" x14ac:dyDescent="0.35">
      <c r="A98" s="32" t="s">
        <v>216</v>
      </c>
      <c r="B98" s="32" t="s">
        <v>215</v>
      </c>
      <c r="C98" s="31" t="s">
        <v>214</v>
      </c>
      <c r="D98" s="30">
        <v>44880</v>
      </c>
      <c r="E98" s="28">
        <v>72364.61</v>
      </c>
      <c r="F98" s="29">
        <v>45000</v>
      </c>
      <c r="G98" s="28">
        <v>72364.61</v>
      </c>
      <c r="H98" s="28">
        <f t="shared" si="5"/>
        <v>0</v>
      </c>
      <c r="I98" s="27" t="s">
        <v>5</v>
      </c>
      <c r="J98" s="26"/>
      <c r="L98" s="18"/>
      <c r="M98" s="18"/>
    </row>
    <row r="99" spans="1:13" ht="21" x14ac:dyDescent="0.35">
      <c r="A99" s="32" t="s">
        <v>213</v>
      </c>
      <c r="B99" s="32" t="s">
        <v>178</v>
      </c>
      <c r="C99" s="31" t="s">
        <v>212</v>
      </c>
      <c r="D99" s="30">
        <v>44879</v>
      </c>
      <c r="E99" s="28">
        <v>59000</v>
      </c>
      <c r="F99" s="29">
        <v>44999</v>
      </c>
      <c r="G99" s="28">
        <v>59000</v>
      </c>
      <c r="H99" s="28">
        <f t="shared" si="5"/>
        <v>0</v>
      </c>
      <c r="I99" s="27" t="s">
        <v>5</v>
      </c>
      <c r="J99" s="26"/>
      <c r="L99" s="18"/>
      <c r="M99" s="18"/>
    </row>
    <row r="100" spans="1:13" ht="21" x14ac:dyDescent="0.35">
      <c r="A100" s="24" t="s">
        <v>92</v>
      </c>
      <c r="B100" s="24" t="s">
        <v>211</v>
      </c>
      <c r="C100" s="23" t="s">
        <v>210</v>
      </c>
      <c r="D100" s="22">
        <v>44880</v>
      </c>
      <c r="E100" s="20">
        <v>7319245</v>
      </c>
      <c r="F100" s="21">
        <v>45000</v>
      </c>
      <c r="G100" s="20"/>
      <c r="H100" s="20">
        <f t="shared" si="5"/>
        <v>7319245</v>
      </c>
      <c r="I100" s="1" t="s">
        <v>1</v>
      </c>
      <c r="J100" s="19"/>
      <c r="L100" s="18"/>
      <c r="M100" s="18"/>
    </row>
    <row r="101" spans="1:13" ht="33" x14ac:dyDescent="0.35">
      <c r="A101" s="32" t="s">
        <v>205</v>
      </c>
      <c r="B101" s="32" t="s">
        <v>204</v>
      </c>
      <c r="C101" s="31" t="s">
        <v>209</v>
      </c>
      <c r="D101" s="30">
        <v>44883</v>
      </c>
      <c r="E101" s="28">
        <v>8602200</v>
      </c>
      <c r="F101" s="29">
        <v>45003</v>
      </c>
      <c r="G101" s="28">
        <v>8602200</v>
      </c>
      <c r="H101" s="28">
        <f t="shared" ref="H101:H132" si="6">+E101-G101</f>
        <v>0</v>
      </c>
      <c r="I101" s="27" t="s">
        <v>5</v>
      </c>
      <c r="J101" s="26"/>
      <c r="L101" s="18"/>
      <c r="M101" s="18"/>
    </row>
    <row r="102" spans="1:13" ht="33" x14ac:dyDescent="0.35">
      <c r="A102" s="32" t="s">
        <v>205</v>
      </c>
      <c r="B102" s="32" t="s">
        <v>204</v>
      </c>
      <c r="C102" s="31" t="s">
        <v>208</v>
      </c>
      <c r="D102" s="30">
        <v>44883</v>
      </c>
      <c r="E102" s="28">
        <v>7746110</v>
      </c>
      <c r="F102" s="29">
        <v>45003</v>
      </c>
      <c r="G102" s="28">
        <v>7746110</v>
      </c>
      <c r="H102" s="28">
        <f t="shared" si="6"/>
        <v>0</v>
      </c>
      <c r="I102" s="27" t="s">
        <v>5</v>
      </c>
      <c r="J102" s="26"/>
      <c r="L102" s="18"/>
      <c r="M102" s="18"/>
    </row>
    <row r="103" spans="1:13" ht="21" x14ac:dyDescent="0.35">
      <c r="A103" s="32" t="s">
        <v>145</v>
      </c>
      <c r="B103" s="32" t="s">
        <v>144</v>
      </c>
      <c r="C103" s="31" t="s">
        <v>207</v>
      </c>
      <c r="D103" s="30">
        <v>44855</v>
      </c>
      <c r="E103" s="28">
        <v>513608.4</v>
      </c>
      <c r="F103" s="29">
        <v>44978</v>
      </c>
      <c r="G103" s="28">
        <v>513608.4</v>
      </c>
      <c r="H103" s="28">
        <f t="shared" si="6"/>
        <v>0</v>
      </c>
      <c r="I103" s="27" t="s">
        <v>5</v>
      </c>
      <c r="J103" s="26"/>
      <c r="L103" s="18"/>
      <c r="M103" s="18"/>
    </row>
    <row r="104" spans="1:13" ht="21" x14ac:dyDescent="0.35">
      <c r="A104" s="32" t="s">
        <v>140</v>
      </c>
      <c r="B104" s="32" t="s">
        <v>136</v>
      </c>
      <c r="C104" s="31" t="s">
        <v>206</v>
      </c>
      <c r="D104" s="30">
        <v>44872</v>
      </c>
      <c r="E104" s="28">
        <v>75245.759999999995</v>
      </c>
      <c r="F104" s="29">
        <v>45003</v>
      </c>
      <c r="G104" s="28">
        <v>75245.759999999995</v>
      </c>
      <c r="H104" s="28">
        <f t="shared" si="6"/>
        <v>0</v>
      </c>
      <c r="I104" s="27" t="s">
        <v>5</v>
      </c>
      <c r="J104" s="26"/>
      <c r="L104" s="18"/>
      <c r="M104" s="18"/>
    </row>
    <row r="105" spans="1:13" ht="33" x14ac:dyDescent="0.35">
      <c r="A105" s="32" t="s">
        <v>205</v>
      </c>
      <c r="B105" s="32" t="s">
        <v>204</v>
      </c>
      <c r="C105" s="31" t="s">
        <v>115</v>
      </c>
      <c r="D105" s="30">
        <v>44883</v>
      </c>
      <c r="E105" s="28">
        <v>7330160</v>
      </c>
      <c r="F105" s="29">
        <v>45003</v>
      </c>
      <c r="G105" s="28">
        <v>7330160</v>
      </c>
      <c r="H105" s="28">
        <f t="shared" si="6"/>
        <v>0</v>
      </c>
      <c r="I105" s="27" t="s">
        <v>5</v>
      </c>
      <c r="J105" s="26"/>
      <c r="L105" s="18"/>
      <c r="M105" s="18"/>
    </row>
    <row r="106" spans="1:13" ht="33" x14ac:dyDescent="0.35">
      <c r="A106" s="24" t="s">
        <v>114</v>
      </c>
      <c r="B106" s="24" t="s">
        <v>136</v>
      </c>
      <c r="C106" s="23" t="s">
        <v>203</v>
      </c>
      <c r="D106" s="22">
        <v>44861</v>
      </c>
      <c r="E106" s="20">
        <v>203940.76</v>
      </c>
      <c r="F106" s="21">
        <v>44984</v>
      </c>
      <c r="G106" s="20"/>
      <c r="H106" s="20">
        <f t="shared" si="6"/>
        <v>203940.76</v>
      </c>
      <c r="I106" s="1" t="s">
        <v>1</v>
      </c>
      <c r="J106" s="19"/>
      <c r="L106" s="18"/>
      <c r="M106" s="18"/>
    </row>
    <row r="107" spans="1:13" ht="21" x14ac:dyDescent="0.35">
      <c r="A107" s="24" t="s">
        <v>202</v>
      </c>
      <c r="B107" s="24" t="s">
        <v>201</v>
      </c>
      <c r="C107" s="23" t="s">
        <v>200</v>
      </c>
      <c r="D107" s="22">
        <v>44887</v>
      </c>
      <c r="E107" s="20">
        <v>19222200</v>
      </c>
      <c r="F107" s="21" t="s">
        <v>199</v>
      </c>
      <c r="G107" s="20"/>
      <c r="H107" s="20">
        <f t="shared" si="6"/>
        <v>19222200</v>
      </c>
      <c r="I107" s="1" t="s">
        <v>1</v>
      </c>
      <c r="J107" s="19"/>
      <c r="L107" s="18"/>
      <c r="M107" s="18"/>
    </row>
    <row r="108" spans="1:13" ht="21" x14ac:dyDescent="0.35">
      <c r="A108" s="6" t="s">
        <v>8</v>
      </c>
      <c r="B108" s="24" t="s">
        <v>198</v>
      </c>
      <c r="C108" s="23" t="s">
        <v>197</v>
      </c>
      <c r="D108" s="22">
        <v>44861</v>
      </c>
      <c r="E108" s="20">
        <v>647466</v>
      </c>
      <c r="F108" s="21">
        <v>44984</v>
      </c>
      <c r="G108" s="20"/>
      <c r="H108" s="20">
        <f t="shared" si="6"/>
        <v>647466</v>
      </c>
      <c r="I108" s="1" t="s">
        <v>1</v>
      </c>
      <c r="J108" s="19"/>
      <c r="L108" s="18"/>
      <c r="M108" s="18"/>
    </row>
    <row r="109" spans="1:13" ht="21" x14ac:dyDescent="0.35">
      <c r="A109" s="33" t="s">
        <v>184</v>
      </c>
      <c r="B109" s="32" t="s">
        <v>178</v>
      </c>
      <c r="C109" s="31" t="s">
        <v>196</v>
      </c>
      <c r="D109" s="30">
        <v>44881</v>
      </c>
      <c r="E109" s="28">
        <v>59000</v>
      </c>
      <c r="F109" s="29">
        <v>45001</v>
      </c>
      <c r="G109" s="28">
        <v>59000</v>
      </c>
      <c r="H109" s="28">
        <f t="shared" si="6"/>
        <v>0</v>
      </c>
      <c r="I109" s="27" t="s">
        <v>5</v>
      </c>
      <c r="J109" s="26"/>
      <c r="L109" s="18"/>
      <c r="M109" s="18"/>
    </row>
    <row r="110" spans="1:13" ht="21" x14ac:dyDescent="0.35">
      <c r="A110" s="6" t="s">
        <v>181</v>
      </c>
      <c r="B110" s="24" t="s">
        <v>178</v>
      </c>
      <c r="C110" s="23" t="s">
        <v>195</v>
      </c>
      <c r="D110" s="22">
        <v>44866</v>
      </c>
      <c r="E110" s="20">
        <v>118000</v>
      </c>
      <c r="F110" s="21">
        <v>44986</v>
      </c>
      <c r="G110" s="20"/>
      <c r="H110" s="20">
        <f t="shared" si="6"/>
        <v>118000</v>
      </c>
      <c r="I110" s="1" t="s">
        <v>1</v>
      </c>
      <c r="J110" s="19"/>
      <c r="L110" s="18"/>
      <c r="M110" s="18"/>
    </row>
    <row r="111" spans="1:13" ht="21" x14ac:dyDescent="0.35">
      <c r="A111" s="33" t="s">
        <v>194</v>
      </c>
      <c r="B111" s="32" t="s">
        <v>178</v>
      </c>
      <c r="C111" s="31" t="s">
        <v>193</v>
      </c>
      <c r="D111" s="30">
        <v>44844</v>
      </c>
      <c r="E111" s="28">
        <v>118000</v>
      </c>
      <c r="F111" s="29">
        <v>44967</v>
      </c>
      <c r="G111" s="28">
        <v>118000</v>
      </c>
      <c r="H111" s="28">
        <f t="shared" si="6"/>
        <v>0</v>
      </c>
      <c r="I111" s="27" t="s">
        <v>5</v>
      </c>
      <c r="J111" s="26"/>
      <c r="L111" s="18"/>
      <c r="M111" s="18"/>
    </row>
    <row r="112" spans="1:13" ht="21" x14ac:dyDescent="0.35">
      <c r="A112" s="6" t="s">
        <v>192</v>
      </c>
      <c r="B112" s="24" t="s">
        <v>191</v>
      </c>
      <c r="C112" s="23" t="s">
        <v>162</v>
      </c>
      <c r="D112" s="22">
        <v>44894</v>
      </c>
      <c r="E112" s="20">
        <v>755200</v>
      </c>
      <c r="F112" s="21">
        <v>45014</v>
      </c>
      <c r="G112" s="20"/>
      <c r="H112" s="20">
        <f t="shared" si="6"/>
        <v>755200</v>
      </c>
      <c r="I112" s="1" t="s">
        <v>1</v>
      </c>
      <c r="J112" s="19"/>
      <c r="L112" s="18"/>
      <c r="M112" s="18"/>
    </row>
    <row r="113" spans="1:13" ht="21" x14ac:dyDescent="0.35">
      <c r="A113" s="6" t="s">
        <v>190</v>
      </c>
      <c r="B113" s="24" t="s">
        <v>178</v>
      </c>
      <c r="C113" s="23" t="s">
        <v>189</v>
      </c>
      <c r="D113" s="22">
        <v>44900</v>
      </c>
      <c r="E113" s="20">
        <v>236000</v>
      </c>
      <c r="F113" s="21">
        <v>45021</v>
      </c>
      <c r="G113" s="20"/>
      <c r="H113" s="20">
        <f t="shared" si="6"/>
        <v>236000</v>
      </c>
      <c r="I113" s="1" t="s">
        <v>1</v>
      </c>
      <c r="J113" s="19"/>
      <c r="L113" s="18"/>
      <c r="M113" s="18"/>
    </row>
    <row r="114" spans="1:13" ht="21" x14ac:dyDescent="0.35">
      <c r="A114" s="6" t="s">
        <v>188</v>
      </c>
      <c r="B114" s="24" t="s">
        <v>178</v>
      </c>
      <c r="C114" s="23" t="s">
        <v>187</v>
      </c>
      <c r="D114" s="22">
        <v>44887</v>
      </c>
      <c r="E114" s="20">
        <v>59000</v>
      </c>
      <c r="F114" s="21">
        <v>44642</v>
      </c>
      <c r="G114" s="20"/>
      <c r="H114" s="20">
        <f t="shared" si="6"/>
        <v>59000</v>
      </c>
      <c r="I114" s="1" t="s">
        <v>1</v>
      </c>
      <c r="J114" s="19"/>
      <c r="L114" s="18"/>
      <c r="M114" s="18"/>
    </row>
    <row r="115" spans="1:13" ht="21" x14ac:dyDescent="0.35">
      <c r="A115" s="6" t="s">
        <v>186</v>
      </c>
      <c r="B115" s="24" t="s">
        <v>178</v>
      </c>
      <c r="C115" s="23" t="s">
        <v>185</v>
      </c>
      <c r="D115" s="22">
        <v>44895</v>
      </c>
      <c r="E115" s="20">
        <v>118000</v>
      </c>
      <c r="F115" s="21">
        <v>45015</v>
      </c>
      <c r="G115" s="20"/>
      <c r="H115" s="20">
        <f t="shared" si="6"/>
        <v>118000</v>
      </c>
      <c r="I115" s="1" t="s">
        <v>1</v>
      </c>
      <c r="J115" s="19"/>
      <c r="L115" s="18"/>
      <c r="M115" s="18"/>
    </row>
    <row r="116" spans="1:13" ht="21" x14ac:dyDescent="0.35">
      <c r="A116" s="24" t="s">
        <v>184</v>
      </c>
      <c r="B116" s="24" t="s">
        <v>178</v>
      </c>
      <c r="C116" s="23" t="s">
        <v>183</v>
      </c>
      <c r="D116" s="22">
        <v>44859</v>
      </c>
      <c r="E116" s="20">
        <v>118000</v>
      </c>
      <c r="F116" s="21">
        <v>44961</v>
      </c>
      <c r="G116" s="20"/>
      <c r="H116" s="20">
        <f t="shared" si="6"/>
        <v>118000</v>
      </c>
      <c r="I116" s="1" t="s">
        <v>1</v>
      </c>
      <c r="J116" s="19"/>
      <c r="L116" s="18"/>
      <c r="M116" s="18"/>
    </row>
    <row r="117" spans="1:13" ht="21" x14ac:dyDescent="0.35">
      <c r="A117" s="24" t="s">
        <v>181</v>
      </c>
      <c r="B117" s="24" t="s">
        <v>178</v>
      </c>
      <c r="C117" s="23" t="s">
        <v>182</v>
      </c>
      <c r="D117" s="22">
        <v>44883</v>
      </c>
      <c r="E117" s="20">
        <v>118000</v>
      </c>
      <c r="F117" s="21">
        <v>45003</v>
      </c>
      <c r="G117" s="20"/>
      <c r="H117" s="20">
        <f t="shared" si="6"/>
        <v>118000</v>
      </c>
      <c r="I117" s="1" t="s">
        <v>1</v>
      </c>
      <c r="J117" s="19"/>
      <c r="L117" s="18"/>
      <c r="M117" s="18"/>
    </row>
    <row r="118" spans="1:13" ht="21" x14ac:dyDescent="0.35">
      <c r="A118" s="24" t="s">
        <v>181</v>
      </c>
      <c r="B118" s="24" t="s">
        <v>178</v>
      </c>
      <c r="C118" s="23" t="s">
        <v>180</v>
      </c>
      <c r="D118" s="22">
        <v>44883</v>
      </c>
      <c r="E118" s="20">
        <v>118000</v>
      </c>
      <c r="F118" s="21">
        <v>45003</v>
      </c>
      <c r="G118" s="20"/>
      <c r="H118" s="20">
        <f t="shared" si="6"/>
        <v>118000</v>
      </c>
      <c r="I118" s="1" t="s">
        <v>1</v>
      </c>
      <c r="J118" s="19"/>
      <c r="L118" s="18"/>
      <c r="M118" s="18"/>
    </row>
    <row r="119" spans="1:13" ht="21" x14ac:dyDescent="0.35">
      <c r="A119" s="24" t="s">
        <v>179</v>
      </c>
      <c r="B119" s="24" t="s">
        <v>178</v>
      </c>
      <c r="C119" s="23" t="s">
        <v>177</v>
      </c>
      <c r="D119" s="22">
        <v>44888</v>
      </c>
      <c r="E119" s="20">
        <v>59000</v>
      </c>
      <c r="F119" s="21">
        <v>44643</v>
      </c>
      <c r="G119" s="20"/>
      <c r="H119" s="20">
        <f t="shared" si="6"/>
        <v>59000</v>
      </c>
      <c r="I119" s="1" t="s">
        <v>1</v>
      </c>
      <c r="J119" s="19"/>
      <c r="L119" s="18"/>
      <c r="M119" s="18"/>
    </row>
    <row r="120" spans="1:13" ht="21" x14ac:dyDescent="0.35">
      <c r="A120" s="24" t="s">
        <v>176</v>
      </c>
      <c r="B120" s="24" t="s">
        <v>10</v>
      </c>
      <c r="C120" s="23" t="s">
        <v>175</v>
      </c>
      <c r="D120" s="22">
        <v>44887</v>
      </c>
      <c r="E120" s="20">
        <v>177000</v>
      </c>
      <c r="F120" s="21">
        <v>45007</v>
      </c>
      <c r="G120" s="20"/>
      <c r="H120" s="20">
        <f t="shared" si="6"/>
        <v>177000</v>
      </c>
      <c r="I120" s="1" t="s">
        <v>1</v>
      </c>
      <c r="J120" s="19"/>
      <c r="L120" s="18"/>
      <c r="M120" s="18"/>
    </row>
    <row r="121" spans="1:13" ht="21" x14ac:dyDescent="0.35">
      <c r="A121" s="32" t="s">
        <v>174</v>
      </c>
      <c r="B121" s="32" t="s">
        <v>10</v>
      </c>
      <c r="C121" s="31" t="s">
        <v>173</v>
      </c>
      <c r="D121" s="30">
        <v>44893</v>
      </c>
      <c r="E121" s="28">
        <v>118000</v>
      </c>
      <c r="F121" s="29">
        <v>45013</v>
      </c>
      <c r="G121" s="28">
        <v>118000</v>
      </c>
      <c r="H121" s="28">
        <f t="shared" si="6"/>
        <v>0</v>
      </c>
      <c r="I121" s="27" t="s">
        <v>5</v>
      </c>
      <c r="J121" s="26"/>
      <c r="L121" s="18"/>
      <c r="M121" s="18"/>
    </row>
    <row r="122" spans="1:13" ht="21" x14ac:dyDescent="0.35">
      <c r="A122" s="24" t="s">
        <v>48</v>
      </c>
      <c r="B122" s="24" t="s">
        <v>172</v>
      </c>
      <c r="C122" s="23" t="s">
        <v>171</v>
      </c>
      <c r="D122" s="22">
        <v>44873</v>
      </c>
      <c r="E122" s="20">
        <v>783135.22</v>
      </c>
      <c r="F122" s="21">
        <v>44993</v>
      </c>
      <c r="G122" s="20"/>
      <c r="H122" s="20">
        <f t="shared" si="6"/>
        <v>783135.22</v>
      </c>
      <c r="I122" s="1" t="s">
        <v>1</v>
      </c>
      <c r="J122" s="19"/>
      <c r="L122" s="18"/>
      <c r="M122" s="18"/>
    </row>
    <row r="123" spans="1:13" ht="21" x14ac:dyDescent="0.35">
      <c r="A123" s="33" t="s">
        <v>170</v>
      </c>
      <c r="B123" s="32" t="s">
        <v>169</v>
      </c>
      <c r="C123" s="31" t="s">
        <v>168</v>
      </c>
      <c r="D123" s="30">
        <v>44777</v>
      </c>
      <c r="E123" s="28">
        <v>53100</v>
      </c>
      <c r="F123" s="29">
        <v>44899</v>
      </c>
      <c r="G123" s="28">
        <v>53100</v>
      </c>
      <c r="H123" s="28">
        <f t="shared" si="6"/>
        <v>0</v>
      </c>
      <c r="I123" s="27" t="s">
        <v>5</v>
      </c>
      <c r="J123" s="26"/>
      <c r="L123" s="18"/>
      <c r="M123" s="18"/>
    </row>
    <row r="124" spans="1:13" ht="21" x14ac:dyDescent="0.35">
      <c r="A124" s="33" t="s">
        <v>167</v>
      </c>
      <c r="B124" s="32" t="s">
        <v>166</v>
      </c>
      <c r="C124" s="31" t="s">
        <v>165</v>
      </c>
      <c r="D124" s="30">
        <v>44880</v>
      </c>
      <c r="E124" s="28">
        <v>2377536.64</v>
      </c>
      <c r="F124" s="29">
        <v>45000</v>
      </c>
      <c r="G124" s="28">
        <v>2377536.64</v>
      </c>
      <c r="H124" s="28">
        <f t="shared" si="6"/>
        <v>0</v>
      </c>
      <c r="I124" s="27" t="s">
        <v>5</v>
      </c>
      <c r="J124" s="26"/>
      <c r="L124" s="18"/>
      <c r="M124" s="18"/>
    </row>
    <row r="125" spans="1:13" ht="21" x14ac:dyDescent="0.35">
      <c r="A125" s="33" t="s">
        <v>118</v>
      </c>
      <c r="B125" s="32" t="s">
        <v>83</v>
      </c>
      <c r="C125" s="31" t="s">
        <v>164</v>
      </c>
      <c r="D125" s="30">
        <v>44889</v>
      </c>
      <c r="E125" s="28">
        <v>70301889.170000002</v>
      </c>
      <c r="F125" s="29">
        <v>45009</v>
      </c>
      <c r="G125" s="28">
        <v>70301889.170000002</v>
      </c>
      <c r="H125" s="28">
        <f t="shared" si="6"/>
        <v>0</v>
      </c>
      <c r="I125" s="27" t="s">
        <v>5</v>
      </c>
      <c r="J125" s="26"/>
      <c r="L125" s="18"/>
      <c r="M125" s="18"/>
    </row>
    <row r="126" spans="1:13" ht="21" x14ac:dyDescent="0.35">
      <c r="A126" s="41" t="s">
        <v>163</v>
      </c>
      <c r="B126" s="40" t="s">
        <v>83</v>
      </c>
      <c r="C126" s="39" t="s">
        <v>162</v>
      </c>
      <c r="D126" s="38">
        <v>44903</v>
      </c>
      <c r="E126" s="36">
        <v>74900481.599999994</v>
      </c>
      <c r="F126" s="37">
        <v>45024</v>
      </c>
      <c r="G126" s="36">
        <v>60000000</v>
      </c>
      <c r="H126" s="36">
        <f t="shared" si="6"/>
        <v>14900481.599999994</v>
      </c>
      <c r="I126" s="35" t="s">
        <v>1</v>
      </c>
      <c r="J126" s="34"/>
      <c r="L126" s="18"/>
      <c r="M126" s="18"/>
    </row>
    <row r="127" spans="1:13" ht="21" x14ac:dyDescent="0.35">
      <c r="A127" s="33" t="s">
        <v>145</v>
      </c>
      <c r="B127" s="32" t="s">
        <v>161</v>
      </c>
      <c r="C127" s="31" t="s">
        <v>160</v>
      </c>
      <c r="D127" s="30">
        <v>44887</v>
      </c>
      <c r="E127" s="28">
        <v>124804.35</v>
      </c>
      <c r="F127" s="29">
        <v>45007</v>
      </c>
      <c r="G127" s="28">
        <v>124804.35</v>
      </c>
      <c r="H127" s="28">
        <f t="shared" si="6"/>
        <v>0</v>
      </c>
      <c r="I127" s="27" t="s">
        <v>5</v>
      </c>
      <c r="J127" s="26"/>
      <c r="L127" s="18"/>
      <c r="M127" s="18"/>
    </row>
    <row r="128" spans="1:13" ht="21" x14ac:dyDescent="0.35">
      <c r="A128" s="33" t="s">
        <v>29</v>
      </c>
      <c r="B128" s="32" t="s">
        <v>28</v>
      </c>
      <c r="C128" s="31" t="s">
        <v>159</v>
      </c>
      <c r="D128" s="30">
        <v>44897</v>
      </c>
      <c r="E128" s="28">
        <v>10000000</v>
      </c>
      <c r="F128" s="29">
        <v>44653</v>
      </c>
      <c r="G128" s="28">
        <v>10000000</v>
      </c>
      <c r="H128" s="28">
        <f t="shared" si="6"/>
        <v>0</v>
      </c>
      <c r="I128" s="27" t="s">
        <v>5</v>
      </c>
      <c r="J128" s="26"/>
      <c r="L128" s="18"/>
      <c r="M128" s="18"/>
    </row>
    <row r="129" spans="1:13" ht="21" x14ac:dyDescent="0.35">
      <c r="A129" s="33" t="s">
        <v>29</v>
      </c>
      <c r="B129" s="32" t="s">
        <v>28</v>
      </c>
      <c r="C129" s="31" t="s">
        <v>158</v>
      </c>
      <c r="D129" s="30">
        <v>44897</v>
      </c>
      <c r="E129" s="28">
        <v>9829700.2699999996</v>
      </c>
      <c r="F129" s="29">
        <v>44653</v>
      </c>
      <c r="G129" s="28">
        <v>9829700.2699999996</v>
      </c>
      <c r="H129" s="28">
        <f t="shared" si="6"/>
        <v>0</v>
      </c>
      <c r="I129" s="27" t="s">
        <v>5</v>
      </c>
      <c r="J129" s="26"/>
      <c r="L129" s="18"/>
      <c r="M129" s="18"/>
    </row>
    <row r="130" spans="1:13" ht="21" x14ac:dyDescent="0.35">
      <c r="A130" s="33" t="s">
        <v>29</v>
      </c>
      <c r="B130" s="32" t="s">
        <v>28</v>
      </c>
      <c r="C130" s="31" t="s">
        <v>157</v>
      </c>
      <c r="D130" s="30">
        <v>44897</v>
      </c>
      <c r="E130" s="28">
        <v>10000000</v>
      </c>
      <c r="F130" s="29">
        <v>44653</v>
      </c>
      <c r="G130" s="28">
        <v>10000000</v>
      </c>
      <c r="H130" s="28">
        <f t="shared" si="6"/>
        <v>0</v>
      </c>
      <c r="I130" s="27" t="s">
        <v>5</v>
      </c>
      <c r="J130" s="26"/>
      <c r="L130" s="18"/>
      <c r="M130" s="18"/>
    </row>
    <row r="131" spans="1:13" ht="21" x14ac:dyDescent="0.35">
      <c r="A131" s="33" t="s">
        <v>156</v>
      </c>
      <c r="B131" s="32" t="s">
        <v>28</v>
      </c>
      <c r="C131" s="31" t="s">
        <v>155</v>
      </c>
      <c r="D131" s="30">
        <v>44880</v>
      </c>
      <c r="E131" s="28">
        <v>3415451</v>
      </c>
      <c r="F131" s="29">
        <v>45000</v>
      </c>
      <c r="G131" s="28">
        <v>3415451</v>
      </c>
      <c r="H131" s="28">
        <f t="shared" si="6"/>
        <v>0</v>
      </c>
      <c r="I131" s="27" t="s">
        <v>5</v>
      </c>
      <c r="J131" s="26"/>
      <c r="L131" s="18"/>
      <c r="M131" s="18"/>
    </row>
    <row r="132" spans="1:13" ht="21" x14ac:dyDescent="0.35">
      <c r="A132" s="33" t="s">
        <v>154</v>
      </c>
      <c r="B132" s="32" t="s">
        <v>153</v>
      </c>
      <c r="C132" s="31" t="s">
        <v>152</v>
      </c>
      <c r="D132" s="30">
        <v>44893</v>
      </c>
      <c r="E132" s="28">
        <v>45852.39</v>
      </c>
      <c r="F132" s="29">
        <v>45000</v>
      </c>
      <c r="G132" s="28">
        <v>45852.39</v>
      </c>
      <c r="H132" s="28">
        <f t="shared" si="6"/>
        <v>0</v>
      </c>
      <c r="I132" s="27" t="s">
        <v>5</v>
      </c>
      <c r="J132" s="26"/>
      <c r="L132" s="18"/>
      <c r="M132" s="18"/>
    </row>
    <row r="133" spans="1:13" ht="21" x14ac:dyDescent="0.35">
      <c r="A133" s="6" t="s">
        <v>151</v>
      </c>
      <c r="B133" s="24" t="s">
        <v>150</v>
      </c>
      <c r="C133" s="23" t="s">
        <v>149</v>
      </c>
      <c r="D133" s="22">
        <v>44866</v>
      </c>
      <c r="E133" s="20">
        <v>33350</v>
      </c>
      <c r="F133" s="21">
        <v>44986</v>
      </c>
      <c r="G133" s="20"/>
      <c r="H133" s="20">
        <f t="shared" ref="H133:H164" si="7">+E133-G133</f>
        <v>33350</v>
      </c>
      <c r="I133" s="1" t="s">
        <v>1</v>
      </c>
      <c r="J133" s="19"/>
      <c r="L133" s="18"/>
      <c r="M133" s="18"/>
    </row>
    <row r="134" spans="1:13" ht="21" x14ac:dyDescent="0.35">
      <c r="A134" s="33" t="s">
        <v>148</v>
      </c>
      <c r="B134" s="32" t="s">
        <v>147</v>
      </c>
      <c r="C134" s="31" t="s">
        <v>146</v>
      </c>
      <c r="D134" s="30">
        <v>44894</v>
      </c>
      <c r="E134" s="28">
        <v>4957675.5999999996</v>
      </c>
      <c r="F134" s="29">
        <v>45014</v>
      </c>
      <c r="G134" s="28">
        <v>4957675.5999999996</v>
      </c>
      <c r="H134" s="28">
        <f t="shared" si="7"/>
        <v>0</v>
      </c>
      <c r="I134" s="27" t="s">
        <v>5</v>
      </c>
      <c r="J134" s="26"/>
      <c r="L134" s="18"/>
      <c r="M134" s="18"/>
    </row>
    <row r="135" spans="1:13" ht="21" x14ac:dyDescent="0.35">
      <c r="A135" s="33" t="s">
        <v>145</v>
      </c>
      <c r="B135" s="32" t="s">
        <v>144</v>
      </c>
      <c r="C135" s="31" t="s">
        <v>143</v>
      </c>
      <c r="D135" s="30">
        <v>44887</v>
      </c>
      <c r="E135" s="28">
        <v>904548.87</v>
      </c>
      <c r="F135" s="29">
        <v>45007</v>
      </c>
      <c r="G135" s="28">
        <v>904548.87</v>
      </c>
      <c r="H135" s="28">
        <f t="shared" si="7"/>
        <v>0</v>
      </c>
      <c r="I135" s="27" t="s">
        <v>5</v>
      </c>
      <c r="J135" s="26"/>
      <c r="L135" s="18"/>
      <c r="M135" s="18"/>
    </row>
    <row r="136" spans="1:13" ht="21" x14ac:dyDescent="0.35">
      <c r="A136" s="6" t="s">
        <v>114</v>
      </c>
      <c r="B136" s="24" t="s">
        <v>142</v>
      </c>
      <c r="C136" s="23" t="s">
        <v>141</v>
      </c>
      <c r="D136" s="22">
        <v>44901</v>
      </c>
      <c r="E136" s="20">
        <v>92400000</v>
      </c>
      <c r="F136" s="21">
        <v>45022</v>
      </c>
      <c r="G136" s="20"/>
      <c r="H136" s="20">
        <f t="shared" si="7"/>
        <v>92400000</v>
      </c>
      <c r="I136" s="1" t="s">
        <v>1</v>
      </c>
      <c r="J136" s="19"/>
      <c r="L136" s="18"/>
      <c r="M136" s="18"/>
    </row>
    <row r="137" spans="1:13" ht="21" x14ac:dyDescent="0.35">
      <c r="A137" s="33" t="s">
        <v>140</v>
      </c>
      <c r="B137" s="32" t="s">
        <v>139</v>
      </c>
      <c r="C137" s="31" t="s">
        <v>138</v>
      </c>
      <c r="D137" s="30">
        <v>44905</v>
      </c>
      <c r="E137" s="28">
        <v>62402500</v>
      </c>
      <c r="F137" s="29">
        <v>45026</v>
      </c>
      <c r="G137" s="28">
        <v>62402500</v>
      </c>
      <c r="H137" s="28">
        <f t="shared" si="7"/>
        <v>0</v>
      </c>
      <c r="I137" s="27" t="s">
        <v>5</v>
      </c>
      <c r="J137" s="26"/>
      <c r="L137" s="18"/>
      <c r="M137" s="18"/>
    </row>
    <row r="138" spans="1:13" ht="21" x14ac:dyDescent="0.35">
      <c r="A138" s="6" t="s">
        <v>137</v>
      </c>
      <c r="B138" s="24" t="s">
        <v>136</v>
      </c>
      <c r="C138" s="23" t="s">
        <v>135</v>
      </c>
      <c r="D138" s="22">
        <v>44888</v>
      </c>
      <c r="E138" s="20">
        <v>1048864</v>
      </c>
      <c r="F138" s="21">
        <v>45008</v>
      </c>
      <c r="G138" s="20"/>
      <c r="H138" s="20">
        <f t="shared" si="7"/>
        <v>1048864</v>
      </c>
      <c r="I138" s="1" t="s">
        <v>1</v>
      </c>
      <c r="J138" s="19"/>
      <c r="L138" s="18"/>
      <c r="M138" s="18"/>
    </row>
    <row r="139" spans="1:13" ht="21" x14ac:dyDescent="0.35">
      <c r="A139" s="6" t="s">
        <v>134</v>
      </c>
      <c r="B139" s="24" t="s">
        <v>133</v>
      </c>
      <c r="C139" s="23" t="s">
        <v>132</v>
      </c>
      <c r="D139" s="22">
        <v>44895</v>
      </c>
      <c r="E139" s="20">
        <v>7428100</v>
      </c>
      <c r="F139" s="21">
        <v>45015</v>
      </c>
      <c r="G139" s="20"/>
      <c r="H139" s="20">
        <f t="shared" si="7"/>
        <v>7428100</v>
      </c>
      <c r="I139" s="1" t="s">
        <v>1</v>
      </c>
      <c r="J139" s="19"/>
      <c r="L139" s="18"/>
      <c r="M139" s="18"/>
    </row>
    <row r="140" spans="1:13" ht="21" x14ac:dyDescent="0.35">
      <c r="A140" s="6" t="s">
        <v>131</v>
      </c>
      <c r="B140" s="24" t="s">
        <v>130</v>
      </c>
      <c r="C140" s="23" t="s">
        <v>129</v>
      </c>
      <c r="D140" s="22">
        <v>44886</v>
      </c>
      <c r="E140" s="20">
        <v>1084049.24</v>
      </c>
      <c r="F140" s="21">
        <v>45006</v>
      </c>
      <c r="G140" s="20"/>
      <c r="H140" s="20">
        <f t="shared" si="7"/>
        <v>1084049.24</v>
      </c>
      <c r="I140" s="1" t="s">
        <v>1</v>
      </c>
      <c r="J140" s="19"/>
      <c r="L140" s="18"/>
      <c r="M140" s="18"/>
    </row>
    <row r="141" spans="1:13" ht="64.5" x14ac:dyDescent="0.35">
      <c r="A141" s="6" t="s">
        <v>125</v>
      </c>
      <c r="B141" s="24" t="s">
        <v>28</v>
      </c>
      <c r="C141" s="23" t="s">
        <v>128</v>
      </c>
      <c r="D141" s="22">
        <v>44896</v>
      </c>
      <c r="E141" s="20">
        <v>11811900</v>
      </c>
      <c r="F141" s="21">
        <v>45017</v>
      </c>
      <c r="G141" s="20"/>
      <c r="H141" s="20">
        <f t="shared" si="7"/>
        <v>11811900</v>
      </c>
      <c r="I141" s="1" t="s">
        <v>1</v>
      </c>
      <c r="J141" s="19"/>
      <c r="L141" s="18"/>
      <c r="M141" s="18"/>
    </row>
    <row r="142" spans="1:13" ht="48.75" x14ac:dyDescent="0.35">
      <c r="A142" s="33" t="s">
        <v>125</v>
      </c>
      <c r="B142" s="32" t="s">
        <v>28</v>
      </c>
      <c r="C142" s="31" t="s">
        <v>127</v>
      </c>
      <c r="D142" s="30">
        <v>44896</v>
      </c>
      <c r="E142" s="28">
        <v>10731400</v>
      </c>
      <c r="F142" s="29">
        <v>45017</v>
      </c>
      <c r="G142" s="28">
        <v>10731400</v>
      </c>
      <c r="H142" s="28">
        <f t="shared" si="7"/>
        <v>0</v>
      </c>
      <c r="I142" s="27" t="s">
        <v>5</v>
      </c>
      <c r="J142" s="26"/>
      <c r="L142" s="18"/>
      <c r="M142" s="18"/>
    </row>
    <row r="143" spans="1:13" ht="33" x14ac:dyDescent="0.35">
      <c r="A143" s="33" t="s">
        <v>125</v>
      </c>
      <c r="B143" s="32" t="s">
        <v>28</v>
      </c>
      <c r="C143" s="31" t="s">
        <v>126</v>
      </c>
      <c r="D143" s="30">
        <v>44901</v>
      </c>
      <c r="E143" s="28">
        <v>5977200</v>
      </c>
      <c r="F143" s="29">
        <v>45022</v>
      </c>
      <c r="G143" s="28">
        <v>5977200</v>
      </c>
      <c r="H143" s="28">
        <f t="shared" si="7"/>
        <v>0</v>
      </c>
      <c r="I143" s="27" t="s">
        <v>5</v>
      </c>
      <c r="J143" s="26"/>
      <c r="L143" s="18"/>
      <c r="M143" s="18"/>
    </row>
    <row r="144" spans="1:13" ht="64.5" x14ac:dyDescent="0.35">
      <c r="A144" s="6" t="s">
        <v>125</v>
      </c>
      <c r="B144" s="24" t="s">
        <v>28</v>
      </c>
      <c r="C144" s="23" t="s">
        <v>124</v>
      </c>
      <c r="D144" s="22">
        <v>44901</v>
      </c>
      <c r="E144" s="20">
        <v>11738300</v>
      </c>
      <c r="F144" s="21">
        <v>45022</v>
      </c>
      <c r="G144" s="20"/>
      <c r="H144" s="20">
        <f t="shared" si="7"/>
        <v>11738300</v>
      </c>
      <c r="I144" s="1" t="s">
        <v>1</v>
      </c>
      <c r="J144" s="19"/>
      <c r="L144" s="18"/>
      <c r="M144" s="18"/>
    </row>
    <row r="145" spans="1:13" ht="33" x14ac:dyDescent="0.35">
      <c r="A145" s="33" t="s">
        <v>29</v>
      </c>
      <c r="B145" s="32" t="s">
        <v>28</v>
      </c>
      <c r="C145" s="31" t="s">
        <v>123</v>
      </c>
      <c r="D145" s="30">
        <v>44901</v>
      </c>
      <c r="E145" s="28">
        <v>8322000</v>
      </c>
      <c r="F145" s="29">
        <v>45022</v>
      </c>
      <c r="G145" s="28">
        <v>8322000</v>
      </c>
      <c r="H145" s="28">
        <f t="shared" si="7"/>
        <v>0</v>
      </c>
      <c r="I145" s="27" t="s">
        <v>5</v>
      </c>
      <c r="J145" s="26"/>
      <c r="L145" s="18"/>
      <c r="M145" s="18"/>
    </row>
    <row r="146" spans="1:13" ht="33" x14ac:dyDescent="0.35">
      <c r="A146" s="33" t="s">
        <v>29</v>
      </c>
      <c r="B146" s="32" t="s">
        <v>28</v>
      </c>
      <c r="C146" s="31" t="s">
        <v>122</v>
      </c>
      <c r="D146" s="30">
        <v>44908</v>
      </c>
      <c r="E146" s="28">
        <v>21137000</v>
      </c>
      <c r="F146" s="29">
        <v>45029</v>
      </c>
      <c r="G146" s="28">
        <v>21137000</v>
      </c>
      <c r="H146" s="28">
        <f t="shared" si="7"/>
        <v>0</v>
      </c>
      <c r="I146" s="27" t="s">
        <v>5</v>
      </c>
      <c r="J146" s="26"/>
      <c r="L146" s="18"/>
      <c r="M146" s="18"/>
    </row>
    <row r="147" spans="1:13" ht="21" x14ac:dyDescent="0.35">
      <c r="A147" s="6" t="s">
        <v>120</v>
      </c>
      <c r="B147" s="24" t="s">
        <v>28</v>
      </c>
      <c r="C147" s="23" t="s">
        <v>121</v>
      </c>
      <c r="D147" s="22">
        <v>44567</v>
      </c>
      <c r="E147" s="20">
        <v>1000000</v>
      </c>
      <c r="F147" s="21">
        <v>44687</v>
      </c>
      <c r="G147" s="20"/>
      <c r="H147" s="20">
        <f t="shared" si="7"/>
        <v>1000000</v>
      </c>
      <c r="I147" s="1" t="s">
        <v>45</v>
      </c>
      <c r="J147" s="19"/>
      <c r="L147" s="18"/>
      <c r="M147" s="18"/>
    </row>
    <row r="148" spans="1:13" ht="21" x14ac:dyDescent="0.35">
      <c r="A148" s="6" t="s">
        <v>120</v>
      </c>
      <c r="B148" s="24" t="s">
        <v>28</v>
      </c>
      <c r="C148" s="23" t="s">
        <v>119</v>
      </c>
      <c r="D148" s="22">
        <v>44630</v>
      </c>
      <c r="E148" s="20">
        <v>1500000</v>
      </c>
      <c r="F148" s="21">
        <v>44752</v>
      </c>
      <c r="G148" s="20"/>
      <c r="H148" s="20">
        <f t="shared" si="7"/>
        <v>1500000</v>
      </c>
      <c r="I148" s="1" t="s">
        <v>45</v>
      </c>
      <c r="J148" s="19"/>
      <c r="L148" s="18"/>
      <c r="M148" s="18"/>
    </row>
    <row r="149" spans="1:13" ht="21" x14ac:dyDescent="0.35">
      <c r="A149" s="33" t="s">
        <v>118</v>
      </c>
      <c r="B149" s="32" t="s">
        <v>83</v>
      </c>
      <c r="C149" s="31" t="s">
        <v>117</v>
      </c>
      <c r="D149" s="30">
        <v>44902</v>
      </c>
      <c r="E149" s="28">
        <v>92164678.5</v>
      </c>
      <c r="F149" s="29">
        <v>45023</v>
      </c>
      <c r="G149" s="28">
        <v>92164678.5</v>
      </c>
      <c r="H149" s="28">
        <f t="shared" si="7"/>
        <v>0</v>
      </c>
      <c r="I149" s="27" t="s">
        <v>5</v>
      </c>
      <c r="J149" s="26"/>
      <c r="K149" s="25"/>
      <c r="L149" s="18"/>
      <c r="M149" s="18"/>
    </row>
    <row r="150" spans="1:13" ht="21" x14ac:dyDescent="0.35">
      <c r="A150" s="6" t="s">
        <v>116</v>
      </c>
      <c r="B150" s="24" t="s">
        <v>10</v>
      </c>
      <c r="C150" s="23" t="s">
        <v>115</v>
      </c>
      <c r="D150" s="22">
        <v>44896</v>
      </c>
      <c r="E150" s="20">
        <v>88333.33</v>
      </c>
      <c r="F150" s="21">
        <v>45017</v>
      </c>
      <c r="G150" s="20"/>
      <c r="H150" s="20">
        <f t="shared" si="7"/>
        <v>88333.33</v>
      </c>
      <c r="I150" s="1" t="s">
        <v>1</v>
      </c>
      <c r="J150" s="19"/>
      <c r="L150" s="18"/>
      <c r="M150" s="18"/>
    </row>
    <row r="151" spans="1:13" ht="21" x14ac:dyDescent="0.35">
      <c r="A151" s="33" t="s">
        <v>114</v>
      </c>
      <c r="B151" s="32" t="s">
        <v>113</v>
      </c>
      <c r="C151" s="31" t="s">
        <v>112</v>
      </c>
      <c r="D151" s="30">
        <v>44901</v>
      </c>
      <c r="E151" s="28">
        <v>52914200</v>
      </c>
      <c r="F151" s="29">
        <v>45022</v>
      </c>
      <c r="G151" s="28">
        <v>52914200</v>
      </c>
      <c r="H151" s="28">
        <f t="shared" si="7"/>
        <v>0</v>
      </c>
      <c r="I151" s="27" t="s">
        <v>5</v>
      </c>
      <c r="J151" s="26"/>
      <c r="L151" s="18"/>
      <c r="M151" s="18"/>
    </row>
    <row r="152" spans="1:13" ht="21" x14ac:dyDescent="0.35">
      <c r="A152" s="33" t="s">
        <v>14</v>
      </c>
      <c r="B152" s="32" t="s">
        <v>16</v>
      </c>
      <c r="C152" s="31" t="s">
        <v>111</v>
      </c>
      <c r="D152" s="30">
        <v>44869</v>
      </c>
      <c r="E152" s="28">
        <v>2538180</v>
      </c>
      <c r="F152" s="29">
        <v>44989</v>
      </c>
      <c r="G152" s="28">
        <v>2538180</v>
      </c>
      <c r="H152" s="28">
        <f t="shared" si="7"/>
        <v>0</v>
      </c>
      <c r="I152" s="27" t="s">
        <v>5</v>
      </c>
      <c r="J152" s="26"/>
      <c r="L152" s="18"/>
      <c r="M152" s="18"/>
    </row>
    <row r="153" spans="1:13" ht="21" x14ac:dyDescent="0.35">
      <c r="A153" s="6" t="s">
        <v>110</v>
      </c>
      <c r="B153" s="24" t="s">
        <v>10</v>
      </c>
      <c r="C153" s="23" t="s">
        <v>109</v>
      </c>
      <c r="D153" s="22">
        <v>44890</v>
      </c>
      <c r="E153" s="20">
        <v>180000</v>
      </c>
      <c r="F153" s="21">
        <v>45010</v>
      </c>
      <c r="G153" s="20"/>
      <c r="H153" s="20">
        <f t="shared" si="7"/>
        <v>180000</v>
      </c>
      <c r="I153" s="1" t="s">
        <v>1</v>
      </c>
      <c r="J153" s="19"/>
      <c r="L153" s="18"/>
      <c r="M153" s="18"/>
    </row>
    <row r="154" spans="1:13" ht="21" x14ac:dyDescent="0.35">
      <c r="A154" s="6" t="s">
        <v>108</v>
      </c>
      <c r="B154" s="24" t="s">
        <v>10</v>
      </c>
      <c r="C154" s="23" t="s">
        <v>107</v>
      </c>
      <c r="D154" s="22">
        <v>44895</v>
      </c>
      <c r="E154" s="20">
        <v>590000</v>
      </c>
      <c r="F154" s="21">
        <v>45015</v>
      </c>
      <c r="G154" s="20"/>
      <c r="H154" s="20">
        <f t="shared" si="7"/>
        <v>590000</v>
      </c>
      <c r="I154" s="1" t="s">
        <v>1</v>
      </c>
      <c r="J154" s="19"/>
      <c r="L154" s="18"/>
      <c r="M154" s="18"/>
    </row>
    <row r="155" spans="1:13" ht="21" x14ac:dyDescent="0.35">
      <c r="A155" s="33" t="s">
        <v>14</v>
      </c>
      <c r="B155" s="32" t="s">
        <v>106</v>
      </c>
      <c r="C155" s="31" t="s">
        <v>105</v>
      </c>
      <c r="D155" s="30">
        <v>44907</v>
      </c>
      <c r="E155" s="28">
        <v>636020</v>
      </c>
      <c r="F155" s="29">
        <v>45028</v>
      </c>
      <c r="G155" s="28">
        <v>636020</v>
      </c>
      <c r="H155" s="28">
        <f t="shared" si="7"/>
        <v>0</v>
      </c>
      <c r="I155" s="27" t="s">
        <v>5</v>
      </c>
      <c r="J155" s="26"/>
      <c r="L155" s="18"/>
      <c r="M155" s="18"/>
    </row>
    <row r="156" spans="1:13" ht="33" x14ac:dyDescent="0.35">
      <c r="A156" s="6" t="s">
        <v>104</v>
      </c>
      <c r="B156" s="24" t="s">
        <v>10</v>
      </c>
      <c r="C156" s="23" t="s">
        <v>103</v>
      </c>
      <c r="D156" s="22">
        <v>44890</v>
      </c>
      <c r="E156" s="20">
        <v>354000</v>
      </c>
      <c r="F156" s="21">
        <v>45010</v>
      </c>
      <c r="G156" s="20"/>
      <c r="H156" s="20">
        <f t="shared" si="7"/>
        <v>354000</v>
      </c>
      <c r="I156" s="1" t="s">
        <v>1</v>
      </c>
      <c r="J156" s="19"/>
      <c r="L156" s="18"/>
      <c r="M156" s="18"/>
    </row>
    <row r="157" spans="1:13" ht="21" x14ac:dyDescent="0.35">
      <c r="A157" s="6" t="s">
        <v>102</v>
      </c>
      <c r="B157" s="24" t="s">
        <v>10</v>
      </c>
      <c r="C157" s="23" t="s">
        <v>44</v>
      </c>
      <c r="D157" s="22">
        <v>44819</v>
      </c>
      <c r="E157" s="20">
        <v>177000</v>
      </c>
      <c r="F157" s="21">
        <v>44941</v>
      </c>
      <c r="G157" s="20"/>
      <c r="H157" s="20">
        <f t="shared" si="7"/>
        <v>177000</v>
      </c>
      <c r="I157" s="1" t="s">
        <v>1</v>
      </c>
      <c r="J157" s="19"/>
      <c r="L157" s="18"/>
      <c r="M157" s="18"/>
    </row>
    <row r="158" spans="1:13" ht="21" x14ac:dyDescent="0.35">
      <c r="A158" s="33" t="s">
        <v>101</v>
      </c>
      <c r="B158" s="32" t="s">
        <v>16</v>
      </c>
      <c r="C158" s="31" t="s">
        <v>100</v>
      </c>
      <c r="D158" s="30">
        <v>44904</v>
      </c>
      <c r="E158" s="28">
        <v>11434955.199999999</v>
      </c>
      <c r="F158" s="29">
        <v>45025</v>
      </c>
      <c r="G158" s="28">
        <v>11434955.199999999</v>
      </c>
      <c r="H158" s="28">
        <f t="shared" si="7"/>
        <v>0</v>
      </c>
      <c r="I158" s="27" t="s">
        <v>5</v>
      </c>
      <c r="J158" s="26"/>
      <c r="L158" s="18"/>
      <c r="M158" s="18"/>
    </row>
    <row r="159" spans="1:13" ht="21" x14ac:dyDescent="0.35">
      <c r="A159" s="33" t="s">
        <v>26</v>
      </c>
      <c r="B159" s="32" t="s">
        <v>99</v>
      </c>
      <c r="C159" s="31" t="s">
        <v>98</v>
      </c>
      <c r="D159" s="30">
        <v>44908</v>
      </c>
      <c r="E159" s="28">
        <v>15310004.4</v>
      </c>
      <c r="F159" s="29">
        <v>45029</v>
      </c>
      <c r="G159" s="28">
        <v>15310004.4</v>
      </c>
      <c r="H159" s="28">
        <f t="shared" si="7"/>
        <v>0</v>
      </c>
      <c r="I159" s="27" t="s">
        <v>5</v>
      </c>
      <c r="J159" s="26"/>
      <c r="L159" s="18"/>
      <c r="M159" s="18"/>
    </row>
    <row r="160" spans="1:13" ht="21" x14ac:dyDescent="0.35">
      <c r="A160" s="33" t="s">
        <v>97</v>
      </c>
      <c r="B160" s="32" t="s">
        <v>96</v>
      </c>
      <c r="C160" s="31" t="s">
        <v>95</v>
      </c>
      <c r="D160" s="30">
        <v>44908</v>
      </c>
      <c r="E160" s="28">
        <v>9500000</v>
      </c>
      <c r="F160" s="29">
        <v>45029</v>
      </c>
      <c r="G160" s="28">
        <v>9500000</v>
      </c>
      <c r="H160" s="28">
        <f t="shared" si="7"/>
        <v>0</v>
      </c>
      <c r="I160" s="27" t="s">
        <v>5</v>
      </c>
      <c r="J160" s="26"/>
      <c r="L160" s="18"/>
      <c r="M160" s="18"/>
    </row>
    <row r="161" spans="1:13" ht="21" x14ac:dyDescent="0.35">
      <c r="A161" s="6" t="s">
        <v>94</v>
      </c>
      <c r="B161" s="24" t="s">
        <v>10</v>
      </c>
      <c r="C161" s="23" t="s">
        <v>93</v>
      </c>
      <c r="D161" s="22">
        <v>44895</v>
      </c>
      <c r="E161" s="20">
        <v>45000</v>
      </c>
      <c r="F161" s="21">
        <v>45015</v>
      </c>
      <c r="G161" s="20"/>
      <c r="H161" s="20">
        <f t="shared" si="7"/>
        <v>45000</v>
      </c>
      <c r="I161" s="1" t="s">
        <v>1</v>
      </c>
      <c r="J161" s="19"/>
      <c r="L161" s="18"/>
      <c r="M161" s="18"/>
    </row>
    <row r="162" spans="1:13" ht="21" x14ac:dyDescent="0.35">
      <c r="A162" s="33" t="s">
        <v>92</v>
      </c>
      <c r="B162" s="32" t="s">
        <v>16</v>
      </c>
      <c r="C162" s="31" t="s">
        <v>91</v>
      </c>
      <c r="D162" s="30">
        <v>44908</v>
      </c>
      <c r="E162" s="28">
        <v>7169455.7999999998</v>
      </c>
      <c r="F162" s="29">
        <v>45029</v>
      </c>
      <c r="G162" s="28">
        <v>7169455.7999999998</v>
      </c>
      <c r="H162" s="28">
        <f t="shared" si="7"/>
        <v>0</v>
      </c>
      <c r="I162" s="27" t="s">
        <v>5</v>
      </c>
      <c r="J162" s="26"/>
      <c r="L162" s="18"/>
      <c r="M162" s="18"/>
    </row>
    <row r="163" spans="1:13" ht="21" x14ac:dyDescent="0.35">
      <c r="A163" s="33" t="s">
        <v>32</v>
      </c>
      <c r="B163" s="32" t="s">
        <v>25</v>
      </c>
      <c r="C163" s="31" t="s">
        <v>90</v>
      </c>
      <c r="D163" s="30">
        <v>44909</v>
      </c>
      <c r="E163" s="28">
        <v>52099997.200000003</v>
      </c>
      <c r="F163" s="29">
        <v>45029</v>
      </c>
      <c r="G163" s="28">
        <v>52099997.200000003</v>
      </c>
      <c r="H163" s="28">
        <f t="shared" si="7"/>
        <v>0</v>
      </c>
      <c r="I163" s="27" t="s">
        <v>5</v>
      </c>
      <c r="J163" s="26"/>
      <c r="L163" s="18"/>
      <c r="M163" s="18"/>
    </row>
    <row r="164" spans="1:13" ht="21" x14ac:dyDescent="0.35">
      <c r="A164" s="33" t="s">
        <v>32</v>
      </c>
      <c r="B164" s="32" t="s">
        <v>25</v>
      </c>
      <c r="C164" s="31" t="s">
        <v>89</v>
      </c>
      <c r="D164" s="30">
        <v>44909</v>
      </c>
      <c r="E164" s="28">
        <v>7166955.9699999997</v>
      </c>
      <c r="F164" s="29">
        <v>45029</v>
      </c>
      <c r="G164" s="28">
        <v>7166955.9699999997</v>
      </c>
      <c r="H164" s="28">
        <f t="shared" si="7"/>
        <v>0</v>
      </c>
      <c r="I164" s="27" t="s">
        <v>5</v>
      </c>
      <c r="J164" s="26"/>
      <c r="L164" s="18"/>
      <c r="M164" s="18"/>
    </row>
    <row r="165" spans="1:13" ht="21" x14ac:dyDescent="0.35">
      <c r="A165" s="33" t="s">
        <v>32</v>
      </c>
      <c r="B165" s="32" t="s">
        <v>25</v>
      </c>
      <c r="C165" s="31" t="s">
        <v>88</v>
      </c>
      <c r="D165" s="30">
        <v>44909</v>
      </c>
      <c r="E165" s="28">
        <v>6741002.46</v>
      </c>
      <c r="F165" s="29">
        <v>45029</v>
      </c>
      <c r="G165" s="28">
        <v>6741002.46</v>
      </c>
      <c r="H165" s="28">
        <f t="shared" ref="H165:H196" si="8">+E165-G165</f>
        <v>0</v>
      </c>
      <c r="I165" s="27" t="s">
        <v>5</v>
      </c>
      <c r="J165" s="26"/>
      <c r="L165" s="18"/>
      <c r="M165" s="18"/>
    </row>
    <row r="166" spans="1:13" ht="21" x14ac:dyDescent="0.35">
      <c r="A166" s="33" t="s">
        <v>87</v>
      </c>
      <c r="B166" s="32" t="s">
        <v>86</v>
      </c>
      <c r="C166" s="31" t="s">
        <v>85</v>
      </c>
      <c r="D166" s="30">
        <v>44901</v>
      </c>
      <c r="E166" s="28">
        <v>2462525</v>
      </c>
      <c r="F166" s="29">
        <v>45022</v>
      </c>
      <c r="G166" s="28">
        <v>2462525</v>
      </c>
      <c r="H166" s="28">
        <f t="shared" si="8"/>
        <v>0</v>
      </c>
      <c r="I166" s="27" t="s">
        <v>5</v>
      </c>
      <c r="J166" s="26"/>
      <c r="L166" s="18"/>
      <c r="M166" s="18"/>
    </row>
    <row r="167" spans="1:13" ht="33" x14ac:dyDescent="0.35">
      <c r="A167" s="33" t="s">
        <v>84</v>
      </c>
      <c r="B167" s="32" t="s">
        <v>83</v>
      </c>
      <c r="C167" s="31" t="s">
        <v>82</v>
      </c>
      <c r="D167" s="30">
        <v>44908</v>
      </c>
      <c r="E167" s="28">
        <v>121916000.41</v>
      </c>
      <c r="F167" s="29">
        <v>45029</v>
      </c>
      <c r="G167" s="28">
        <v>121916000.41</v>
      </c>
      <c r="H167" s="28">
        <f t="shared" si="8"/>
        <v>0</v>
      </c>
      <c r="I167" s="27" t="s">
        <v>5</v>
      </c>
      <c r="J167" s="26"/>
      <c r="L167" s="18"/>
      <c r="M167" s="18"/>
    </row>
    <row r="168" spans="1:13" ht="21" x14ac:dyDescent="0.35">
      <c r="A168" s="6" t="s">
        <v>81</v>
      </c>
      <c r="B168" s="24" t="s">
        <v>10</v>
      </c>
      <c r="C168" s="23" t="s">
        <v>80</v>
      </c>
      <c r="D168" s="22">
        <v>44582</v>
      </c>
      <c r="E168" s="20">
        <v>118000</v>
      </c>
      <c r="F168" s="21">
        <v>44702</v>
      </c>
      <c r="G168" s="20"/>
      <c r="H168" s="20">
        <f t="shared" si="8"/>
        <v>118000</v>
      </c>
      <c r="I168" s="1" t="s">
        <v>1</v>
      </c>
      <c r="J168" s="19"/>
      <c r="L168" s="18"/>
      <c r="M168" s="18"/>
    </row>
    <row r="169" spans="1:13" ht="21" x14ac:dyDescent="0.35">
      <c r="A169" s="33" t="s">
        <v>8</v>
      </c>
      <c r="B169" s="32" t="s">
        <v>79</v>
      </c>
      <c r="C169" s="31" t="s">
        <v>78</v>
      </c>
      <c r="D169" s="30">
        <v>44904</v>
      </c>
      <c r="E169" s="28">
        <v>3964800</v>
      </c>
      <c r="F169" s="29">
        <v>45025</v>
      </c>
      <c r="G169" s="28">
        <v>3964800</v>
      </c>
      <c r="H169" s="28">
        <f t="shared" si="8"/>
        <v>0</v>
      </c>
      <c r="I169" s="27" t="s">
        <v>5</v>
      </c>
      <c r="J169" s="26"/>
      <c r="L169" s="18"/>
      <c r="M169" s="18"/>
    </row>
    <row r="170" spans="1:13" ht="21" x14ac:dyDescent="0.35">
      <c r="A170" s="33" t="s">
        <v>8</v>
      </c>
      <c r="B170" s="32" t="s">
        <v>77</v>
      </c>
      <c r="C170" s="31" t="s">
        <v>76</v>
      </c>
      <c r="D170" s="30">
        <v>44869</v>
      </c>
      <c r="E170" s="28">
        <v>33295116</v>
      </c>
      <c r="F170" s="29">
        <v>45025</v>
      </c>
      <c r="G170" s="28">
        <v>33295116</v>
      </c>
      <c r="H170" s="28">
        <f t="shared" si="8"/>
        <v>0</v>
      </c>
      <c r="I170" s="27" t="s">
        <v>5</v>
      </c>
      <c r="J170" s="26"/>
      <c r="K170" s="25"/>
      <c r="L170" s="18"/>
      <c r="M170" s="18"/>
    </row>
    <row r="171" spans="1:13" ht="33" x14ac:dyDescent="0.35">
      <c r="A171" s="6" t="s">
        <v>29</v>
      </c>
      <c r="B171" s="24" t="s">
        <v>28</v>
      </c>
      <c r="C171" s="23" t="s">
        <v>75</v>
      </c>
      <c r="D171" s="22">
        <v>44898</v>
      </c>
      <c r="E171" s="20">
        <v>8596000</v>
      </c>
      <c r="F171" s="21">
        <v>45018</v>
      </c>
      <c r="G171" s="20"/>
      <c r="H171" s="20">
        <f t="shared" si="8"/>
        <v>8596000</v>
      </c>
      <c r="I171" s="1" t="s">
        <v>1</v>
      </c>
      <c r="J171" s="19"/>
      <c r="L171" s="18"/>
      <c r="M171" s="18"/>
    </row>
    <row r="172" spans="1:13" ht="21" x14ac:dyDescent="0.35">
      <c r="A172" s="6" t="s">
        <v>74</v>
      </c>
      <c r="B172" s="24" t="s">
        <v>10</v>
      </c>
      <c r="C172" s="23" t="s">
        <v>73</v>
      </c>
      <c r="D172" s="22">
        <v>44876</v>
      </c>
      <c r="E172" s="20">
        <v>400000</v>
      </c>
      <c r="F172" s="21">
        <v>44996</v>
      </c>
      <c r="G172" s="20"/>
      <c r="H172" s="20">
        <f t="shared" si="8"/>
        <v>400000</v>
      </c>
      <c r="I172" s="1" t="s">
        <v>1</v>
      </c>
      <c r="J172" s="19"/>
      <c r="L172" s="18"/>
      <c r="M172" s="18"/>
    </row>
    <row r="173" spans="1:13" ht="21" x14ac:dyDescent="0.35">
      <c r="A173" s="6" t="s">
        <v>23</v>
      </c>
      <c r="B173" s="24" t="s">
        <v>72</v>
      </c>
      <c r="C173" s="23" t="s">
        <v>71</v>
      </c>
      <c r="D173" s="22">
        <v>44909</v>
      </c>
      <c r="E173" s="20">
        <v>498550</v>
      </c>
      <c r="F173" s="21">
        <v>45030</v>
      </c>
      <c r="G173" s="20"/>
      <c r="H173" s="20">
        <f t="shared" si="8"/>
        <v>498550</v>
      </c>
      <c r="I173" s="1" t="s">
        <v>1</v>
      </c>
      <c r="J173" s="19"/>
      <c r="L173" s="18"/>
      <c r="M173" s="18"/>
    </row>
    <row r="174" spans="1:13" ht="21" x14ac:dyDescent="0.35">
      <c r="A174" s="33" t="s">
        <v>70</v>
      </c>
      <c r="B174" s="32" t="s">
        <v>69</v>
      </c>
      <c r="C174" s="31" t="s">
        <v>68</v>
      </c>
      <c r="D174" s="30">
        <v>44902</v>
      </c>
      <c r="E174" s="28">
        <v>1317523.1000000001</v>
      </c>
      <c r="F174" s="29">
        <v>45023</v>
      </c>
      <c r="G174" s="28">
        <v>1317523.1000000001</v>
      </c>
      <c r="H174" s="28">
        <f t="shared" si="8"/>
        <v>0</v>
      </c>
      <c r="I174" s="27" t="s">
        <v>5</v>
      </c>
      <c r="J174" s="26"/>
      <c r="L174" s="18"/>
      <c r="M174" s="18"/>
    </row>
    <row r="175" spans="1:13" ht="21" x14ac:dyDescent="0.35">
      <c r="A175" s="6" t="s">
        <v>67</v>
      </c>
      <c r="B175" s="24" t="s">
        <v>10</v>
      </c>
      <c r="C175" s="23" t="s">
        <v>66</v>
      </c>
      <c r="D175" s="22">
        <v>44874</v>
      </c>
      <c r="E175" s="20">
        <v>118000</v>
      </c>
      <c r="F175" s="21">
        <v>44994</v>
      </c>
      <c r="G175" s="20"/>
      <c r="H175" s="20">
        <f t="shared" si="8"/>
        <v>118000</v>
      </c>
      <c r="I175" s="1" t="s">
        <v>1</v>
      </c>
      <c r="J175" s="19"/>
      <c r="L175" s="18"/>
      <c r="M175" s="18"/>
    </row>
    <row r="176" spans="1:13" ht="21" x14ac:dyDescent="0.35">
      <c r="A176" s="33" t="s">
        <v>65</v>
      </c>
      <c r="B176" s="32" t="s">
        <v>16</v>
      </c>
      <c r="C176" s="31" t="s">
        <v>64</v>
      </c>
      <c r="D176" s="30">
        <v>44904</v>
      </c>
      <c r="E176" s="28">
        <v>1929300</v>
      </c>
      <c r="F176" s="29">
        <v>45025</v>
      </c>
      <c r="G176" s="28">
        <v>1929300</v>
      </c>
      <c r="H176" s="28">
        <f t="shared" si="8"/>
        <v>0</v>
      </c>
      <c r="I176" s="27" t="s">
        <v>5</v>
      </c>
      <c r="J176" s="26"/>
      <c r="L176" s="18"/>
      <c r="M176" s="18"/>
    </row>
    <row r="177" spans="1:13" ht="21" x14ac:dyDescent="0.35">
      <c r="A177" s="6" t="s">
        <v>63</v>
      </c>
      <c r="B177" s="24" t="s">
        <v>62</v>
      </c>
      <c r="C177" s="23" t="s">
        <v>61</v>
      </c>
      <c r="D177" s="22">
        <v>44903</v>
      </c>
      <c r="E177" s="20">
        <v>4667624.54</v>
      </c>
      <c r="F177" s="21">
        <v>45024</v>
      </c>
      <c r="G177" s="20"/>
      <c r="H177" s="20">
        <f t="shared" si="8"/>
        <v>4667624.54</v>
      </c>
      <c r="I177" s="1" t="s">
        <v>1</v>
      </c>
      <c r="J177" s="19"/>
      <c r="L177" s="18"/>
      <c r="M177" s="18"/>
    </row>
    <row r="178" spans="1:13" ht="21" x14ac:dyDescent="0.35">
      <c r="A178" s="33" t="s">
        <v>60</v>
      </c>
      <c r="B178" s="32" t="s">
        <v>59</v>
      </c>
      <c r="C178" s="31" t="s">
        <v>58</v>
      </c>
      <c r="D178" s="30">
        <v>44910</v>
      </c>
      <c r="E178" s="28">
        <v>571090.5</v>
      </c>
      <c r="F178" s="29">
        <v>45031</v>
      </c>
      <c r="G178" s="28">
        <v>571090.5</v>
      </c>
      <c r="H178" s="28">
        <f t="shared" si="8"/>
        <v>0</v>
      </c>
      <c r="I178" s="27" t="s">
        <v>5</v>
      </c>
      <c r="J178" s="26"/>
      <c r="L178" s="18"/>
      <c r="M178" s="18"/>
    </row>
    <row r="179" spans="1:13" ht="21" x14ac:dyDescent="0.35">
      <c r="A179" s="6" t="s">
        <v>14</v>
      </c>
      <c r="B179" s="24" t="s">
        <v>57</v>
      </c>
      <c r="C179" s="23" t="s">
        <v>51</v>
      </c>
      <c r="D179" s="22">
        <v>44910</v>
      </c>
      <c r="E179" s="20">
        <v>2166480</v>
      </c>
      <c r="F179" s="21">
        <v>45031</v>
      </c>
      <c r="G179" s="20"/>
      <c r="H179" s="20">
        <f t="shared" si="8"/>
        <v>2166480</v>
      </c>
      <c r="I179" s="1" t="s">
        <v>1</v>
      </c>
      <c r="J179" s="19"/>
      <c r="L179" s="18"/>
      <c r="M179" s="18"/>
    </row>
    <row r="180" spans="1:13" ht="21" x14ac:dyDescent="0.35">
      <c r="A180" s="33" t="s">
        <v>56</v>
      </c>
      <c r="B180" s="32" t="s">
        <v>55</v>
      </c>
      <c r="C180" s="31" t="s">
        <v>54</v>
      </c>
      <c r="D180" s="30">
        <v>44874</v>
      </c>
      <c r="E180" s="28">
        <v>6355550.7999999998</v>
      </c>
      <c r="F180" s="29">
        <v>44994</v>
      </c>
      <c r="G180" s="28">
        <v>6355550.7999999998</v>
      </c>
      <c r="H180" s="28">
        <f t="shared" si="8"/>
        <v>0</v>
      </c>
      <c r="I180" s="27" t="s">
        <v>5</v>
      </c>
      <c r="J180" s="26"/>
      <c r="L180" s="18"/>
      <c r="M180" s="18"/>
    </row>
    <row r="181" spans="1:13" ht="21" x14ac:dyDescent="0.35">
      <c r="A181" s="6" t="s">
        <v>14</v>
      </c>
      <c r="B181" s="24" t="s">
        <v>52</v>
      </c>
      <c r="C181" s="23" t="s">
        <v>53</v>
      </c>
      <c r="D181" s="22">
        <v>44910</v>
      </c>
      <c r="E181" s="20">
        <v>3122922.51</v>
      </c>
      <c r="F181" s="21">
        <v>45031</v>
      </c>
      <c r="G181" s="20">
        <v>624584.5</v>
      </c>
      <c r="H181" s="20">
        <f t="shared" si="8"/>
        <v>2498338.0099999998</v>
      </c>
      <c r="I181" s="1" t="s">
        <v>1</v>
      </c>
      <c r="J181" s="19"/>
      <c r="L181" s="18"/>
      <c r="M181" s="18"/>
    </row>
    <row r="182" spans="1:13" ht="21" x14ac:dyDescent="0.35">
      <c r="A182" s="6" t="s">
        <v>14</v>
      </c>
      <c r="B182" s="24" t="s">
        <v>52</v>
      </c>
      <c r="C182" s="23" t="s">
        <v>51</v>
      </c>
      <c r="D182" s="22">
        <v>44910</v>
      </c>
      <c r="E182" s="20">
        <v>2166480</v>
      </c>
      <c r="F182" s="21">
        <v>45031</v>
      </c>
      <c r="G182" s="20"/>
      <c r="H182" s="20">
        <f t="shared" si="8"/>
        <v>2166480</v>
      </c>
      <c r="I182" s="1" t="s">
        <v>1</v>
      </c>
      <c r="J182" s="19"/>
      <c r="L182" s="18"/>
      <c r="M182" s="18"/>
    </row>
    <row r="183" spans="1:13" ht="21" x14ac:dyDescent="0.35">
      <c r="A183" s="6" t="s">
        <v>50</v>
      </c>
      <c r="B183" s="24" t="s">
        <v>10</v>
      </c>
      <c r="C183" s="23" t="s">
        <v>49</v>
      </c>
      <c r="D183" s="22">
        <v>44840</v>
      </c>
      <c r="E183" s="20">
        <v>47200</v>
      </c>
      <c r="F183" s="21">
        <v>44963</v>
      </c>
      <c r="G183" s="20"/>
      <c r="H183" s="20">
        <f t="shared" si="8"/>
        <v>47200</v>
      </c>
      <c r="I183" s="1" t="s">
        <v>1</v>
      </c>
      <c r="J183" s="19"/>
      <c r="L183" s="18"/>
      <c r="M183" s="18"/>
    </row>
    <row r="184" spans="1:13" ht="21" x14ac:dyDescent="0.35">
      <c r="A184" s="6" t="s">
        <v>48</v>
      </c>
      <c r="B184" s="24" t="s">
        <v>47</v>
      </c>
      <c r="C184" s="23" t="s">
        <v>46</v>
      </c>
      <c r="D184" s="22">
        <v>44757</v>
      </c>
      <c r="E184" s="20">
        <v>3894883.91</v>
      </c>
      <c r="F184" s="21">
        <v>44880</v>
      </c>
      <c r="G184" s="20">
        <v>778976.78</v>
      </c>
      <c r="H184" s="20">
        <f t="shared" si="8"/>
        <v>3115907.13</v>
      </c>
      <c r="I184" s="1" t="s">
        <v>45</v>
      </c>
      <c r="J184" s="19"/>
      <c r="L184" s="18"/>
      <c r="M184" s="18"/>
    </row>
    <row r="185" spans="1:13" ht="21" x14ac:dyDescent="0.35">
      <c r="A185" s="33" t="s">
        <v>40</v>
      </c>
      <c r="B185" s="32" t="s">
        <v>39</v>
      </c>
      <c r="C185" s="31" t="s">
        <v>44</v>
      </c>
      <c r="D185" s="30">
        <v>44874</v>
      </c>
      <c r="E185" s="28">
        <v>84000</v>
      </c>
      <c r="F185" s="29">
        <v>44994</v>
      </c>
      <c r="G185" s="28">
        <v>84000</v>
      </c>
      <c r="H185" s="28">
        <f t="shared" si="8"/>
        <v>0</v>
      </c>
      <c r="I185" s="27" t="s">
        <v>5</v>
      </c>
      <c r="J185" s="26"/>
      <c r="K185" s="25"/>
      <c r="L185" s="18"/>
      <c r="M185" s="18"/>
    </row>
    <row r="186" spans="1:13" ht="21" x14ac:dyDescent="0.35">
      <c r="A186" s="6" t="s">
        <v>43</v>
      </c>
      <c r="B186" s="24" t="s">
        <v>10</v>
      </c>
      <c r="C186" s="23" t="s">
        <v>42</v>
      </c>
      <c r="D186" s="22">
        <v>44894</v>
      </c>
      <c r="E186" s="20">
        <v>177000</v>
      </c>
      <c r="F186" s="21">
        <v>45014</v>
      </c>
      <c r="G186" s="20"/>
      <c r="H186" s="20">
        <f t="shared" si="8"/>
        <v>177000</v>
      </c>
      <c r="I186" s="1" t="s">
        <v>1</v>
      </c>
      <c r="J186" s="19"/>
      <c r="L186" s="18"/>
      <c r="M186" s="18"/>
    </row>
    <row r="187" spans="1:13" ht="21" x14ac:dyDescent="0.35">
      <c r="A187" s="33" t="s">
        <v>4</v>
      </c>
      <c r="B187" s="32" t="s">
        <v>25</v>
      </c>
      <c r="C187" s="31" t="s">
        <v>41</v>
      </c>
      <c r="D187" s="30">
        <v>44910</v>
      </c>
      <c r="E187" s="28">
        <v>2002742.16</v>
      </c>
      <c r="F187" s="29">
        <v>45031</v>
      </c>
      <c r="G187" s="28">
        <v>2002742.16</v>
      </c>
      <c r="H187" s="28">
        <f t="shared" si="8"/>
        <v>0</v>
      </c>
      <c r="I187" s="27" t="s">
        <v>5</v>
      </c>
      <c r="J187" s="26"/>
      <c r="K187" s="25"/>
      <c r="L187" s="18"/>
      <c r="M187" s="18"/>
    </row>
    <row r="188" spans="1:13" ht="21" x14ac:dyDescent="0.35">
      <c r="A188" s="33" t="s">
        <v>40</v>
      </c>
      <c r="B188" s="32" t="s">
        <v>39</v>
      </c>
      <c r="C188" s="31" t="s">
        <v>38</v>
      </c>
      <c r="D188" s="30">
        <v>44902</v>
      </c>
      <c r="E188" s="28">
        <v>144000</v>
      </c>
      <c r="F188" s="29">
        <v>45023</v>
      </c>
      <c r="G188" s="28">
        <v>144000</v>
      </c>
      <c r="H188" s="28">
        <f t="shared" si="8"/>
        <v>0</v>
      </c>
      <c r="I188" s="27" t="s">
        <v>5</v>
      </c>
      <c r="J188" s="26"/>
      <c r="K188" s="25"/>
      <c r="L188" s="18"/>
      <c r="M188" s="18"/>
    </row>
    <row r="189" spans="1:13" ht="21" x14ac:dyDescent="0.35">
      <c r="A189" s="6" t="s">
        <v>37</v>
      </c>
      <c r="B189" s="24" t="s">
        <v>10</v>
      </c>
      <c r="C189" s="23" t="s">
        <v>36</v>
      </c>
      <c r="D189" s="22">
        <v>44900</v>
      </c>
      <c r="E189" s="20">
        <v>531000</v>
      </c>
      <c r="F189" s="21">
        <v>45021</v>
      </c>
      <c r="G189" s="20"/>
      <c r="H189" s="20">
        <f t="shared" si="8"/>
        <v>531000</v>
      </c>
      <c r="I189" s="1" t="s">
        <v>1</v>
      </c>
      <c r="J189" s="19"/>
      <c r="L189" s="18"/>
      <c r="M189" s="18"/>
    </row>
    <row r="190" spans="1:13" ht="21" x14ac:dyDescent="0.35">
      <c r="A190" s="6" t="s">
        <v>35</v>
      </c>
      <c r="B190" s="24" t="s">
        <v>10</v>
      </c>
      <c r="C190" s="23" t="s">
        <v>34</v>
      </c>
      <c r="D190" s="22">
        <v>44809</v>
      </c>
      <c r="E190" s="20">
        <v>94400</v>
      </c>
      <c r="F190" s="21">
        <v>44931</v>
      </c>
      <c r="G190" s="20"/>
      <c r="H190" s="20">
        <f t="shared" si="8"/>
        <v>94400</v>
      </c>
      <c r="I190" s="1" t="s">
        <v>1</v>
      </c>
      <c r="J190" s="19"/>
      <c r="L190" s="18"/>
      <c r="M190" s="18"/>
    </row>
    <row r="191" spans="1:13" ht="33" x14ac:dyDescent="0.35">
      <c r="A191" s="6" t="s">
        <v>29</v>
      </c>
      <c r="B191" s="24" t="s">
        <v>28</v>
      </c>
      <c r="C191" s="23" t="s">
        <v>33</v>
      </c>
      <c r="D191" s="22">
        <v>44909</v>
      </c>
      <c r="E191" s="20">
        <v>24120800</v>
      </c>
      <c r="F191" s="21">
        <v>44931</v>
      </c>
      <c r="G191" s="20"/>
      <c r="H191" s="20">
        <f t="shared" si="8"/>
        <v>24120800</v>
      </c>
      <c r="I191" s="1" t="s">
        <v>1</v>
      </c>
      <c r="J191" s="19"/>
      <c r="L191" s="18"/>
      <c r="M191" s="18"/>
    </row>
    <row r="192" spans="1:13" ht="21" x14ac:dyDescent="0.35">
      <c r="A192" s="33" t="s">
        <v>32</v>
      </c>
      <c r="B192" s="32" t="s">
        <v>22</v>
      </c>
      <c r="C192" s="31" t="s">
        <v>31</v>
      </c>
      <c r="D192" s="30">
        <v>44910</v>
      </c>
      <c r="E192" s="28">
        <v>13549450</v>
      </c>
      <c r="F192" s="29">
        <v>45031</v>
      </c>
      <c r="G192" s="28">
        <v>13549450</v>
      </c>
      <c r="H192" s="28">
        <f t="shared" si="8"/>
        <v>0</v>
      </c>
      <c r="I192" s="27" t="s">
        <v>5</v>
      </c>
      <c r="J192" s="26"/>
      <c r="L192" s="18"/>
      <c r="M192" s="18"/>
    </row>
    <row r="193" spans="1:13" ht="21" x14ac:dyDescent="0.35">
      <c r="A193" s="33" t="s">
        <v>29</v>
      </c>
      <c r="B193" s="32" t="s">
        <v>28</v>
      </c>
      <c r="C193" s="31" t="s">
        <v>30</v>
      </c>
      <c r="D193" s="30">
        <v>44897</v>
      </c>
      <c r="E193" s="28">
        <v>10000000</v>
      </c>
      <c r="F193" s="29">
        <v>45018</v>
      </c>
      <c r="G193" s="28">
        <v>10000000</v>
      </c>
      <c r="H193" s="28">
        <f t="shared" si="8"/>
        <v>0</v>
      </c>
      <c r="I193" s="27" t="s">
        <v>5</v>
      </c>
      <c r="J193" s="26"/>
      <c r="L193" s="18"/>
      <c r="M193" s="18"/>
    </row>
    <row r="194" spans="1:13" ht="21" x14ac:dyDescent="0.35">
      <c r="A194" s="33" t="s">
        <v>29</v>
      </c>
      <c r="B194" s="32" t="s">
        <v>28</v>
      </c>
      <c r="C194" s="31" t="s">
        <v>27</v>
      </c>
      <c r="D194" s="30">
        <v>44902</v>
      </c>
      <c r="E194" s="28">
        <v>1363000</v>
      </c>
      <c r="F194" s="29">
        <v>45023</v>
      </c>
      <c r="G194" s="28">
        <v>1363000</v>
      </c>
      <c r="H194" s="28">
        <f t="shared" si="8"/>
        <v>0</v>
      </c>
      <c r="I194" s="27" t="s">
        <v>5</v>
      </c>
      <c r="J194" s="26"/>
      <c r="K194" s="25"/>
      <c r="L194" s="18"/>
      <c r="M194" s="18"/>
    </row>
    <row r="195" spans="1:13" ht="21" x14ac:dyDescent="0.35">
      <c r="A195" s="33" t="s">
        <v>26</v>
      </c>
      <c r="B195" s="32" t="s">
        <v>25</v>
      </c>
      <c r="C195" s="31" t="s">
        <v>24</v>
      </c>
      <c r="D195" s="30">
        <v>44910</v>
      </c>
      <c r="E195" s="28">
        <v>17518398.59</v>
      </c>
      <c r="F195" s="29">
        <v>45031</v>
      </c>
      <c r="G195" s="28">
        <v>17518398.59</v>
      </c>
      <c r="H195" s="28">
        <f t="shared" si="8"/>
        <v>0</v>
      </c>
      <c r="I195" s="27" t="s">
        <v>5</v>
      </c>
      <c r="J195" s="26"/>
      <c r="K195" s="25"/>
      <c r="L195" s="18"/>
      <c r="M195" s="18"/>
    </row>
    <row r="196" spans="1:13" ht="21" x14ac:dyDescent="0.35">
      <c r="A196" s="33" t="s">
        <v>23</v>
      </c>
      <c r="B196" s="32" t="s">
        <v>22</v>
      </c>
      <c r="C196" s="31" t="s">
        <v>21</v>
      </c>
      <c r="D196" s="30">
        <v>44916</v>
      </c>
      <c r="E196" s="28">
        <v>20005500.469999999</v>
      </c>
      <c r="F196" s="29">
        <v>45281</v>
      </c>
      <c r="G196" s="28">
        <v>20005500.469999999</v>
      </c>
      <c r="H196" s="28">
        <f t="shared" si="8"/>
        <v>0</v>
      </c>
      <c r="I196" s="27" t="s">
        <v>5</v>
      </c>
      <c r="J196" s="26"/>
      <c r="L196" s="18"/>
      <c r="M196" s="18"/>
    </row>
    <row r="197" spans="1:13" ht="21" x14ac:dyDescent="0.35">
      <c r="A197" s="33" t="s">
        <v>8</v>
      </c>
      <c r="B197" s="32" t="s">
        <v>16</v>
      </c>
      <c r="C197" s="31" t="s">
        <v>20</v>
      </c>
      <c r="D197" s="30">
        <v>44909</v>
      </c>
      <c r="E197" s="28">
        <v>46721173</v>
      </c>
      <c r="F197" s="29">
        <v>45030</v>
      </c>
      <c r="G197" s="28">
        <v>46721173</v>
      </c>
      <c r="H197" s="28">
        <f t="shared" ref="H197:H203" si="9">+E197-G197</f>
        <v>0</v>
      </c>
      <c r="I197" s="27" t="s">
        <v>5</v>
      </c>
      <c r="J197" s="26"/>
      <c r="K197" s="25"/>
      <c r="L197" s="18"/>
      <c r="M197" s="18"/>
    </row>
    <row r="198" spans="1:13" ht="21" x14ac:dyDescent="0.35">
      <c r="A198" s="33" t="s">
        <v>19</v>
      </c>
      <c r="B198" s="32" t="s">
        <v>7</v>
      </c>
      <c r="C198" s="31" t="s">
        <v>18</v>
      </c>
      <c r="D198" s="30">
        <v>44910</v>
      </c>
      <c r="E198" s="28">
        <v>1030317</v>
      </c>
      <c r="F198" s="29">
        <v>45031</v>
      </c>
      <c r="G198" s="28">
        <v>1030317</v>
      </c>
      <c r="H198" s="28">
        <f t="shared" si="9"/>
        <v>0</v>
      </c>
      <c r="I198" s="27" t="s">
        <v>5</v>
      </c>
      <c r="J198" s="26"/>
      <c r="K198" s="25"/>
      <c r="L198" s="18"/>
      <c r="M198" s="18"/>
    </row>
    <row r="199" spans="1:13" ht="21" x14ac:dyDescent="0.35">
      <c r="A199" s="33" t="s">
        <v>17</v>
      </c>
      <c r="B199" s="32" t="s">
        <v>16</v>
      </c>
      <c r="C199" s="31" t="s">
        <v>15</v>
      </c>
      <c r="D199" s="30">
        <v>44910</v>
      </c>
      <c r="E199" s="28">
        <v>12121172.4</v>
      </c>
      <c r="F199" s="29">
        <v>45031</v>
      </c>
      <c r="G199" s="28">
        <v>12121172.4</v>
      </c>
      <c r="H199" s="28">
        <f t="shared" si="9"/>
        <v>0</v>
      </c>
      <c r="I199" s="27" t="s">
        <v>5</v>
      </c>
      <c r="J199" s="26"/>
      <c r="L199" s="18"/>
      <c r="M199" s="18"/>
    </row>
    <row r="200" spans="1:13" ht="21" x14ac:dyDescent="0.35">
      <c r="A200" s="6" t="s">
        <v>14</v>
      </c>
      <c r="B200" s="24" t="s">
        <v>13</v>
      </c>
      <c r="C200" s="23" t="s">
        <v>12</v>
      </c>
      <c r="D200" s="22">
        <v>44910</v>
      </c>
      <c r="E200" s="20">
        <v>2058510</v>
      </c>
      <c r="F200" s="21">
        <v>45031</v>
      </c>
      <c r="G200" s="20"/>
      <c r="H200" s="20">
        <f t="shared" si="9"/>
        <v>2058510</v>
      </c>
      <c r="I200" s="1" t="s">
        <v>1</v>
      </c>
      <c r="J200" s="19"/>
      <c r="L200" s="18"/>
      <c r="M200" s="18"/>
    </row>
    <row r="201" spans="1:13" ht="21" x14ac:dyDescent="0.35">
      <c r="A201" s="6" t="s">
        <v>11</v>
      </c>
      <c r="B201" s="24" t="s">
        <v>10</v>
      </c>
      <c r="C201" s="23" t="s">
        <v>9</v>
      </c>
      <c r="D201" s="22">
        <v>44810</v>
      </c>
      <c r="E201" s="20">
        <v>88500</v>
      </c>
      <c r="F201" s="21">
        <v>44932</v>
      </c>
      <c r="G201" s="20"/>
      <c r="H201" s="20">
        <f t="shared" si="9"/>
        <v>88500</v>
      </c>
      <c r="I201" s="1" t="s">
        <v>1</v>
      </c>
      <c r="J201" s="19"/>
      <c r="L201" s="18"/>
      <c r="M201" s="18"/>
    </row>
    <row r="202" spans="1:13" ht="21" x14ac:dyDescent="0.35">
      <c r="A202" s="33" t="s">
        <v>8</v>
      </c>
      <c r="B202" s="32" t="s">
        <v>7</v>
      </c>
      <c r="C202" s="31" t="s">
        <v>6</v>
      </c>
      <c r="D202" s="30">
        <v>44908</v>
      </c>
      <c r="E202" s="28">
        <v>5694975</v>
      </c>
      <c r="F202" s="29">
        <v>45029</v>
      </c>
      <c r="G202" s="28">
        <v>5694975</v>
      </c>
      <c r="H202" s="28">
        <f t="shared" si="9"/>
        <v>0</v>
      </c>
      <c r="I202" s="27" t="s">
        <v>5</v>
      </c>
      <c r="J202" s="26"/>
      <c r="K202" s="25"/>
      <c r="L202" s="18"/>
      <c r="M202" s="18"/>
    </row>
    <row r="203" spans="1:13" ht="21" x14ac:dyDescent="0.35">
      <c r="A203" s="6" t="s">
        <v>4</v>
      </c>
      <c r="B203" s="24" t="s">
        <v>3</v>
      </c>
      <c r="C203" s="23" t="s">
        <v>2</v>
      </c>
      <c r="D203" s="22">
        <v>44921</v>
      </c>
      <c r="E203" s="20">
        <v>114091.25</v>
      </c>
      <c r="F203" s="21">
        <v>44677</v>
      </c>
      <c r="G203" s="20"/>
      <c r="H203" s="20">
        <f t="shared" si="9"/>
        <v>114091.25</v>
      </c>
      <c r="I203" s="1" t="s">
        <v>1</v>
      </c>
      <c r="J203" s="19"/>
      <c r="L203" s="18"/>
      <c r="M203" s="18"/>
    </row>
    <row r="204" spans="1:13" ht="18.75" x14ac:dyDescent="0.3">
      <c r="A204" s="91"/>
      <c r="B204" s="92"/>
      <c r="C204" s="17"/>
      <c r="D204" s="17"/>
      <c r="E204" s="15">
        <f>SUM(E10:E98)</f>
        <v>471538036.15999985</v>
      </c>
      <c r="G204" s="16">
        <v>323132667.64999998</v>
      </c>
      <c r="H204" s="15">
        <v>460765558.66000003</v>
      </c>
      <c r="I204" s="14"/>
      <c r="J204" s="13"/>
    </row>
    <row r="205" spans="1:13" x14ac:dyDescent="0.25">
      <c r="A205" s="10"/>
      <c r="B205" s="10"/>
      <c r="C205" s="11"/>
      <c r="D205" s="11"/>
      <c r="E205" s="10"/>
      <c r="F205" s="12"/>
      <c r="G205" s="10"/>
      <c r="H205" s="10"/>
    </row>
    <row r="206" spans="1:13" x14ac:dyDescent="0.25">
      <c r="A206" s="10"/>
      <c r="B206" s="10"/>
      <c r="C206" s="11"/>
      <c r="D206" s="11"/>
      <c r="E206" s="10"/>
      <c r="F206" s="9"/>
      <c r="G206" s="10"/>
      <c r="H206" s="10"/>
      <c r="I206" s="10"/>
    </row>
    <row r="207" spans="1:13" x14ac:dyDescent="0.25">
      <c r="A207" s="10"/>
      <c r="B207" s="10"/>
      <c r="C207" s="11"/>
      <c r="D207" s="11"/>
      <c r="E207" s="10"/>
      <c r="F207" s="9"/>
      <c r="G207" s="10"/>
      <c r="H207" s="10"/>
      <c r="I207" s="9"/>
    </row>
    <row r="208" spans="1:13" x14ac:dyDescent="0.25">
      <c r="A208" s="10"/>
      <c r="B208" s="10"/>
      <c r="C208" s="11"/>
      <c r="D208" s="11"/>
      <c r="E208" s="10"/>
      <c r="F208" s="9"/>
      <c r="G208" s="10"/>
      <c r="H208" s="10"/>
      <c r="I208" s="9"/>
    </row>
    <row r="209" spans="1:9" x14ac:dyDescent="0.25">
      <c r="A209" s="10"/>
      <c r="B209" s="10"/>
      <c r="C209" s="11"/>
      <c r="D209" s="11"/>
      <c r="E209" s="10"/>
      <c r="F209" s="9"/>
      <c r="G209" s="10"/>
      <c r="H209" s="10"/>
      <c r="I209" s="9"/>
    </row>
    <row r="210" spans="1:9" x14ac:dyDescent="0.25">
      <c r="D210" s="5" t="s">
        <v>0</v>
      </c>
      <c r="F210" s="9"/>
      <c r="I210" s="9"/>
    </row>
    <row r="211" spans="1:9" x14ac:dyDescent="0.25">
      <c r="B211" s="8"/>
      <c r="C211" s="7"/>
      <c r="D211" s="7"/>
    </row>
  </sheetData>
  <mergeCells count="16">
    <mergeCell ref="A1:I1"/>
    <mergeCell ref="A2:I2"/>
    <mergeCell ref="A3:I3"/>
    <mergeCell ref="A5:I5"/>
    <mergeCell ref="C6:I6"/>
    <mergeCell ref="C7:I7"/>
    <mergeCell ref="G8:G9"/>
    <mergeCell ref="H8:H9"/>
    <mergeCell ref="I8:I9"/>
    <mergeCell ref="A204:B204"/>
    <mergeCell ref="A8:A9"/>
    <mergeCell ref="B8:B9"/>
    <mergeCell ref="C8:C9"/>
    <mergeCell ref="D8:D9"/>
    <mergeCell ref="E8:E9"/>
    <mergeCell ref="F8:F9"/>
  </mergeCells>
  <printOptions gridLines="1"/>
  <pageMargins left="1.299212598425197" right="0.70866141732283472" top="0.74803149606299213" bottom="0.74803149606299213" header="0.31496062992125984" footer="0.31496062992125984"/>
  <pageSetup scale="40" orientation="landscape" r:id="rId1"/>
  <colBreaks count="1" manualBreakCount="1">
    <brk id="9" min="4" max="22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 a Proveedores   </vt:lpstr>
      <vt:lpstr>'Pagos a Proveedores 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Franklin Diaz</cp:lastModifiedBy>
  <dcterms:created xsi:type="dcterms:W3CDTF">2023-01-06T13:52:53Z</dcterms:created>
  <dcterms:modified xsi:type="dcterms:W3CDTF">2023-01-06T18:32:27Z</dcterms:modified>
</cp:coreProperties>
</file>