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xr:revisionPtr revIDLastSave="0" documentId="8_{2D83B186-2A0C-4741-BE8F-1A5C73250729}" xr6:coauthVersionLast="47" xr6:coauthVersionMax="47" xr10:uidLastSave="{00000000-0000-0000-0000-000000000000}"/>
  <bookViews>
    <workbookView xWindow="-120" yWindow="-120" windowWidth="29040" windowHeight="15840" xr2:uid="{B1348198-7276-4271-A449-80B219D95850}"/>
  </bookViews>
  <sheets>
    <sheet name="INGRESOS Y GASTOS  (5)" sheetId="1" r:id="rId1"/>
  </sheets>
  <definedNames>
    <definedName name="_xlnm._FilterDatabase" localSheetId="0" hidden="1">'INGRESOS Y GASTOS  (5)'!#REF!</definedName>
    <definedName name="_xlnm.Print_Area" localSheetId="0">'INGRESOS Y GASTOS  (5)'!$A$1:$F$397</definedName>
    <definedName name="_xlnm.Print_Titles" localSheetId="0">'INGRESOS Y GASTOS  (5)'!$1:$14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7" i="1" l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19" i="1"/>
  <c r="F18" i="1"/>
  <c r="D396" i="1"/>
  <c r="E396" i="1"/>
  <c r="D397" i="1" s="1"/>
  <c r="F15" i="1"/>
  <c r="F16" i="1" s="1"/>
  <c r="F17" i="1" s="1"/>
</calcChain>
</file>

<file path=xl/sharedStrings.xml><?xml version="1.0" encoding="utf-8"?>
<sst xmlns="http://schemas.openxmlformats.org/spreadsheetml/2006/main" count="1147" uniqueCount="600">
  <si>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</si>
  <si>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</si>
  <si>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</si>
  <si>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</si>
  <si>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</si>
  <si>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</si>
  <si>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</si>
  <si>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</si>
  <si>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</si>
  <si>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</si>
  <si>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</si>
  <si>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</si>
  <si>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PAGOS VIÁTICOS (NOVIEMBRE 2022) DIRECCIÓN GENERAL DE ASISTENCIA Y PROTECCIÓN VIAL DE ESTE MOPC</t>
  </si>
  <si>
    <t>Relación de Ingresos y Gastos al 28 Febrero  2023</t>
  </si>
  <si>
    <t>01/02/2023</t>
  </si>
  <si>
    <t>02/02/2023</t>
  </si>
  <si>
    <t>03/02/2023</t>
  </si>
  <si>
    <t>06/02/2023</t>
  </si>
  <si>
    <t>07/02/2023</t>
  </si>
  <si>
    <t>08/02/2023</t>
  </si>
  <si>
    <t>09/02/2023</t>
  </si>
  <si>
    <t>10/02/2023</t>
  </si>
  <si>
    <t>13/02/2023</t>
  </si>
  <si>
    <t>14/02/2023</t>
  </si>
  <si>
    <t>15/02/2023</t>
  </si>
  <si>
    <t>16/02/2023</t>
  </si>
  <si>
    <t>17/02/2023</t>
  </si>
  <si>
    <t>20/02/2023</t>
  </si>
  <si>
    <t>21/02/2023</t>
  </si>
  <si>
    <t>22/02/2023</t>
  </si>
  <si>
    <t>23/02/2023</t>
  </si>
  <si>
    <t>24/02/2023</t>
  </si>
  <si>
    <t>28/02/2023</t>
  </si>
  <si>
    <t>703</t>
  </si>
  <si>
    <t>PAGO COMPENSACION SEGURIDAD (DICIEMBRE-2022) A PERSONAL MILITAR (ASPIRANTES) DE ESTE MOPC</t>
  </si>
  <si>
    <t>705</t>
  </si>
  <si>
    <t>PAGO COMPENSACION SEGURIDAD (ENERO-2023) A PERSONAL MILITAR (ASPIRANTES) DE ESTE MOPC</t>
  </si>
  <si>
    <t>708</t>
  </si>
  <si>
    <t>PAGOS A JORNALEROS (ENERO 2023) DIRECCIÓN GENERAL DE MANTENIMIENTO DE ESTE MOPC</t>
  </si>
  <si>
    <t>710</t>
  </si>
  <si>
    <t>PAGOS A JORNALEROS (ENERO 2023) BACHEO 24/7 DE ESTE MOPC</t>
  </si>
  <si>
    <t>717</t>
  </si>
  <si>
    <t>PAGOS A JORNALEROS (ENERO 2023) MANTENIMIENTO VIAL GRAN SANTO DOMINGO DE ESTE MOPC</t>
  </si>
  <si>
    <t>735</t>
  </si>
  <si>
    <t>PAGOS A JORNALEROS (ENERO 2023) MANTENIMIENTO VIAL PASOS A DESNIVEL DE ESTE MOPC</t>
  </si>
  <si>
    <t>741</t>
  </si>
  <si>
    <t>PAGOS A JORNALEROS (ENERO 2023) DIRECCIÓN DE PROGRAMAS SOCIALES DE ESTE MOPC</t>
  </si>
  <si>
    <t>743</t>
  </si>
  <si>
    <t>PAGO POR ADQUISICION, SUMINISTRO Y CONFECCION DE DISTINTOS TEXTILES PARA USO DEL MOPC., S/ FACTS. NCF.B1500000293, 0294, 0295, 0296, 0297, 0298, 0299, 0300, TOTAL $22,486,259.36(-) REMANENTE D/LA AMORTIZACION 20% DEL AVANCE DEL MONTO CONTRATADO.</t>
  </si>
  <si>
    <t>744</t>
  </si>
  <si>
    <t>PAGO ADQUISICIÓN DE VALLAS DE CONTROL DE OBRAS, PARA USO DE LA DIRECCIÓN  DE SEÑALIZACION VIAL  DE ESTE MOPC., PROCESO MOPC-CCC-CP-2021-0010, SEGÚN FACT., NCF B1500000875.</t>
  </si>
  <si>
    <t>749</t>
  </si>
  <si>
    <t>PAGOS VIÁTICOS (SEPTIEMBRE 2022) DIRECCIÓN GENERAL DE GERENCIA DE PROYECTOS DE ESTE MOPC</t>
  </si>
  <si>
    <t>753</t>
  </si>
  <si>
    <t>PAGOS VIÁTICOS (OCTUBRE 2022) DIRECCIÓN GENERAL  DE GERENCIA DE PROYECTOS DE ESTE MOPC</t>
  </si>
  <si>
    <t>755</t>
  </si>
  <si>
    <t>PAGOS VIÁTICOS (OCTUBRE 2022) DEPARTAMENTO DE ESTUDIOS Y DISEÑOS DE PROYECTOS VIALES DE ESTE MOPC</t>
  </si>
  <si>
    <t>757</t>
  </si>
  <si>
    <t>PAGOS VIÁTICOS (NOVIEMBRE 2022) DEPARTAMENTO DE TOPOGRAFÍA DE ESTE MOPC</t>
  </si>
  <si>
    <t>759</t>
  </si>
  <si>
    <t>PAGOS VIÁTICOS (NOVIEMBRE 2022) DIRECCIÓN DE SEÑALIZACION VIAL DE ESTE MOPC</t>
  </si>
  <si>
    <t>763</t>
  </si>
  <si>
    <t>PAGOS VIÁTICOS (NOVIEMBRE 2022) DEPARTAMENTO DE ESTUDIOS Y DISEÑOS DE PUENTES DE ESTE MOPC</t>
  </si>
  <si>
    <t>765</t>
  </si>
  <si>
    <t>PAGOS VIÁTICOS (NOVIEMBRE 2022) VICEMINISTERIO DE MANTENIMIENTO VIAL DE ESTE MOPC</t>
  </si>
  <si>
    <t>767</t>
  </si>
  <si>
    <t>PAGOS VIÁTICOS (NOVIEMBRE 2022) DEPARTAMENTO DE MUELLES Y PUERTOS DE ESTE MOPC</t>
  </si>
  <si>
    <t>769</t>
  </si>
  <si>
    <t>PAGOS VIÁTICOS (NOVIEMBRE 2022) DIRECCIÓN GENERAL DE PLANIFICACIÓN Y DESARROLLO DE ESTE MOPC</t>
  </si>
  <si>
    <t>771</t>
  </si>
  <si>
    <t>PAGOS VIÁTICOS (NOVIEMBRE 2022) VICEMINISTERIO DE COORDINACIÓN REGIONAL DE ESTE MOPC</t>
  </si>
  <si>
    <t>773</t>
  </si>
  <si>
    <t>PAGOS VIÁTICOS (NOVIEMBRE 2022) DEPARTAMENTO DE PRESUPUESTO Y ANÁLISIS DE COSTO DE ESTE MOPC</t>
  </si>
  <si>
    <t>775</t>
  </si>
  <si>
    <t>PAGOS VIÁTICOS (NOVIEMBRE 2022) DIRECCIÓN GENERAL DE EQUIPOS Y TRANSPORTE DE ESTE MOPC</t>
  </si>
  <si>
    <t>777</t>
  </si>
  <si>
    <t>PAGOS VIÁTICOS (NOVIEMBRE 2022) VICEMINISTERIO DE EDIFICACIONES DE ESTE MOPC</t>
  </si>
  <si>
    <t>779</t>
  </si>
  <si>
    <t>PAGOS VIÁTICOS (NOVIEMBRE 2022) DIRECCIÓN DE PEAJES FIDEICOMISO RD VIAL DE ESTE MOPC</t>
  </si>
  <si>
    <t>781</t>
  </si>
  <si>
    <t>PAGOS VIÁTICOS (NOVIEMBRE 2022) VICEMINISTERIO DE SUPERVICION Y FISCALIZACIÓN  DE OBRAS DE ESTE MOPC</t>
  </si>
  <si>
    <t>783</t>
  </si>
  <si>
    <t>785</t>
  </si>
  <si>
    <t>PAGOS VIÁTICOS (NOVIEMBRE 2022) DIRECCIÓN GENERAL DE SUPERVISION Y FISCALIZACIÓN DE OBRAS DE ESTE MOPC</t>
  </si>
  <si>
    <t>787</t>
  </si>
  <si>
    <t>PAGOS VIÁTICOS (NOVIEMBRE 2022) DIVISIÓN DE COMUNICACIÓN Y EQUIPOS DE RADIOS DE ESTE MOPC</t>
  </si>
  <si>
    <t>789</t>
  </si>
  <si>
    <t>PAGOS VIÁTICOS (NOVIEMBRE 2022) DIRECCIÓN DE ESTUDIOS Y DISEÑOS DE PROYECTOS VIALES DE ESTE MOPC</t>
  </si>
  <si>
    <t>791</t>
  </si>
  <si>
    <t>PAGOS A JORNALEROS (ENERO 2023) MANTENIMIENTO VIAL CORREDORES PAISAJISMO DE ESTE MOPC</t>
  </si>
  <si>
    <t>794</t>
  </si>
  <si>
    <t>PAGOS A JORNALEROS (ENERO 2023) MANTENIMIENTO VIAL PROVINCIALES DE ESTE MOPC</t>
  </si>
  <si>
    <t>796</t>
  </si>
  <si>
    <t>PAGOS VIÁTICOS (NOVIEMBRE 2022) DIRECCIÓN DE AVALUÓ DE ESTE MOPC</t>
  </si>
  <si>
    <t>814</t>
  </si>
  <si>
    <t>TRABAJOS DE OBRAS VIALES Y HORMIGON ASFALTICO CALIENTE A NIVEL NACIONAL, ZONA D, REGION ESTE, LOTES 13,14,15,16 Y 17, PROVS. SAN PEDRO DE MACORIS., LA ROMANA, EL SEIBO, HATO MAYOR, Y LA ALTAGRACIA, LOTE-15 (PAGO CUB.05, NCF:B1500000078)</t>
  </si>
  <si>
    <t>815</t>
  </si>
  <si>
    <t>PAGO CUB.02, NCF.B1500000027; TRABS. D/OBRAS VIALES Y HORMIGON ASFALTICO CALIENTE A NIVEL NACIONAL-ZONA E, REG. NORTE, LA VEGA, STGO., SANTIAGO RGUEZ., VALVERDE, MONTECRISTI, PUERTO PLATA , DAJABON, SANCHEZ Y SAMANA E-7, LOTE 24</t>
  </si>
  <si>
    <t>823</t>
  </si>
  <si>
    <t>TRABAJOS DE RECONSTRUCCIÓN DE ISLETA Y CALLES DEL SECTOR DE HONDURAS, D.N. ITEM I, LOTE-07, (PAGO CUB. No.01, NCF: B1500000126).</t>
  </si>
  <si>
    <t>824</t>
  </si>
  <si>
    <t>TRABS. REHAB. ACERAS, CONTENES , BADENES Y ASFALTO DE LA  AV. JOSE CONTRERAS, TRAMO AV. ITALIA -AV. MÁXIMO GOMEZ, D.N. ITEM I LOTE 9. (PAGO CUB. Nos. 01 Y 02, NCF: B1500000010 Y 0011).</t>
  </si>
  <si>
    <t>832</t>
  </si>
  <si>
    <t>PAGO CUB.04, 05 Y 06, FACT. NCF.B1500000016, 17 Y 18, POR TRABAJOS DE OBRAS VIALES Y HORMIGON ASFALTICO CALIENTE A NIVEL NACIONAL-ZONA D, REGION ESTE, PROVS. SAN PEDRO DE MACORIS, LA ROMANA, EL SEIBO, HATO MAYOR Y LA ALTAGRACIA, D1, LOTE 13.</t>
  </si>
  <si>
    <t>833</t>
  </si>
  <si>
    <t>PAGO CUB.#05 FINAL (FACT. NCF B1500000639) POR LOS TRABAJOS DE DISEÑO Y CONSTRUCCIÓN Y RECONSTRUCCIÓN DE LA CARRETERAS Y CAMINOS VECINALES EN VARIAS PROVINCIAS DE LA REGIÓN NORTE, LOTE 2</t>
  </si>
  <si>
    <t>847</t>
  </si>
  <si>
    <t>PAGO CUB.#01 Y 02, FACT. NCF.B1500000151 Y B1500000152, POR TRABAJOS DE OBRAS VIALES Y HORMIGON ASFALTICO CALIENTE A NIVEL NACIONAL-ZONA B, REGION SUR 1, No.B-4, LOTE 9, PROVS. SAN CRISTOBAL, PERAVIA, SAN JOSE DE OCOA, AZUA Y SAN JUAN.</t>
  </si>
  <si>
    <t>854</t>
  </si>
  <si>
    <t>PAGO POR ADQUISICION DE UTILES Y EQUIPOS DE DEFENSA Y SEGURIDAD, PARA USO DE LA COMISION MILITAR Y POLICIAL DEL MOPC. S/FACT. NCF.B1500000073 PROCESO N.MOPC-CCC-LPN-2022-0010, LOTE 3.</t>
  </si>
  <si>
    <t>860</t>
  </si>
  <si>
    <t>PAGO TRABS. OBRAS VIALES Y HORMIGON ASFALTICO CALIENTE  A NIVEL NACIONAL ZONA A, LOTE 3, REGION GRAN STO. DGO. Y MONTE PLATA, No. A-3, PROVS. DISTRITO NAC., STO. DGO. Y MONTE PTA, (P/CUB.No.02, S/FACT NCF: B1500000179).</t>
  </si>
  <si>
    <t>861</t>
  </si>
  <si>
    <t>PAGO PÓLIZA  COLECTIVA DE VIDA No.2-2-102-0003141, DE LOS EMPLEADOS DE ESTE MOPC, CORRESPONDIENTE A LOS MESES NOVIEMBRE Y DICIEMBRE 2022., (SEGÚN FACTURAS ANEXAS NCF B1500038764  Y B1500038765 (-) NOTA DE CRÉDITO No. B0400217033)</t>
  </si>
  <si>
    <t>862</t>
  </si>
  <si>
    <t>PAGO PÓLIZA No.2-2-112-0041982 DE ACCIDENTES PERSONALES COLECTIVOS DE LOS JORNALEROS DE MOPC, CORRESP. A PERIODOS 18/09/2022 AL 17/10/2022, 18/10/2022 AL 17/11/2022 Y 18/11/2022 AL 17/12/2022,FACTS. NCF. B1500038710, 38723, 37640, (-)  N/C  B0400215530</t>
  </si>
  <si>
    <t>867</t>
  </si>
  <si>
    <t>PAGOS A JORNALEROS (DICIEMBRE 2022) COMPLEMENTARIA-4 BRIGADA NAVIDEÑA DE ESTE MOPC</t>
  </si>
  <si>
    <t>870</t>
  </si>
  <si>
    <t>PAGOS HORAS EXTRAS (DICIEMBRE 2022) ASESORÍA JURÍDICA DE ESTE MOPC</t>
  </si>
  <si>
    <t>872</t>
  </si>
  <si>
    <t>PAGOS HORAS EXTRAS (DICIEMBRE 2022) DIRECCIÓN DE PROTOCOLO Y EVENTOS DE ESTE MOPC</t>
  </si>
  <si>
    <t>874</t>
  </si>
  <si>
    <t>PAGOS A JORNALEROS (ENERO 2023) PEÓN CAMINERO MARÍA TRINIDAD SANCHEZ DE ESTE MOPC</t>
  </si>
  <si>
    <t>876</t>
  </si>
  <si>
    <t>PAGOS A JORNALEROS (ENERO 2023) PEÓN CAMINERO MONTE PLATA DE ESTE MOPC</t>
  </si>
  <si>
    <t>878</t>
  </si>
  <si>
    <t>PAGOS A JORNALEROS (ENERO 2023) PEÓN CAMINERO ANCHEZ RAMIREZ DE ESTE MOPC</t>
  </si>
  <si>
    <t>880</t>
  </si>
  <si>
    <t>PAGOS A JORNALEROS (ENERO 2023) PEÓN CAMINERO HATO MAYOR DE ESTE MOPC</t>
  </si>
  <si>
    <t>882</t>
  </si>
  <si>
    <t>PAGOS JORNALEROS (ENERO 2023) PEÓN CAMINERO SAN JOSE DE OCOA DE ESTE MOPC</t>
  </si>
  <si>
    <t>884</t>
  </si>
  <si>
    <t>PAGOS A JORNALEROS (ENERO 2023) PEÓN CAMINERO SANTIAGO RODRIGUEZ DE ESTE MOPC</t>
  </si>
  <si>
    <t>885</t>
  </si>
  <si>
    <t>PAGO TASA POR SERVICIOS ADUANEROS (TSA), CORRESP. A EXPEDIENTES DE IMPORTACIONES ASIGNADOS A ESTE MOPC, DURANTE LOS PERIODOS DEL 20 DE SEPTIEMBRE 2020 AL 23 NOVIEMBRE 2022, SEGUN  OFICIOS DF-13765-2022, 13933-2022 Y 13932-2022 Y ANEXOS.</t>
  </si>
  <si>
    <t>909</t>
  </si>
  <si>
    <t>PAGOS VIÁTICOS (OCTUBRE 2022) DIRECCIÓN GENERAL DE SUPERVISION Y FISCALIZACIÓN DE OBRAS DE ESTE MOPC</t>
  </si>
  <si>
    <t>911</t>
  </si>
  <si>
    <t>PAGOS VIÁTICOS (OCTUBRE 2022) VICEMINISTERIO DE COORDINACIÓN REGIONAL DE ESTE MOPC</t>
  </si>
  <si>
    <t>919</t>
  </si>
  <si>
    <t>PAGOS A JORNALEROS (ENERO 2023) DIRECCIÓN DE MANTENIMIENTO DE PUENTES DE ESTE MOPC</t>
  </si>
  <si>
    <t>921</t>
  </si>
  <si>
    <t>PAGOS A JORNALEROS (ENERO 2023) SECCIÓN DE DRENAJE PLUVIAL DE ESTE MOPC</t>
  </si>
  <si>
    <t>925</t>
  </si>
  <si>
    <t>TRANSFERENCIA CORRIENTE A CII-VIVIENDAS PAGO NOMINA DE DICHA INSTITUCIÓN, CORRESPONDIENTE AL MES FEBRERO 2023.</t>
  </si>
  <si>
    <t>927</t>
  </si>
  <si>
    <t>TRANSFERENCIA CORRIENTE A CII-VIVIENDAS PAGO GASTOS OPERACIONALES DE DICHA INSTITUCIÓN, CORRESPONDIENTE AL MES FEBRERO 2023.</t>
  </si>
  <si>
    <t>934</t>
  </si>
  <si>
    <t>AB. A CESION PARCIAL D/CONTRATO OTORG. POR JP CONSTRUCCIONES Y EQUIPOS, SRL(ACTO 594-22) C/CARGO A PAGO FACTS.OP-03, 04, 07, 08, 09 Y OP-12 A OP15, NCF.B1500000314 HASTA 320, 328 Y 321, POR SUMINISTRO Y TRANSPÓRTE DE HAC PARA BACHEO, PXP C/C 21,241,753.43</t>
  </si>
  <si>
    <t>939</t>
  </si>
  <si>
    <t>PAGO (GASOLINA PREMIUM Y GASOIL OPTIMO), PARA USO DE ESTE MOPC,( SEGÚN FACTS. ANEXAS NCF: B1500041183, B1500041195, B1500041196)</t>
  </si>
  <si>
    <t>952</t>
  </si>
  <si>
    <t>PAGO DEL 20% DE AVANCE DEL MONTO TOTAL DEL CONTRATO, POR ADQUISICION SERVICIOS DE ALQUILER DE EQUIPOS PESADOS DE ESTE MOPC, PROCESO No. MOPC-CCC-LPN-2021-0025.</t>
  </si>
  <si>
    <t>953</t>
  </si>
  <si>
    <t>PAGO DEL 20% DE  AVANCE DEL MONTO TOTAL, TAL COMO ESTABLECE EL CONTRATO, POR ADQUISICION DE EQUIPOS Y MAQUINAS DE APLICACION DE PINTURAS, P/USO DEL MOPC, PROCESO MOPC-CCC-LPN-2022-0003.</t>
  </si>
  <si>
    <t>958</t>
  </si>
  <si>
    <t>PAGO (GASOLINA PREMIUM Y GASOIL OPTIMO), PARA USO DE ESTE MOPC, SEGÚN FACTS. ANEXAS NCF: B1500000945, 0946, 0950, 0967, 0970, 0973, 0948, 0949,0982, 0990, 0991, 0994;(-) N/C No. B0400030388, 0391, 0394, 0395, 0400, 0401, 0392, 0396, 0397, 0402, 0403, 0404</t>
  </si>
  <si>
    <t>967</t>
  </si>
  <si>
    <t>PAGO ADQUISICION DE BLOQUE  CONCRETO DE 6, PARA USO EN DIFERENTES OPERATIVOS DE ESTE MOPC., LOTE 5, ITEM 8, SEGUN FACTS. NCF. B1500000690 Y B1500000699, PROCESO No. MOPC-CCC-LPN-2021-0006.</t>
  </si>
  <si>
    <t>970</t>
  </si>
  <si>
    <t>PGO ADQUISICION DE EQUIPOS DE DEFENSA P/ USO DE LA COMISIÓN MILITAR Y POLICIAL DEL MOPC., SEGUN  FACT. NCF. B1500000074,POR UN MONTO DE 2,756,000.00 (-)  20% DE AMORTIZACION DEL V. FACTURADO, S/ LIB.3548), (LOTE II),PROC. MOPC-CCC-LPN-2021-0035.</t>
  </si>
  <si>
    <t>971</t>
  </si>
  <si>
    <t>PAGO (GASOLINA PREMIUM Y GASOIL OPTIMO), PARA USO DE ESTE MOPC.(SEGÚN FACTS. ANEXAS NCF: B1500043091, 3092, 3111, 3121, 3130, 3139)</t>
  </si>
  <si>
    <t>977</t>
  </si>
  <si>
    <t>PAGOS A JORNALEROS (ENERO 2023) PEON CAMINERO LA ALTAGRACIA DE ESTE MOPC</t>
  </si>
  <si>
    <t>979</t>
  </si>
  <si>
    <t>PAGOS A JORNALEROS (ENERO 2023) MANTENIMIENTO VIAL SAMANA- LAS GALERAS DE ESTE MOPC</t>
  </si>
  <si>
    <t>994</t>
  </si>
  <si>
    <t>PAGOS A JORNALEROS (ENERO 2023) MANTENIMIENTO VIAL COPEY MONTECRISTI DE ESTE MOPC</t>
  </si>
  <si>
    <t>997</t>
  </si>
  <si>
    <t>PAGOS A JORNALEROS (ENERO 2023) MANTENIMIENTO VIAL MONTECRISTI DE ESTE MOPC</t>
  </si>
  <si>
    <t>1005</t>
  </si>
  <si>
    <t>PAGOS A JORNALEROS (ENERO 2023) MANTENIMIENTO VIAL LOS SUMIDORES DE ESTE MOPC</t>
  </si>
  <si>
    <t>1008</t>
  </si>
  <si>
    <t>PAGO COLOCACIÓN PUBLICIDAD INSTITUCIONAL DEL MOPC, EN EL PROGRAMA "ESFERAS DE PODER". TRANSMITIDO POR RNN CANAL 27. CORRESP. AL PERÍODO DEL 26 DE NOV. AL 26 DE DIC. DEL 2022. S/FACT.NCF B1500000273. (PROCESO No. MOPC-CCC-PEPB-2022-0042).</t>
  </si>
  <si>
    <t>1009</t>
  </si>
  <si>
    <t>PAGO COLOCACIÓN PUBLICIDAD INSTITUCIONAL DEL MOPC, EN EL DIGITAL WWW.ELJAYA.COM Y EN EL PERIODICO EL JAYA CORRESP. A DICIEMBRE 2022,  S/FACT.NCF B1500000305. (PROCESO No. MOPC-CCC-PEPB-2022-0019).</t>
  </si>
  <si>
    <t>1013</t>
  </si>
  <si>
    <t>PAGOS A JORNALEROS (ENERO 2023) MANTENIMIENTO VIAL HIGUEY-MICHES  LAGUNA NISIBON LA OTRA BANDA DE ESTE MOPC</t>
  </si>
  <si>
    <t>1017</t>
  </si>
  <si>
    <t>TRANSFERENCIA CORRIENTE A INTRANT PARA CUBRIR  PAGO DE NOMINA DE DICHA INSTITUCIÓN, CORRESPONDIENTE AL MES DE FEBRERO-2023</t>
  </si>
  <si>
    <t>1022</t>
  </si>
  <si>
    <t>PAGO DE PUBLICIDAD INSTITUCIONAL EN LA TRANSMISIÓN DE LOS JUEGOS DE BÉISBOL INVERNAL, TEMPORADA 2022-2023 S/FACT. NCF B1500000051. (PROCESO No. MOPC-CCC-PEPB-2022-0036).</t>
  </si>
  <si>
    <t>1029</t>
  </si>
  <si>
    <t>PAGOS JORNALEROS (ENERO 2023) MANTENIMIENTO VIAL BAVARO MICHES- COLONIA EL CEDRO- LA OTRA BANDA DE ESTE MOPC</t>
  </si>
  <si>
    <t>1031</t>
  </si>
  <si>
    <t>TRANSFERENCIA CORRIENTE A INTRANT PARA CUBRIR GASTOS OPERACIONALES DE DICHA INSTITUCIÓN, CORRESPONDIENTE AL MES DE FEBRERO-2023</t>
  </si>
  <si>
    <t>1039</t>
  </si>
  <si>
    <t>TRANSFERENCIA DE CAPITAL  A INTRANT PARA COMPRA  EQUIPOS DE TECNOLOGÍA DE DICHA  INSTITUCIÓN, CORRESPONDIENTE AL MES DE FEBRERO-2023</t>
  </si>
  <si>
    <t>1041</t>
  </si>
  <si>
    <t>PAGO COLOCACIÓN PUBLICIDAD INSTITUCIONAL EN LA TRANSMISIÓN DE LA TEMPORADA DE BÉISBOL 2022-2023 DE LOS TOROS DEL ESTE, S/FACT. NCF B1500000137. (PROCESO No. MOPC-CCC-PEPB-2022-0040).</t>
  </si>
  <si>
    <t>1042</t>
  </si>
  <si>
    <t>PAGO COLOCACION DE PUBLICIDAD INSTITUCIONAL, REFERENTE  A  OBRAS ENTREGADAS  EN DOS AÑOS DE GESTION, PROCESO MOPC-CCC-PEPB-2021-0073, SEGUN FACT.,  NCF. B1500002209.</t>
  </si>
  <si>
    <t>1051</t>
  </si>
  <si>
    <t>PAGOS JORNALEROS (ENERO 2023) MANTENIMIENTO VIAL LA OTRA BANDA- LA CRUZ DEL ISLEÑO DE ESTE MOC</t>
  </si>
  <si>
    <t>1053</t>
  </si>
  <si>
    <t>PAGOS A JORNALEROS JORNALEROS (ENERO 2023) MANTENIMIENTO AUTOVIAL EL CORAL- EL VERON DE ESTE MOPC</t>
  </si>
  <si>
    <t>1054</t>
  </si>
  <si>
    <t>PAGO COLOCACION DE PUBLICIDAD DEL MOPC, EN LA PLATAFORMA DIGITAL DE ROBERTO CAVADA, PROC. MOPC-CCC-PEPB-2022-0022, CORRESP. DIC.2022, SEGUN FACT., NCF. B1500000130.</t>
  </si>
  <si>
    <t>1055</t>
  </si>
  <si>
    <t>P/SERVICIO DE CATERING (ALIMENTOS, BEBIDAS Y CRISTALES), PARA MONTAJE DE EVENTOS, ACTIVIDADES DEL MOPC, PROCESO MOPC-CCC-CP-2021-0022, (S/FACT. NCF: B1500000200).</t>
  </si>
  <si>
    <t>1056</t>
  </si>
  <si>
    <t>PAGO COLOCACION PUBLICIDAD INSTITUCIONAL EN EL PROGRAMA  ''HACIENDOLO BIEN'', QUE SE TRANSMITE EN EL CANAL HILANDO FINO TV., CORRESP.AL PERIODO, 06 NOV. 2022 AL 06 DIC. 2022, PROC.MOPC-CCC-PEPB-2022-0028, S/FACT., NCF.B1500000123.</t>
  </si>
  <si>
    <t>1057</t>
  </si>
  <si>
    <t>P/ADQUISICION DE MATERIALES FERRETEROS (PRODUCTOS Y ARTICULOS DE PLOMERIA) PARA SER UTILIZADOS EN DIFTES. OPERATIVOS DEL MOPC, REF. PROCESO No. MOPC-CCC-LPN-2021-0006, (S/FACT. NCF: 1500000256).</t>
  </si>
  <si>
    <t>1059</t>
  </si>
  <si>
    <t>P/ADQUISICION DE PRODUCTOS, UTILES Y EQUIPOS DE DEFENSA Y SEGURIDAD, PARA USO DE LA COMIPOL DEL MOPC, LOTE01, REF. PROCESO No. MOPC-CCC-LPN-2022-0010, (S/FACT. NCF: B1500000637).</t>
  </si>
  <si>
    <t>1060</t>
  </si>
  <si>
    <t>P/SUMINISTRO DE HERRAMIENTAS VARIAS PARA USO DE LOS DIFERENTES DEPARTAMENTOS DEL MOPC Y STOCK EN ALMACEN , LOTE No.04, REF. PROCESO No. MOPC-CCC-LPN-2021-0006, (S/FACT. NCF: B1500000485).</t>
  </si>
  <si>
    <t>1062</t>
  </si>
  <si>
    <t>PAGO POR ADQUISICION DE COMPACTADORAS DE ASFALTO TIPO RANA, PARA USO DE ESTE MOPC, REF. PROCESO No. MOPC-DAF-CM-2022-0039, (S/FACTS. NCF: B1500000001 Y 0003).</t>
  </si>
  <si>
    <t>1077</t>
  </si>
  <si>
    <t>PAGO SERVICIOS OPERACION Y MANTENIMIENTO DEL PUENTE FLOTANTE SOBRE EL RIO OZAMA, CORRESPONDIENTE A LOS MESES JUNIO Y JULIO 2022, PROCESO MOPC-CCC-PEEX-2021-0005, SEGUN FACTURAS, NCF. B1500000159 Y B1500000160.</t>
  </si>
  <si>
    <t>1080</t>
  </si>
  <si>
    <t>PAGOS A JORNALEROS (ENERO 2023) MANTENIMIENTO VIAL AZUA-LOS NEGROS DE ESTE MOPC</t>
  </si>
  <si>
    <t>1082</t>
  </si>
  <si>
    <t>PAGOS A JORNALEROS (ENERO 2023) MANTENIMIENTO VIAL AZUA-BARRERAS RANCHERIA DE ESTE MOPC</t>
  </si>
  <si>
    <t>1087</t>
  </si>
  <si>
    <t>PAGOS VIÁTICOS (ENERO 2023) DIRECCIÓN REGIONAL NORTE SANTIAGO DE ESTE MOPC</t>
  </si>
  <si>
    <t>1090</t>
  </si>
  <si>
    <t>PAGOS HORAS EXTRAS (ENERO 2023) DIRECCIÓN ADMINISTRATIVA Y FINANCIERA DE ESTE MOPC</t>
  </si>
  <si>
    <t>1093</t>
  </si>
  <si>
    <t>PAGOS A JORNALEROS (ENERO 2023) MANTENIMIENTO DE PLANTA FÍSICA DE ESTE MOPC</t>
  </si>
  <si>
    <t>1094</t>
  </si>
  <si>
    <t>PAGO MANTENIMIENTO PREVENTIVO CAMIONETAS MITSUBISHI, SEGÚN FACTURAS NCF ANEXAS. B1500002279, 2260, 2261, 2262, 2266, 2268, 2277, 2280, 2278, 2285, 2288 Y 2286 (PROCESO No. MOPC-CCC-PEEX-2021-0004).</t>
  </si>
  <si>
    <t>1095</t>
  </si>
  <si>
    <t>PAGO SERVICIOS  DE MANTENIMIENTO PREVENTIVO DE CAMIONETAS MAZDA, PARA USO DE ESTE MOPC, PROCESO No. MOPC-CCC-PEEX-2021-0004, (S/FACTS. NCF:B1500010031, 10040,10060,10079 Y 10081).</t>
  </si>
  <si>
    <t>1116</t>
  </si>
  <si>
    <t>PAGO SERVICIOS MANTENIMIENTO PREVENTIVO CAMIONETAS NISSAN, S/FACTS. NCF B1500024023, 24024, 24025, 24026, 24027, 24028, 24035, 24045, 24074 Y 24117, PROCESO No. MOPC-CCC-PEEX-2021-0004.</t>
  </si>
  <si>
    <t>1135</t>
  </si>
  <si>
    <t>PAGO COLOCACIÓN PUBLICIDAD DEL MOPC EN EL PROGRAMA "FORO 45" TRANSMITIDO POR TELERADIO AMÉRICA, CORRESP. AL PERIODO DEL 6/10 AL 6/11/2022, SEGÚN FACT. NCF B1500000004. (PROCESO No. MOPC-CCC-PEPB-2022-0028).</t>
  </si>
  <si>
    <t>1138</t>
  </si>
  <si>
    <t>PAGO COLOCACIÓN PUBLICIDAD DEL MOPC EN EL PROGRAMA "ENTRE NOTICIAS Y MAS", DURANTE EL PERÍODO DEL 26/05 AL 16/06/2022, SEGÚN FACT. NCF B1500000053. (PROCESO No. MOPC-CCC-PEPB-2022-0027).</t>
  </si>
  <si>
    <t>1139</t>
  </si>
  <si>
    <t>PAGO COLOCACIÓN PUBLICIDAD DEL MOPC EN EL PROGRAMA "CAIGA QUIEN CAIGA" ; CORRESP. AL MES DE SEPTIEMBRE 2022, SEGÚN FACT. NCF B1500000011. (PROCESO No. MOPC-CCC-PEPB-2022-0028).</t>
  </si>
  <si>
    <t>1143</t>
  </si>
  <si>
    <t>PAGO COLOCACIÓN DE PUBLICIDAD DE ESTE MOPC, EN EL PROGRAMA "ENCUENTRO MATINAL" CORRESP. AL PERIODO DEL 25/05/2022 AL 25/06/2022; S/FACT. NCF:B1500000269, (PROC. No.MOPC-CCC-PEPB-2022-0033).</t>
  </si>
  <si>
    <t>1144</t>
  </si>
  <si>
    <t>PAGO POR COLOCACIÓN  DE PUBLICIDAD MOPC SANTIAGO EN EL PROGRAMA TV "DETRÁS DE LA NOTICIA", CORRESP. AL PERIODO DEL 24/05//2022 AL 24/06/2022 , SEGÚN FACT. NCF B1500000244. PROCESO No. MOPC-CCC-PEPB-2022-0033</t>
  </si>
  <si>
    <t>1151</t>
  </si>
  <si>
    <t>PAGOS A JORNALEROS (ENERO 2023) MANTENIMIENTO DE PLANTAS FÍSICA DE ESTE MOPC</t>
  </si>
  <si>
    <t>1153</t>
  </si>
  <si>
    <t>PAGOS A JORNALEROS (ENERO 2023) MANTENIMIENTO VIAL BÁVARO MICHES-HICACO BLANCO DE ESTE MOPC</t>
  </si>
  <si>
    <t>1155</t>
  </si>
  <si>
    <t>PAGOS A JORNALEROS (ENERO 2023) CONTRIBUCIÓN Y REPARACIONES DE VIVIENDAS DE ESTE MOPC</t>
  </si>
  <si>
    <t>1157</t>
  </si>
  <si>
    <t>PAGOS A JORNALEROS (ENERO 2023) MANTENIMIENTO VIAL AUTOVÍA EL CORAL-LA CEIBA EL SALAO DE ESTE MOPC</t>
  </si>
  <si>
    <t>1159</t>
  </si>
  <si>
    <t>PAGOS A JORNALEROS (ENERO 2023) ACCIÓN VIAL  PEÓN CAMINERO EL SEIBO DE ESTE MOPC</t>
  </si>
  <si>
    <t>1161</t>
  </si>
  <si>
    <t>PAGO SERVICIOS DE NOTARIZACION CON TRASLADO P/ LA RECEPCION Y APERTURA DE LAS OFERTAS TECNICAS Y ECONOMICAS (SOBRE  A Y B), DEL  PROC. DE EMERGENCIA MOPC-MAE-PEEN-2022-0005, SEGUN FACT.NCF.B1500000028.</t>
  </si>
  <si>
    <t>1167</t>
  </si>
  <si>
    <t>PAGO ADQUISICIÓN DE MATERIALES DE CONSTRUCCIÓN (ARENA  Y GRAVA) PARA USO DE LA DIRECCIÓN DE MANTENIMIENTO VIAL DE MOPC, S/FACTS. NCF:B1500000610, (PROCESO. No.MOPC-CCC-CP-2021-0006)</t>
  </si>
  <si>
    <t>1181</t>
  </si>
  <si>
    <t>PAGO POR ADQUISICION FARDOS BOTELLAS DE AGUA PARA CONSUMO DEL MOPC, REF. PROCESO No.MOPC-DAF-CM-2021-0067, (S/FACT. NCF: B1500000124).</t>
  </si>
  <si>
    <t>1186</t>
  </si>
  <si>
    <t>1188</t>
  </si>
  <si>
    <t>PAGOS A JORNALEROS (ENERO 2023) CORRECCIONAL DE SEÑALIZACION VIAL DE ESTE MOPC</t>
  </si>
  <si>
    <t>1210</t>
  </si>
  <si>
    <t>PAGO FACTURAS NCF.B1500000635 Y B1500000640, POR ADQUISICION DE FARDOS DE BOTELLITAS DE AGUA, PARA USO DE ESTE MINISTERIO, PROCESO MOPC-CCC-CP-2021-0017.</t>
  </si>
  <si>
    <t>1211</t>
  </si>
  <si>
    <t>PAGO ADQUISICIÓN DE 270 ODOMETROS PARA USO DE LOS DIFERENTES DEPARTAMENTOS DEL  MOPC, SEGÚN FACTURA NCF B1500000009. (PROCESO No. MOPC-DAF-CM-2022-0034).</t>
  </si>
  <si>
    <t>1226</t>
  </si>
  <si>
    <t>SUMINISTRO Y TRANSPORTE DE H.A.C. PARA BACHEO (PAGO FACTS.  #s. OP-25, 26, 27, 29, 31, NCF:B1500000050, B1500000051, B1500000052, B1500000053, B1500000054)</t>
  </si>
  <si>
    <t>1229</t>
  </si>
  <si>
    <t>2DO. ABONO C/C. OTORG. MADISON CONSTRUCCIONES SRL, TRABS. REHAB. D/LABORATORIO MEC.D/SUELO DEL MOPC, L/01., C/CARGO A CUB. #3,NCF: B1500000208; (V.C/C (AC. 896-/20 $15,000,000.00 (-) 1ER.AB. $413,008.62, L/3486;-ESTE AB.$3,470,459.11; PXP $11,116,532.27)</t>
  </si>
  <si>
    <t>1230</t>
  </si>
  <si>
    <t>P/DEDUCC. C/CARGO C/C. OTORG. X BANCO DE RESERVAS, D/LA R.D.,TRABS. REHAB. D/LABORATORIO MEC.D/SUELO DEL MOPC, LOTE 01.,C/CARGO (P/CUB. #3, NCF: B1500000208); (PXP, C/C. $11,116,532.27).</t>
  </si>
  <si>
    <t>1233</t>
  </si>
  <si>
    <t>PAGO COMPENSACION SEGURIDAD (FEBRERO-2023) A PERSONAL SEG. MILITAR (ASPIRANTES)</t>
  </si>
  <si>
    <t>1235</t>
  </si>
  <si>
    <t>PAGOS A JORNALEROS (ENERO 2023) MANTENIMIENTO VIAL CRUCE DE FRIUSA DE ESTE MOPC</t>
  </si>
  <si>
    <t>1236</t>
  </si>
  <si>
    <t>PAGO AVANCE INICIAL S/ADD.III #1349-2022, AL CONTRATO 226-2009, TRABS. D/DISEÑO Y CONSTRUCCION TRAMO CARRETERA BELLA VISTA, (ZONA FRANCA DE GUERRA), CRUCE CARRETERA SANTO DOMINGO-SAMANA, LONG. APROX. 6,5KMS, MUNIC. SAN ANTONIO DE GUERRA, PROV. STO. DGO.</t>
  </si>
  <si>
    <t>1237</t>
  </si>
  <si>
    <t>PAGO CUB.05, FACT. NCF.B1500000006, POR TRABS. D/CONSTRUCCION MUROS DE GAVIONES Y PROTECCION MUROS DE GAVIONES Y CANALIZACION DEL RIO ENTRE OTROS, MUNICIPIO LA VEGA Y CONSTANZA, DAÑOS OCASIONADOS POR LAS LLUVIAS DE NOV. Y DIC. 2016.</t>
  </si>
  <si>
    <t>1243</t>
  </si>
  <si>
    <t>PAGO DIFERENCIA SALARIAL (FEBRERO-2023) A PERSONAL FIJO EN CARGO DE CARRERA</t>
  </si>
  <si>
    <t>1245</t>
  </si>
  <si>
    <t>PAGOS DE DÍAS LABORADOS(AGOSTO 2022) A EX-EMPLEADO FIJO DE ESTE MOPC</t>
  </si>
  <si>
    <t>1247</t>
  </si>
  <si>
    <t>PAGO COMPENSACION SEGURIDAD (FEBRERO-2023) A PERSONAL SEGURIDAD MILITAR DE ESTE MOPC</t>
  </si>
  <si>
    <t>1261</t>
  </si>
  <si>
    <t>P/SUMINISTRO Y TRANSPORTE DE H.A.C., PARA BACHEO, (PAGO FACTS. OP-10, OP-11, OP-12 Y OP-13, NCF: B1500000081, 0082, 0083 Y 0084).</t>
  </si>
  <si>
    <t>1279</t>
  </si>
  <si>
    <t>PAGOS A JORNALERO (ENERO 2023) DIRECCIÓN DE PROGRAMAS SOCIALES DE ESTE MOPC</t>
  </si>
  <si>
    <t>1295</t>
  </si>
  <si>
    <t>PAGO FACTURAS B1500039812 Y B1500039813, POR INCLUSION DE VEHICULOS DE MOTOR FLOTILLA DE ESTE MOPC  EN LA POLIZA DE SEGURO No.2-2-502-0301186, CORRESP. A LOS  PERIODOS DEL 10/01/2023 AL 31/10/2023, 11/01/2023  AL 31/12/2023.</t>
  </si>
  <si>
    <t>1297</t>
  </si>
  <si>
    <t>PAGO SERVICIOS DE ELECTRICIDAD DEL MOPC, CORRESPONDIENTE AL MES DE ENERO 2023, SEGÚN FACTURAS NCF ANEXAS.</t>
  </si>
  <si>
    <t>1307</t>
  </si>
  <si>
    <t>PAGO SERVICIOS ADMINISTRADOS PARA LA CONECTIVIDAD INALAMBRICA, INSTALADOS EN ESTE MOPC, SEGÚN FACTURA ANEXA NCF: B1500000169, MES DE FEBRERO 2023</t>
  </si>
  <si>
    <t>1309</t>
  </si>
  <si>
    <t>PAGOS A JORNALERO (ENERO 2023) DIRECCIÓN DE PROGRAMAS SOCIALES Y COMUNITARIO DE ESTE MOPC</t>
  </si>
  <si>
    <t>1311</t>
  </si>
  <si>
    <t>1313</t>
  </si>
  <si>
    <t>PAGO SERVICIO CIRCUITO DE INTERNET SIMÉTRICO DEDICADO 1 GBPS PARA USO DE ESTE MOPC, SEGÚN FACT. NCF B1500000168, CORRESPONDIENTE AL MES DE FEBRERO 2023</t>
  </si>
  <si>
    <t>1315</t>
  </si>
  <si>
    <t>P/ADQUISICION DE EQUIPOS INFORMATICOS, (PANTALLAS LCD Y COMPUTADORAS PORTATILES DE ALTO REND.), P/USO DE LA DIRECC. DE TI Y COMUNICACIONES DEL MOPC, PROCESO No. MOPC-DAF-CM-2022-0037, (S/FACT. NCF: B1500000063).</t>
  </si>
  <si>
    <t>1316</t>
  </si>
  <si>
    <t>PAGO POR ADQUISICION DE PINTURAS PARA STOCK EN ALMACEN Y USO EN DIFERENTES DEPARTAMENTOS DEL MOPC, REF. PROCESO No. MOPC-CCC-LPN-2021-0006 LOTE 8, (PAGO S/FACT. NCF: B1500000076).</t>
  </si>
  <si>
    <t>1327</t>
  </si>
  <si>
    <t>PAGO POR SERVICIOS COMO NOTARIO ACTUANTE EN EL  PROCESO DE LICITACION PUBLICA NACIONAL MOPC-CCC-LPN-2022-0030, RECEPCION DE LA OFERTA ECONOMICA SOBRE B, (S/FACT. NCF: B1500000113).</t>
  </si>
  <si>
    <t>1329</t>
  </si>
  <si>
    <t>PAGO DEL 20% DE AVANCE DEL MONTO TOTAL COMO LO ESTABLECE EL CONTRATO, ADQUISICION DE BOTAS DE TRAB. Y GOMAS PARA USO DEL  MOPC., REF. PROCESO No. MOPC-CCC-LPN-2022-0001.</t>
  </si>
  <si>
    <t>1334</t>
  </si>
  <si>
    <t>PAGO SERVICIOS DE ELECTRICIDAD DEL MOPC, SEGÚN FACTURAS NCF ANEXAS CORRESPONDIENTE AL PERIODO  DEL 14  DICIEMBRE 2022 AL 14 DE ENERO 2023.</t>
  </si>
  <si>
    <t>1342</t>
  </si>
  <si>
    <t>PAGO SERVICIOS POR MONTAJE DE EVENTOS PARA ACTIVIDADES DEL MOPC, SEGÚN FACTURAS NCF B1500000295 Y B1500000296. (PROCESO No. MOPC-CCC-LPN-2021-0003)</t>
  </si>
  <si>
    <t>1344</t>
  </si>
  <si>
    <t>PAGO SERVICIOS SUMINISTRADOS DE AGUA POTABLE A ESTE MOPC, CORRESPONDIENTE AL MES DE ENERO 2023, SEGÚN FACTURAS ANEXAS  NCF B1500280337, 3153, 0059, B1500279022, 9043, 8976, 9105, 9138, 9163, 9145, 9150, 9495, 9473,  Y 9099</t>
  </si>
  <si>
    <t>1357</t>
  </si>
  <si>
    <t>PAGO COMPENSACION SEGURIDAD (FEBRERO-2023) A PERSONAL SEG. MILITAR (GRADUADO)</t>
  </si>
  <si>
    <t>1383</t>
  </si>
  <si>
    <t>PAGO SERVICIOS DE INTERNET, SEGÚN FACTURA NCF E450000001289, CUENTA No. 735902097, CORRESPONDIENTE AL MES DE ENERO 2023.</t>
  </si>
  <si>
    <t>1384</t>
  </si>
  <si>
    <t>PAGO POR SERVICIOS DE TELÉFONOS (INALAMBRICAS)  SEGÚN FACTURA: NCF: E450000000687, CORRESPONDIENTE A  MES DE  ENERO 2023, PARA SER APLICADO A LA CUENTA  702156743.</t>
  </si>
  <si>
    <t>1386</t>
  </si>
  <si>
    <t>RENOVACIÓN SEGUROS  VEHS, MAQS Y EQUIPOS DE MOPC, AÑO 2023, PAGO PÓLIZA # 2-2-502-0207493, FACT, NCF: B1500039638 Y ABONO #2-2-502-0006512,FACT, NCF: B1500039641, $57,155,229.48 (-) ABONO $1,430,905.90, _x000D_
 PXP,$55,724,323.58</t>
  </si>
  <si>
    <t>1400</t>
  </si>
  <si>
    <t>PAGO FACTURAS Nos. OP-16, OP-19, OP-21, OP-22, OP-23 OP-25, NCF:B1500000075 HASTA LA  B1500000080, POR SUMINISTRO Y TRANSPORTE DE H.A.C., PARA BACHEO.</t>
  </si>
  <si>
    <t>1431</t>
  </si>
  <si>
    <t>PAGO SERVICIOS PARA  AMBIENTACION Y MONTAJE DE LAS ACTIVIDADES DEL MOPC, SEGUN FACTURA NCF B1500000132. PROCESO No. MOPC-CCC-CP-2022-0002.</t>
  </si>
  <si>
    <t>1437</t>
  </si>
  <si>
    <t>PAGOS HORAS EXTRAS(ENERO 2023) DEPARTAMENTO DE NOMINAS DE ESTE MOPC</t>
  </si>
  <si>
    <t>1444</t>
  </si>
  <si>
    <t>PAGO SERVICIOS DE MANTENIMIENTO PREVENTIVO PARA CAMIONETAS ISUZU, PARA USO DEL MOPC, SEGUN FACTURAS NCF B1500003368, 3419, 3420, 3421, 3422 Y 3423. (PROCESO No. MOPC-CCC-PEEX-2021-0004).</t>
  </si>
  <si>
    <t>1448</t>
  </si>
  <si>
    <t>5to. AB. A CESION DE CREDITO OTORG. POR IDC CONSTRUCCION, SRL, CON CARGO AL PAGO D/LAS FACTS. OP-61, 62, 64 Y 66, NCF.B1500000272, 273, 268 Y 270, POR SUMINISTRO Y TRANSPORTE DE H.A.C. PARA BACHEO, PXP A C/C $21,665,154.31.</t>
  </si>
  <si>
    <t>1449</t>
  </si>
  <si>
    <t>PAGO POR SUMINISTRO Y TRANSPORTE H.A.C., PARA BACHEO, PAGO FACTURA OP-03 (NCF: B1500000643).</t>
  </si>
  <si>
    <t>1461</t>
  </si>
  <si>
    <t>PAGO SERVS. D/CAPACITACION, EN "II SEMINARIO INTERAMERICANO S/ HERRAMIENTAS, DESTREZAS Y HABILIDADES DEL FUNC.PUB.MODERNO" IMPARTIDO EN COLOMBIA A 3 COLABORADORES DEL MOPC.S/FACT. NCF B1500000200. (PROC. No. MOPC-CCC-PEEX-2022-0027).</t>
  </si>
  <si>
    <t>1462</t>
  </si>
  <si>
    <t>PAGO ADQUISICIÓN DE MATERIALES DE CONSTRUCCIÓN (ARENA  Y GRAVA) PARA USO EN DIFERENTES OPERATIVOS DEL MOPC, LOTE 1, S/FACTS. NCF:B1500000689 Y B1500000691, (PROCESO. No.MOPC-CCC-LPN-2021-0006)</t>
  </si>
  <si>
    <t>1464</t>
  </si>
  <si>
    <t>PAGO ADQ. DE DISCOS DE CORTE PARA SER UTILIZADOS EN LAS LABORES DE EMERGENCIA POR LOS DAÑOS CAUSADOS POR EL HURACAN FIONA, DEC. 537-2022, SEGUN FACT. NCF B1500000200. (PROC. No. MOPC-MAE-PEEN-2022-0018).</t>
  </si>
  <si>
    <t>1466</t>
  </si>
  <si>
    <t>PAGO (GASOLINA PREMIUM Y GASOIL OPTIMO), PARA USO DE ESTE MOPC.(SEGÚN FACTS. ANEXAS NCF: B1500001625, 1627, 1628 Y 1759)</t>
  </si>
  <si>
    <t>1469</t>
  </si>
  <si>
    <t>PAGO SERVICIO ENERGÍA ELÉCTRICA  A ESTE MOPC, CORRESPONDIENTE A PERIODOS DESCRITOS EN FACTURAS ANEXAS.</t>
  </si>
  <si>
    <t>1482</t>
  </si>
  <si>
    <t>TRANSFERENCIA CORRIENTE A INAVI PARA CUBRIR PAGO DE NOMINA  DE DICHA INSTITUCIÓN, CORRESPONDIENTE AL MES DE FEBRERO 2023.</t>
  </si>
  <si>
    <t>1484</t>
  </si>
  <si>
    <t>TRANSFERENCIA CORRIENTE A INAVI, PAGO DE GASTOS OPERACIONALES DE DICHA INSTITUCIÓN, CORRESPONDIENTE AL MES DE FEBRERO 2023.</t>
  </si>
  <si>
    <t>1485</t>
  </si>
  <si>
    <t>PAGO POR ADQUISICION DE NEUMATICOS PARA EL MANTENIMIENTO CORRECTIVO DE LAS UNIDADES VEHICULARES DE ESTE MOPC, REF. PROCESO No. MOPC-CCC-LPN-2021-0024, (S/FACTS. NCF: B1500004548 Y 4551).</t>
  </si>
  <si>
    <t>1486</t>
  </si>
  <si>
    <t>PAGO SERVICIO DE CAPACITACION DE SIETE (7) COLABORADORES DEL MOPC EN EL DIPLOMADO "SEGURIDAD Y SALUD OCUPACIONAL", SEGUN FACT. NCF B1500002260. (PROCESO No. MOPC-CCC-PEEX-2022-0026).</t>
  </si>
  <si>
    <t>1489</t>
  </si>
  <si>
    <t>PAGO PROPORCION DE LA FACT. NCF B1500026857 Y PAGO COBERTURA DE SEGUROS FUNCIONARIOS DE PRIMER NIVEL FEBRERO 2023, SEGUN FACT. NCF B1500026858, ASUMIDA POR EL MOPC.</t>
  </si>
  <si>
    <t>1492</t>
  </si>
  <si>
    <t>PAGOS A JORNALEROS (DICIEMBRE 2022) COMPLEMENTARIA 3 BRIGADA NAVIDEÑA DE ESTE MOPC</t>
  </si>
  <si>
    <t>1497</t>
  </si>
  <si>
    <t>PAGO SUELDO (FEBRERO-2023) A PERSONAL FIJO PROG.11</t>
  </si>
  <si>
    <t>1499</t>
  </si>
  <si>
    <t>PAGO COMPENSACION SEGURIDAD (FEBRERO-2023) A PERSONAL SEG. MILITAR (SEDE CENTRAL)</t>
  </si>
  <si>
    <t>1505</t>
  </si>
  <si>
    <t>PAGO SUELDO (FEBRERO-2023) A PERSONAL EN TRAMITE PARA PENSION</t>
  </si>
  <si>
    <t>1507</t>
  </si>
  <si>
    <t>PAGO SUELDO (FEBRERO 2023) PERSONAL FIJO DEL PRG.17 DE ESTE MOPC</t>
  </si>
  <si>
    <t>1517</t>
  </si>
  <si>
    <t>PAGO SUELDO (FEBRERO-2023) A PERSONAL FIJO PROG.01</t>
  </si>
  <si>
    <t>1519</t>
  </si>
  <si>
    <t>PAGO SERVICIOS DE AGUA POTABLE A ESTE MOPC, CORRESPONDIENTE MES DE FEBRERO 2023; (SEGÚN FACTURAS  ANEXAS NCF: B1500110621, 0599, 0603, 0422, 0344, 0356, 0602, 0612, 0600, 0614, Y 0598).</t>
  </si>
  <si>
    <t>1520</t>
  </si>
  <si>
    <t>PAGO SERVICIOS DE AGUA POTABLE SUMINISTRADO A ESTE MOPC (CORAAPPLATA), CORRESPONDIENTE  AL MES DE FEBRERO 2023., SEGUN FACTURA  NCF. B1500020688.</t>
  </si>
  <si>
    <t>1524</t>
  </si>
  <si>
    <t>PAGO SUELDO (FEBRERO-2023) A PERSONAL FIJO PROG.19</t>
  </si>
  <si>
    <t>1526</t>
  </si>
  <si>
    <t>PAGO SUELDO (FEBRERO-2023) A EMPLEADOS TEMPORALES DE ESTE MINISTERIO</t>
  </si>
  <si>
    <t>1528</t>
  </si>
  <si>
    <t>PAGO SUELDO (FEBRERO-2023) A PERSONAL (CARÁCTER EVENTUAL) GRATIFICACIÓN POR PASANTIA DE ESTE MOPC</t>
  </si>
  <si>
    <t>1532</t>
  </si>
  <si>
    <t>PAGO SERVICIOS DE AGUA POTABLE A ESTE MOPC EN VILLA MELLA, CORRESPONDIENTE A ENERO Y FEBRERO 2023; (SEGÚN FACTURAS  ANEXAS NCF: B1500102853 Y B1500103069)</t>
  </si>
  <si>
    <t>1533</t>
  </si>
  <si>
    <t>PAGO SERVICIO DE RECOGIDA DE BASURA A ESTE MOPC, CORRESP. AL MES DE FEBRERO 2023, SEGUN FACTURAS ANEXAS, NCF. B1500039499, 9711, 9712, 9714, 9717, 9715, 9704, Y 9705,</t>
  </si>
  <si>
    <t>1548</t>
  </si>
  <si>
    <t>PAGO COLOCACIÓN DE PUBLICIDAD DE ESTE MOPC, EN EL PROGRAMA DE TV. "MOMENTUM" CORRESP. AL MES DE OCTUBRE-2022, S/FACT. NCF:B1500000107, (PROC. No.MOPC-CCC-PEPB-2022-0023).</t>
  </si>
  <si>
    <t>1551</t>
  </si>
  <si>
    <t>REGULARIZACION AVISOS DE DEBITOS MES DE ENERO 2023</t>
  </si>
  <si>
    <t>1565</t>
  </si>
  <si>
    <t>PAGOS VIÁTICOS (NOVIEMBRE 2022) DIRECCIÓN GENERAL DE GERENCIA DE PROYECTOS DE ESTE MOPC</t>
  </si>
  <si>
    <t>1567</t>
  </si>
  <si>
    <t>PAGOS VIÁTICOS (NOVIEMBRE 2022) DIRECCIÓN GENERAL DE SUPERVISIONY FISCALIZACIÓN DE OBRAS DE ESTE MOPC</t>
  </si>
  <si>
    <t>1569</t>
  </si>
  <si>
    <t>1571</t>
  </si>
  <si>
    <t>PAGOS VIÁTICOS (DICIEMBRE 2022) DIRECCIÓN DE SUPERVISION Y FISCALIZACIÓN DE OBRAS DE ESTE MOPC</t>
  </si>
  <si>
    <t>1573</t>
  </si>
  <si>
    <t>PAGOS VIÁTICOS (DICIEMBRE 2022) DIRECCIÓN DE PAVIMENTACIÓN VIAL DE ESTE MOPC</t>
  </si>
  <si>
    <t>1575</t>
  </si>
  <si>
    <t>PAGOS VIÁTICOS (DICIEMBRE 2022) DIRECCIÓN DE MANTENIMIENTO DE PUENTES DE ESTE MOPC</t>
  </si>
  <si>
    <t>1577</t>
  </si>
  <si>
    <t>PAGOS VIÁTICOS (DICIEMBRE 2022) VICEMINISTERIO DE EDIFICACIONES DE ESTE MOPC</t>
  </si>
  <si>
    <t>1579</t>
  </si>
  <si>
    <t>PAGOS VIÁTICOS (DICIEMBRE 2022) VICEMINISTERIO DE MANTENIMIENTO VIAL DE ESTE MOPC</t>
  </si>
  <si>
    <t>1581</t>
  </si>
  <si>
    <t>PAGOS VIÁTICOS (DICIEMBRE 2022) DEPARTAMENTO DE TOPOGRAFÍA DE ESTE MOPC</t>
  </si>
  <si>
    <t>1583</t>
  </si>
  <si>
    <t>PAGOS VIÁTICOS (DICIEMBRE 2022) DIRECCIÓN DE MANTENIMIENTO DE TÚNELES DE ESTE MOPC</t>
  </si>
  <si>
    <t>1585</t>
  </si>
  <si>
    <t>PAGOS VIÁTICOS (DICIEMBRE 2022) DIRECCIÓN DE GERENCIA DE PROYECTOS PASANTES DE ESTE MOPC</t>
  </si>
  <si>
    <t>1587</t>
  </si>
  <si>
    <t>PAGOS VIÁTICOS (DICIEMBRE 2022) DIRECCIÓN DE PROTOCOLO Y EVENTOS DE ESTE MOPC</t>
  </si>
  <si>
    <t>1590</t>
  </si>
  <si>
    <t>PAGOS VIÁTICOS (DICIEMBRE 2022) DIRECCIÓN GENERAL DE EQUIPOS Y TRANSPORTE DE ESTE MOPC</t>
  </si>
  <si>
    <t>1591</t>
  </si>
  <si>
    <t>PAGO ADQUIS. DE ARTICULOS DE DEFENSA Y SEGURIDAD P/USO DE LA COMISION MILITAR Y POLICIAL (COMIPOL) D/MOPC.S/FACT. NCF:B1500000032 (MOPC-CCC-LPN-2022-0010) LOTE-02</t>
  </si>
  <si>
    <t>1599</t>
  </si>
  <si>
    <t>PAGO ABONO AVANCE INICIAL PARA LOS TRABAJOS DE OBRAS VIALES Y HORMIGON ASFALTICO CALIENTE A NIVEL NACIONAL, ZONA E, No.8, REGION NORTE, LOTE 33. (CONTRATO No. 1106-2022).</t>
  </si>
  <si>
    <t>1604</t>
  </si>
  <si>
    <t>TRABAJOS DE OBRAS VIALES Y HORMIGON ASFALTICO CALIENTE A NIVEL NACIONAL, ZONA B No.04, ZONA B SUR 1, LOTE-13 S/CONT. #1111-2022 (PAGO AVANCE INICIAL $42,000,000.00)</t>
  </si>
  <si>
    <t>1606</t>
  </si>
  <si>
    <t>PAGOS VIÁTICOS (DICIEMBRE 2022) DIRECCIÓN GENERAL DE GERENCIA DE PROYECTOS DE ESTE MOPC</t>
  </si>
  <si>
    <t>1608</t>
  </si>
  <si>
    <t>PAGOS VIÁTICOS (DICIEMBRE 2022) VICEMINISTERIO DE SUPERVISION Y FISCALIZACIÓN DE OBRAS DE ESTE MOPC</t>
  </si>
  <si>
    <t>1610</t>
  </si>
  <si>
    <t>1612</t>
  </si>
  <si>
    <t>PAGOS VIÁTICOS (ENERO 2023) DEPARTAMENTO DE PAVIMENTACIÓN VIAL DE ESTE MOPC</t>
  </si>
  <si>
    <t>1614</t>
  </si>
  <si>
    <t>PAGOS VIÁTICOS (ENERO 2023) CORRESPONDIENTE A DIFERENTES DEPARTAMENTOS DE ESTE MOPC</t>
  </si>
  <si>
    <t>1616</t>
  </si>
  <si>
    <t>1618</t>
  </si>
  <si>
    <t>1620</t>
  </si>
  <si>
    <t>1622</t>
  </si>
  <si>
    <t>1623</t>
  </si>
  <si>
    <t>TRABAJOS DE OBRAS VIALES Y HORMIGON ASFALTICO CALIENTE A NIVEL NACIONAL, ZONA B No.11, REGION SUR 1, LOTE-11, S/CONT. #1105-2022 (PAGO AVANCE INICIAL $42,000,000.00)</t>
  </si>
  <si>
    <t>1627</t>
  </si>
  <si>
    <t>TRABAJOS DE OBRAS VIALES Y HORMIGON ASFALTICO CALIENTE A NIVEL NACIONAL, ZONA D, No.06, REGION ESTE, LOTE 24, (PAGO AVANCE INICIAL).</t>
  </si>
  <si>
    <t>1629</t>
  </si>
  <si>
    <t>1631</t>
  </si>
  <si>
    <t>PAGOS VIÁTICOS (ENERO 2023) DIRECCIÓN GENERAL DE CONTROL INTERNO DE ESTE MOPC</t>
  </si>
  <si>
    <t>1638</t>
  </si>
  <si>
    <t>PAGO SUELDO (ENERO / FEBRERO-2023) A PERSONAL (CARACTER EVENTUAL) GRATIFICACION POR PASANTIA</t>
  </si>
  <si>
    <t>1645</t>
  </si>
  <si>
    <t>TRANSFERENCIA CORRIENTE A INPOSDOM PARA CUBRIR PAGO  NOMINA  DE DICHA INSTITUCIÓN, CORRESPONDIENTE AL MES DE  FEBRERO 2023.</t>
  </si>
  <si>
    <t>1647</t>
  </si>
  <si>
    <t>TRANSFERENCIA CORRIENTE A INPOSDOM PARA GASTOS OPERACIONALES DE DICHA INSTITUCIÓN, CORRESPONDIENTE AL MES DE  FEBRERO 2023.</t>
  </si>
  <si>
    <t>1661</t>
  </si>
  <si>
    <t>PAGO SERVICIO DE INTERNET SIMÉTRICO 1GB, CIRCUITO No. 7008773, USADO PARA REDUNDANCIA DEL MOPC, MES FEBRERO  2023. SEGÚN FACT. NCF B1500004237</t>
  </si>
  <si>
    <t>1665</t>
  </si>
  <si>
    <t>PAGO POR SERVICIOS DE UN (1) INTERNET Gbps CON 8 IP+ REDUNDANCIA, AL PROGRAMA  ASISTENCIA VIAL, CORRESP. A ENERO 2023, SEGÚN FACTURA NCF B1500047183. (CUENTA No. 9232363).</t>
  </si>
  <si>
    <t>1667</t>
  </si>
  <si>
    <t>PAGO RETROACTIVO SUELDO (ENERO-2023) A EMPLEADOS FIJO DE ESTE MOPC</t>
  </si>
  <si>
    <t>1671</t>
  </si>
  <si>
    <t>PAGOS VIÁTICOS (OCTUBRE 2022) DIRECCIÓN GENERAL DE PROGRAMAS SOCIALES DE ESTE MOPC</t>
  </si>
  <si>
    <t>1688</t>
  </si>
  <si>
    <t>PAGO RETROACTIVO SUELDO (ENERO-2023) A EMPLEADOS TEMPORALES DE ESTE MOPC</t>
  </si>
  <si>
    <t>1689</t>
  </si>
  <si>
    <t>1690</t>
  </si>
  <si>
    <t>PAGO TASA POR SERVS. ADUANEROS (TSA), CORRESP. A UN EXPEDIENTE DEL AÑO 2021, DECLARACION #10010-IC01-2109-000337 Y DOS DEL 2022, DECLARAC.#10030-IC01-2211-000B9F Y 2211-002E6E, D/LAS IMPORTACIONES ASIG. A ESTE MOPC, S/OFICIOS DF-15063, 15064-2023 Y ANEXOS</t>
  </si>
  <si>
    <t>1694</t>
  </si>
  <si>
    <t>SALDO CUB.#43, FACT. NCF.B1500000256, $51,177,626.41 Y AB. CUB.#44, NCF.B1500000289, $148,822,373.59, PXP $233,126,733.02, TRABS. CARRET. TURISTICA LA CUMBRE-STGO.-PUERTO PLATA, DAÑOS POR PASO DE DIVERSAS VAGUADAS EN EL MES DE ABRIL-2012 (DECRETO 230-2012</t>
  </si>
  <si>
    <t>1698</t>
  </si>
  <si>
    <t>PAGO FACTURA No; NCF :B1500047916 CUENTA DE TABLETAS PARA USO DEL VICE MINISTERIO SUPERVISION Y FISCALIZACIÓN DE OBRAS  PARA SER APLICADO A LA CUENTA No.88110496, CORRESPONDIENTE AL MES DE FEBRERO 2023.</t>
  </si>
  <si>
    <t>1699</t>
  </si>
  <si>
    <t>PAGO FACTURA No; NCF :B1500047921 POR GPS INSTALADOS A LOS VEHÍCULOS DE ASISTENCIA VIAL DE LA COMISIÓN MILITAR, PARA APLICAR A LA CUENTA No.88468433, MES  FEBRERO 2023</t>
  </si>
  <si>
    <t>1712</t>
  </si>
  <si>
    <t>TRABAJOS DE OBRAS VIALES Y HORMIGON ASFALTICO CALIENTE A NIVEL NACIONAL, ZONA-C, REGION SUR II, No. C-1, LOTE No.10, PROVS. BARAHONA, BAHORUCO, INDEPENDENCIA, PEDERNALES, Y ELIAS PIÑA, (P/CUB. #04, NCF: B1500000327).</t>
  </si>
  <si>
    <t>1716</t>
  </si>
  <si>
    <t>PAGO SERVICIOS DE MONTAJE DE EVENTOS PARA ACTIVIDADES DEL MOPC, PROCESO No. MOPC-CCC-LPN-2021-0003, LOTE No.03, (SEGÚN FACTURA NCF: B1500000294).</t>
  </si>
  <si>
    <t>1717</t>
  </si>
  <si>
    <t>PAGO CUB.#02, FACT. NCF.B1500000178, POR TRABS. DE OBRAS VIALES Y HORMIGON ASFALTICO CALIENTE A NIVEL NACIONAL, ZONA B, REGION SUR I, B-3, LOTE 8, PROV. SAN CRISTOBAL, PERAVIA, SAN JOSE DE OCOA, AZUA Y SAN JUAN.</t>
  </si>
  <si>
    <t>1729</t>
  </si>
  <si>
    <t>PAGO PROPORCIÓN DE FACTURA  NCF B1500007858, PÓLIZA DE COBERTURA PLANES COMPLEMENTARIOS (FUNCIONARIOS DE PRIMER NIVEL),PARA SER ASUMIDA POR ESTE MOPC, CORRESP. AL MES DE FEBRERO 2023.</t>
  </si>
  <si>
    <t>1730</t>
  </si>
  <si>
    <t>PAGO FACTURAS B1500040005, B1500040023 Y B1500040025 POR INCLUSIÓN DE VEHÍCULOS DE MOTOR FLOTILLA DE ESTE MOPC  EN LA PÓLIZA DE SEGURO No.2-2-502-0301186, CORRESP. PERIODOS DEL 23/01/2023., 25/01/2023, 27/01/2023  AL 31/10/2023</t>
  </si>
  <si>
    <t>1731</t>
  </si>
  <si>
    <t>P/SERVICIOS COMO NOTARIO ACTUANTE EN ACTA DE COMPROBACION NOTARIAL D/PROCESO DE LICTACION PUBLICA NACIONAL No. MOPC-CCC-LPN-2022-0033, RECEPCION DE OFERTA ECONOMICA (SOBRE B) S/FACTS. NCFB1500000265, 0266</t>
  </si>
  <si>
    <t>1733</t>
  </si>
  <si>
    <t>4TO AB. A CESION DE CONT. OTORG. POR LA EMPRESA CONSTRUCTORA AG, SRL, C/CARGO AL PAGO D/LAS FACTS.OP-08,09, 12,13,17 Y 19 HASTA  OP-26, NCF.B1500000067 HASTA 0079 (ACTO 309-2022) P/SUMINISTRO Y TRANSPORTE DE H.A.C., PARA BACHEO (PXP C/CONT.$46,262,079.82)</t>
  </si>
  <si>
    <t>1749</t>
  </si>
  <si>
    <t>PAGO SERVS. CAPACITACION DE DOS (2) COLABORADORES DEL MOPC EN EL "XXII SEMINARIO IBEROAMERICANO S/LA GESTION DE LAS POLITICAS PUBS. DESDE LAS PERSPETS. DEL PRESUP.  PUBLICO Y LAS COMPRAS Y CONTRATS. GUBS. S/F NCF B1500000210. (PROC.CCC-PEEX-2022-0023).</t>
  </si>
  <si>
    <t>1753</t>
  </si>
  <si>
    <t>PAGO FACTURA No. NCF:B1500047041 DE FLOTAS, PARA SER APLICADO A LA CUENTA No.87994789 ,CORRESPONDIENTE AL MES DE ENERO 2023.</t>
  </si>
  <si>
    <t>1762</t>
  </si>
  <si>
    <t>PAGO POR SERVICIOS DE TELÉFONOS (ALAMBRICAS)  S/FACTURA, NCF: E450000000965, CORRESPONDIENTE MES DE ENERO 2023, PARA SER APLICADO A LA CUENTA  713644407.</t>
  </si>
  <si>
    <t>1765</t>
  </si>
  <si>
    <t>PAGO SEGURIDAD SOCIAL AL PERSONAL MILITAR D/EJERCITO, ARMADA Y FUERZA  AÉREA D/LA R.D.,QUE FUERON INGRESADOS A INSTITUCIONES CASTRENSES, P/PRESTAR SERVICIOS EN L/PATRULLAS DE CARRETERAS, PROG. DE PROTECCIÓN Y ASISTENCIA VIAL D/MOPC, MES DE FEBRERO-2023</t>
  </si>
  <si>
    <t>1777</t>
  </si>
  <si>
    <t>PAGOS HORAS EXTRAS (ENERO 2023) MAYORDOMÍA DE ESTE MOPC</t>
  </si>
  <si>
    <t>1779</t>
  </si>
  <si>
    <t>PAGOS HORAS EXTRAS (ENERO 2023) SUPERVISION Y FISCALIZACIÓN DE OBRAS DE ESTE MOPC</t>
  </si>
  <si>
    <t>1781</t>
  </si>
  <si>
    <t>PAGOS HORAS EXTRAS (ENERO 2023) PLANIFICACIÓN Y REG. TÉCNICA DE ESTE MOPC</t>
  </si>
  <si>
    <t>1788</t>
  </si>
  <si>
    <t>PAGO FACTURA NCF.B1500000014, VALOR $7,319,245.00(-)20% DE AMORTIZACION DE AVANCE, POR ADQUISICION DE PINTURAS PARA USO DE LA DIRECCION DE SEÑALIZACION VIAL DE ESTE MOPC,  PROCESO MOPC-CCC-LPN-2021-0007.</t>
  </si>
  <si>
    <t>1791</t>
  </si>
  <si>
    <t>PAGOS HORAS EXTRAS (ENERO 2023) DIRECCIÓN FINANCIERA DE ESTE MOPC</t>
  </si>
  <si>
    <t>1793</t>
  </si>
  <si>
    <t>PAGOS HORAS EXTRAS (ENERO 2023) DEPARTAMENTO DE CONTABILIDAD DE ESTE MOPC</t>
  </si>
  <si>
    <t>1795</t>
  </si>
  <si>
    <t>PAGOS HORAS EXTRAS (ENERO 2023) AVALUÓ DE ESTE MOPC</t>
  </si>
  <si>
    <t>1797</t>
  </si>
  <si>
    <t>PAGOS HORAS EXTRAS (ENERO 2023) PROTOCOLO Y EVENTOS DE ESTE MOPC</t>
  </si>
  <si>
    <t>1799</t>
  </si>
  <si>
    <t>PAGOS HORAS EXTRAS (ENERO 2023) DIRECCIÓN GENERAL DE MANTENIMIENTO VIAL DE ESTE MOPC</t>
  </si>
  <si>
    <t>1801</t>
  </si>
  <si>
    <t>PAGOS HORAS EXTRAS (ENERO 2023) DIRECCIÓN TÉCNICA DE ESTE MOPC</t>
  </si>
  <si>
    <t>1803</t>
  </si>
  <si>
    <t>PAGOS HORAS EXTRAS (ENERO 2023) DIRECCIÓN GENERAL DE TI Y COMUNICACIONES DE ESTE MOPC</t>
  </si>
  <si>
    <t>1805</t>
  </si>
  <si>
    <t>PAGOS HORAS EXTRAS (ENERO 2023) DIRECCIÓN DE PLANTA FÍSICA DE ESTE MOPC</t>
  </si>
  <si>
    <t>1809</t>
  </si>
  <si>
    <t>PAGOS HORAS EXTRAS (ENERO 2023) DIRECCIÓN ADMINISTRATIVA</t>
  </si>
  <si>
    <t>1811</t>
  </si>
  <si>
    <t>PAGOS HORAS EXTRAS (ENERO 2023) SUPERVISION Y FISCALIZACIÓN DE ESTE MOPC</t>
  </si>
  <si>
    <t>1813</t>
  </si>
  <si>
    <t>PAGOS HORAS EXTRAS (ENERO 2023) DIRECCIÓN DE RECURSOS HUMANOS DE ESTE MOPC</t>
  </si>
  <si>
    <t>1815</t>
  </si>
  <si>
    <t>PAGOS HORAS EXTRAS (ENERO 2023) DIRECCIÓN GENERAL DE CONTROL INTERNO DE ESTE MOPC</t>
  </si>
  <si>
    <t>1817</t>
  </si>
  <si>
    <t>PAGOS HORAS EXTRAS (ENERO 2023) DEPARTAMENTO DE PRESUPUESTO FINANCIERO DE ESTE MOPC</t>
  </si>
  <si>
    <t>1824</t>
  </si>
  <si>
    <t>PAGOS A JORNALEROS (ENERO 2023) PEÓN CAMINERO PEDERNALES DE ESTE MOPC</t>
  </si>
  <si>
    <t>1828</t>
  </si>
  <si>
    <t>PAGOS HORAS EXTRAS (ENERO 2023) DIRECCIÓN JURÍDICA DE ESTE MOPC</t>
  </si>
  <si>
    <t>1832</t>
  </si>
  <si>
    <t>PAGOS HORAS EXTRAS (ENERO 2023) INFRAESTRUCTURA VIAL DE ESTE MOPC</t>
  </si>
  <si>
    <t>1834</t>
  </si>
  <si>
    <t>PAGOS HORAS EXTRAS (ENERO 2023) CENTRO CULTURAL (CLUB) DE ESTE MOPC</t>
  </si>
  <si>
    <t>1836</t>
  </si>
  <si>
    <t>PAGOS A JORNALEROS (ENERO 2023) PEÓN CAMINERO DAJABON DE ESTE MOPC</t>
  </si>
  <si>
    <t>1839</t>
  </si>
  <si>
    <t>PAGOS A JORNALEROS (ENERO 2023) PAVIMENTACIÓN VIAL (OCASIONALES) DE ESTE MOPC</t>
  </si>
  <si>
    <t>1847</t>
  </si>
  <si>
    <t>PAGOS HORAS EXTRAS (ENERO 2023) DEPTO DE CUENTA POR PAGAR OBRAS DE ESTE MOPC</t>
  </si>
  <si>
    <t>1850</t>
  </si>
  <si>
    <t>PAGOS HORAS EXTRAS (ENERO 2023) DEPARTAMENTOS DE REVISIÓN Y ANÁLISIS DE ESTE MOPC</t>
  </si>
  <si>
    <t>1857</t>
  </si>
  <si>
    <t>PAGOS A JORNALEROS (ENERO 2023) DIRECCIÓN DE PAVIMENTACIÓN VIAL (INGENIERO) DE ESTE MOPC</t>
  </si>
  <si>
    <t>1864</t>
  </si>
  <si>
    <t>P/ADQUIS. DE ACCESORIOS D/METAL, (BARRA D/ACERO, VARILLA, MALLA ELECT.) P/SER UTILIZ. EN DIFTES. OPERATIVOS D/MOPC, LOTE 5 ( MOPC-CCC-LPN-2021-0006) S/FACT. NCF:B1500000255 $6,913,818.24 (-) 20% AMORT. AV. INIC.$1,382,763.65 S/L.9465 (-) ESTE PAGO (SALDA)</t>
  </si>
  <si>
    <t>1865</t>
  </si>
  <si>
    <t>PAGO SUMINISTRO DE CABLES Y CONECTOR DE REDES, PARA USO EN LA DIRECION TECNOLOGIA Y COM. DEL MOPC, S/FACT. NCF:B1500000581 (PROCESO-MOPC-MAE-PEEN-2022-0022)</t>
  </si>
  <si>
    <t>1870</t>
  </si>
  <si>
    <t>PAGOS A JORNALEROS (ENERO 2023) DIRECCIÓN DE PAVIMENTACIÓN VIAL (CHÓFERES) DE ESTE MOPC</t>
  </si>
  <si>
    <t>1872</t>
  </si>
  <si>
    <t>PAGOS A JORNALEROS (ENERO 2023) DIRECCIÓN DE PAVIMENTACIÓN VIAL (OFICINA) DE ESTE MOPC</t>
  </si>
  <si>
    <t>1874</t>
  </si>
  <si>
    <t>PAGO POR REINTEGRO SUELDO 13 (REGALIA PASCUAL) A PERSONAL FIJO DE ESTE MOPC</t>
  </si>
  <si>
    <t>1876</t>
  </si>
  <si>
    <t>PAGO POR REINTEGRO SUELDO OCTUBRE-2022 A PERSONAL FIJO</t>
  </si>
  <si>
    <t>1878</t>
  </si>
  <si>
    <t>PAGOS A JORNALEROS (ENERO 2023) DRENAJE PLUVIAL DE ESTE MOPC</t>
  </si>
  <si>
    <t>1879</t>
  </si>
  <si>
    <t>TRABS. CONST. DE OBRAS COMPLEMENTARIAS Y MÓDULO (E), DEL CENTRO  ATENCIÓN INTEGRAL PARA LA DISCAPACIDAD, (CAID). STO. DGO. ESTE. (V. CUB.No.05, NCF B1500000253 $11,424,849.40; (-) 1ER. AB. $10,362,748.00, L/19089; -ESTE P/1,062,101.40 (SALDA).</t>
  </si>
  <si>
    <t>1882</t>
  </si>
  <si>
    <t>TRABS. CONSTR. DE LA CASA DE LOS PERIODISTAS ETAPA II, PROV. PTO. PLATA Y REMOZAMIENTO D/LA BIBLIOTECA NACIONAL PEDRO HENRIQUEZ UREÑA, LOTE II, ITEM 1 Y 2, (V. AVANCE INIC. $8,119,294.40 (-)  1ER.ABONO $7,300,000.00, LIB.16248,- ESTE P/$819,294.40 (SALDA)</t>
  </si>
  <si>
    <t>1883</t>
  </si>
  <si>
    <t>ABONO A CESION DE CONTRATO OTORG. POR LA EMPRESA A.R.I. SERVICIOS MULTIPLES, SRL, CON CARGO AL PAGO DE LA FACTURA OP-20, NCF.B1500000331, POR SUMINISTRO Y TRANSPORTE DE HAC PARA BACHEO; PXP C/C $146,845,182.02.</t>
  </si>
  <si>
    <t>1885</t>
  </si>
  <si>
    <t>PAGOS HORAS EXTRAS (ENERO 2023) MANTENIMIENTO ELECTROMECÁNICO DE PLANTA FÍSICA DE ESTE MOPC</t>
  </si>
  <si>
    <t>1888</t>
  </si>
  <si>
    <t>PAGO (GASOLINA PREMIUM Y GASOIL OPTIMO), PARA USO DE ESTE MOPC.(SEGÚN FACTS. ANEXAS NCF: B1500043279, 3280, 3281, 3282, 3283, 3284 Y 3286 )</t>
  </si>
  <si>
    <t>1890</t>
  </si>
  <si>
    <t>PAGO POR SUMINISTRO Y TRANSPORTE DE H. A. C. PARA BACHEO, (SEGUN FATS. OP-75 Y OP-76, NCF: B1500000078 Y 0079.</t>
  </si>
  <si>
    <t>1892</t>
  </si>
  <si>
    <t>TRABS. RECONST. CAM. VEC. EL PEÑON D/LOS REYES,  PROLONG. SANTA CLARA-LA TRANQUERA, TRAMO CARRET. LA ZANJA-NISIBON Y RECONST. CAM. VEC. BEJUCAL-GUINEO-GARCIA, PROV. LA  ALT., POR LLUVIAS E INUNDS.X VAG. OCT-NOV./16; (P/CUB.#12 FACT NCF: B1500000056).</t>
  </si>
  <si>
    <t>1896</t>
  </si>
  <si>
    <t>PAGO ADQUISICION DE FARDOS DE CAFE EN POLVO  Y BOTELLONES DE AGUA PARA USO EN LOS DIFTES. DEPARTAMENTOS DE ESTE MOPC, S/FACTS. NCF:B1500000249, 0250 (PROC. MOPC-CCC-CP-2021-0017)</t>
  </si>
  <si>
    <t>1897</t>
  </si>
  <si>
    <t>P/ADQUISICION DE RESMAS DE PAPEL PARA USO DE LOS DIFERENTES  DEPTOS. DEL MOPC. REF. PROCESO No.MOPC-DAF-CM-2022-0040, (SEGUN FACT. NCF: B1500000082).</t>
  </si>
  <si>
    <t>1898</t>
  </si>
  <si>
    <t>PAGO ADQUISICION DE RESMAS DE PAPEL PARA  USO EN LOS DIFERENTES DEPARTAMENTOS DE ESTE MOPC, S/FACT. NCF:B1500000103,(PROCESO No, MOPC-DAF-CM-2022-0040)</t>
  </si>
  <si>
    <t>1920</t>
  </si>
  <si>
    <t>ABONO AVANCE INICIAL SEGUN ADD I No.735-2022 AL CONTRATO 553-2004, POR LOS TRABAJOS DE RECONSTRUCCION CAMINO VECINAL AGUAS AMARGAS - EL JOBO-LA BATIDA, PROV. AZUA; PXP $719,719.24.</t>
  </si>
  <si>
    <t>1922</t>
  </si>
  <si>
    <t>PAGO SERVICIOS DE AGUA POTABLE DE ESTE MOPC, EN LA  AYUDANTIA DE SANTIAGO, CORRESPONDIENTE AL MES ENERO 2023, SEGÚN FACTURAS  ANEXAS NCF: B1500025597 Y B1500025612</t>
  </si>
  <si>
    <t>1928</t>
  </si>
  <si>
    <t>PAGO SERVICIOS  DE MANTENIMIENTO PREVENTIVO DE CAMIONETAS MAZDA, PARA USO DE ESTE MOPC, PROCESO No. MOPC-CCC-PEEX-2021-0004, (S/FACTS. NCF:B1500009524, 9735, 9758, 9762, 9828, 9829, 10131, 10148 Y 10174).</t>
  </si>
  <si>
    <t>1931</t>
  </si>
  <si>
    <t>PAGOS HORAS EXTRAS (ENERO 2023) DESPACHO DEL MINISTRO DE ESTE MOPC</t>
  </si>
  <si>
    <t>1933</t>
  </si>
  <si>
    <t>PAGOS HORAS EXTRAS (ENERO 2023) DIRECCIÓN DE COMUNICACIÓN Y PRENSA DE ESTE MOPC</t>
  </si>
  <si>
    <t>1944</t>
  </si>
  <si>
    <t>PAGOS JORNALEROS (FEBRERO 2023) DIRECCIÓN GENERAL DE PLANTA FÍSICA DE ESTE MOPC</t>
  </si>
  <si>
    <t>1956</t>
  </si>
  <si>
    <t>PAGOS JORNALEROS (ENERO 2023) DIRECCIÓN DE PAVIMENTACIÓN VIAL DE ESTE MOPC</t>
  </si>
  <si>
    <t>1964</t>
  </si>
  <si>
    <t>TRABAJOS CONSTRUCCION DE MERCADOS MUNICIPALES EN LAS PROVS. BARAHONA Y  LA ALTAGRACIA, LOTE 2, (PAGO AVANCE INICIAL, SEGUN ADENDA I No.1118-2022 ).</t>
  </si>
  <si>
    <t>1965</t>
  </si>
  <si>
    <t>ABONO A CESION DE CONT. OTORGADA P/LA EMPRESA INGENIERIA PAVIMENTOS SUPERPAVE (IPS)SRL, C/CARGO AL PAGO DE LAS FACTS. OP-09 Y OP-11, NCF:B1500000322 Y B1500000323 (ACTO  1661-2022) POR SUMINISTRO Y TRANSP.  DE H.A.C., PARA BACHEO (PXP C/C $39,218,858.59)</t>
  </si>
  <si>
    <t>1972</t>
  </si>
  <si>
    <t>TRABAJOS DE CONSTRUCCION DEL MONASTERIO DE LAS CARMELITAS, PROV. AZUA.; (VALOR CUB.04 FINAL, FACT. NCF.B1500000165, $9,969,380.39 (-) 1er. ABONO LIB, 11696  D/F 06/09/2022; ESTE PAGO SALDA $3,602,749.39.)</t>
  </si>
  <si>
    <t>1974</t>
  </si>
  <si>
    <t>P/ADQUISICION TORNILLOS DE 3 " DIABLITOS, P/SER UTILIZADOS EN LAS LABORES DE CONST. Y RECONST., P/LOS DAÑOS CAUSADO HURACAN FIONA (DEC.537-2022, S/FACT. NCF:B1500000196 (MOPC-MAE-PEEN-2022-0005)</t>
  </si>
  <si>
    <t>1977</t>
  </si>
  <si>
    <t>P/SERVS. MANTENIMIENTO PREVENT. CAMIONETAS MITSUBISHI, MOD. KL3TJNT (S/FACTS. NCF: B1500001943,1957, 1972,1973,1977,1978,1979,1980,1986,1993,1997,2000,2003,2024,2025,2026,2036,2037,2041,2042,2080,2081,2291,2292,2300 Y 2309), PROC. MOPC-CCC-PEEX-2021-0004.</t>
  </si>
  <si>
    <t>1982</t>
  </si>
  <si>
    <t>PAGOS HORAS EXTRAS (OCTUBRE 2022) DIRECCIÓN DE PAVIMENTACIÓN VIAL DE ESTE MOPC</t>
  </si>
  <si>
    <t>1983</t>
  </si>
  <si>
    <t>P/ADQUIS.NEUMATICOS PARA EL MANT. CORRECT. D/LAS UNIDADES VEHICULARES DEL MOPC. REF. PROCESO MOPC-CCC-LPN-2021-0024 (VALOR FACT. NCF: B1500004396 $16,852,827.42; (-) NOTA D/CRED. No.B0400010225 $663,673.92).</t>
  </si>
  <si>
    <t>1986</t>
  </si>
  <si>
    <t>PAGOS HORAS EXTRAS (ENERO 2023) DIRECCIÓN PAVIMENTACIÓN REGIONAL NORTE DE ESTE MOPC</t>
  </si>
  <si>
    <t>1990</t>
  </si>
  <si>
    <t>PAGO A JORNALEROS (ENERO-2023) PERSONAL DE ALMACEN DE ESTE MOPC</t>
  </si>
  <si>
    <t>1992</t>
  </si>
  <si>
    <t>PAGOS HORAS EXTRAS (SEPTIEMBRE 2022) PAVIMENTACIÓN REGIONAL NORTE DE ESTE MOPC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</si>
</sst>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2"/>
      <color indexed="8"/>
      <name val="Arial"/>
      <family val="2"/>
    </font>
    <font>
      <sz val="1"/>
      <color theme="1"/>
      <name val="Arial"/>
      <family val="2"/>
    </font>
    <font>
      <sz val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4" fillId="0" borderId="0" xfId="1" applyFont="1" applyFill="1" applyBorder="1" applyAlignment="1">
      <alignment vertical="center" wrapText="1"/>
    </xf>
    <xf numFmtId="43" fontId="4" fillId="0" borderId="0" xfId="3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wrapText="1"/>
    </xf>
    <xf numFmtId="43" fontId="6" fillId="2" borderId="2" xfId="1" applyFont="1" applyFill="1" applyBorder="1" applyAlignment="1">
      <alignment wrapText="1"/>
    </xf>
    <xf numFmtId="0" fontId="6" fillId="2" borderId="2" xfId="2" applyFont="1" applyFill="1" applyBorder="1" applyAlignment="1">
      <alignment wrapText="1"/>
    </xf>
    <xf numFmtId="0" fontId="6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43" fontId="6" fillId="2" borderId="0" xfId="2" applyNumberFormat="1" applyFont="1" applyFill="1" applyAlignment="1">
      <alignment horizontal="center" vertical="center"/>
    </xf>
    <xf numFmtId="0" fontId="6" fillId="2" borderId="3" xfId="2" applyFont="1" applyFill="1" applyBorder="1" applyAlignment="1">
      <alignment horizontal="center" wrapText="1"/>
    </xf>
    <xf numFmtId="0" fontId="8" fillId="2" borderId="4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9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43" fontId="5" fillId="3" borderId="0" xfId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15" fontId="13" fillId="0" borderId="2" xfId="0" applyNumberFormat="1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2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vertical="center" wrapText="1"/>
    </xf>
    <xf numFmtId="43" fontId="13" fillId="0" borderId="2" xfId="1" applyFont="1" applyBorder="1" applyAlignment="1">
      <alignment horizontal="center" vertical="center"/>
    </xf>
    <xf numFmtId="43" fontId="14" fillId="0" borderId="0" xfId="3" applyFont="1" applyFill="1" applyBorder="1" applyAlignment="1">
      <alignment horizontal="center" vertical="center" wrapText="1"/>
    </xf>
    <xf numFmtId="43" fontId="14" fillId="0" borderId="0" xfId="1" applyFont="1" applyFill="1" applyBorder="1" applyAlignment="1">
      <alignment vertical="center" wrapText="1"/>
    </xf>
    <xf numFmtId="43" fontId="15" fillId="0" borderId="0" xfId="2" applyNumberFormat="1" applyFont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E5654660-B17A-4333-BB52-4DC3A70A6C87}"/>
    <cellStyle name="Normal" xfId="0" builtinId="0"/>
    <cellStyle name="Normal 2" xfId="2" xr:uid="{9ED1C88C-F75F-487A-85B7-E4A5EBFBB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F4EF72B5-75DF-4AA8-995F-05503DE55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DAF3-E2E9-40A0-A8F6-3467F346B508}">
  <dimension ref="A1:G397"/>
  <sheetViews>
    <sheetView tabSelected="1" zoomScale="80" zoomScaleNormal="80" workbookViewId="0"/>
  </sheetViews>
  <sheetFormatPr baseColWidth="10" defaultColWidth="9.140625" defaultRowHeight="6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 x14ac:dyDescent="0.2">
      <c r="A1" s="45"/>
      <c r="B1" s="44"/>
      <c r="C1" s="44"/>
      <c r="D1" s="43"/>
      <c r="E1" s="42"/>
      <c r="F1" s="41"/>
    </row>
    <row r="2" spans="1:7" ht="20.100000000000001" customHeight="1" x14ac:dyDescent="0.2">
      <c r="A2" s="45"/>
      <c r="B2" s="44"/>
      <c r="C2" s="44"/>
      <c r="D2" s="43"/>
      <c r="E2" s="42"/>
      <c r="F2" s="41"/>
    </row>
    <row r="3" spans="1:7" ht="20.100000000000001" customHeight="1" x14ac:dyDescent="0.2">
      <c r="A3" s="45"/>
      <c r="B3" s="44"/>
      <c r="C3" s="44"/>
      <c r="D3" s="43"/>
      <c r="E3" s="42"/>
      <c r="F3" s="41"/>
    </row>
    <row r="4" spans="1:7" ht="20.100000000000001" customHeight="1" x14ac:dyDescent="0.2">
      <c r="A4" s="45"/>
      <c r="B4" s="44"/>
      <c r="C4" s="44"/>
      <c r="D4" s="43"/>
      <c r="E4" s="42"/>
      <c r="F4" s="41"/>
    </row>
    <row r="5" spans="1:7" ht="20.100000000000001" customHeight="1" x14ac:dyDescent="0.2">
      <c r="A5" s="45"/>
      <c r="B5" s="44"/>
      <c r="C5" s="44"/>
      <c r="D5" s="43"/>
      <c r="E5" s="42"/>
      <c r="F5" s="41"/>
    </row>
    <row r="6" spans="1:7" ht="20.100000000000001" customHeight="1" x14ac:dyDescent="0.2">
      <c r="A6" s="55" t="s">
        <v>11</v>
      </c>
      <c r="B6" s="56"/>
      <c r="C6" s="56"/>
      <c r="D6" s="56"/>
      <c r="E6" s="56"/>
      <c r="F6" s="57"/>
    </row>
    <row r="7" spans="1:7" ht="20.100000000000001" customHeight="1" x14ac:dyDescent="0.2">
      <c r="A7" s="55"/>
      <c r="B7" s="56"/>
      <c r="C7" s="56"/>
      <c r="D7" s="56"/>
      <c r="E7" s="56"/>
      <c r="F7" s="57"/>
    </row>
    <row r="8" spans="1:7" ht="20.100000000000001" customHeight="1" x14ac:dyDescent="0.25">
      <c r="A8" s="58" t="s">
        <v>10</v>
      </c>
      <c r="B8" s="59"/>
      <c r="C8" s="59"/>
      <c r="D8" s="59"/>
      <c r="E8" s="59"/>
      <c r="F8" s="60"/>
    </row>
    <row r="9" spans="1:7" ht="20.100000000000001" customHeight="1" x14ac:dyDescent="0.25">
      <c r="A9" s="61" t="s">
        <v>13</v>
      </c>
      <c r="B9" s="62"/>
      <c r="C9" s="62"/>
      <c r="D9" s="62"/>
      <c r="E9" s="62"/>
      <c r="F9" s="63"/>
    </row>
    <row r="10" spans="1:7" s="8" customFormat="1" ht="20.100000000000001" customHeight="1" x14ac:dyDescent="0.25">
      <c r="A10" s="40"/>
      <c r="B10" s="38"/>
      <c r="C10" s="39"/>
      <c r="D10" s="38"/>
      <c r="E10" s="37"/>
      <c r="F10" s="36"/>
    </row>
    <row r="11" spans="1:7" s="8" customFormat="1" ht="20.100000000000001" customHeight="1" thickBot="1" x14ac:dyDescent="0.25">
      <c r="A11" s="35"/>
      <c r="B11" s="34"/>
      <c r="C11" s="33"/>
      <c r="D11" s="32"/>
      <c r="E11" s="31"/>
      <c r="F11" s="30"/>
    </row>
    <row r="12" spans="1:7" s="8" customFormat="1" ht="51" customHeight="1" x14ac:dyDescent="0.25">
      <c r="A12" s="29"/>
      <c r="B12" s="28"/>
      <c r="C12" s="27"/>
      <c r="D12" s="26" t="s">
        <v>9</v>
      </c>
      <c r="E12" s="26"/>
      <c r="F12" s="25">
        <v>1971402141.48</v>
      </c>
      <c r="G12" s="24"/>
    </row>
    <row r="13" spans="1:7" s="8" customFormat="1" ht="38.25" customHeight="1" x14ac:dyDescent="0.25">
      <c r="A13" s="23" t="s">
        <v>8</v>
      </c>
      <c r="B13" s="22"/>
      <c r="C13" s="21"/>
      <c r="D13" s="19"/>
      <c r="E13" s="20"/>
      <c r="F13" s="19"/>
    </row>
    <row r="14" spans="1:7" s="8" customFormat="1" ht="48" customHeight="1" x14ac:dyDescent="0.25">
      <c r="A14" s="17"/>
      <c r="B14" s="17" t="s">
        <v>7</v>
      </c>
      <c r="C14" s="17" t="s">
        <v>6</v>
      </c>
      <c r="D14" s="17" t="s">
        <v>5</v>
      </c>
      <c r="E14" s="18" t="s">
        <v>4</v>
      </c>
      <c r="F14" s="17" t="s">
        <v>3</v>
      </c>
    </row>
    <row r="15" spans="1:7" s="8" customFormat="1" ht="69.95" customHeight="1" x14ac:dyDescent="0.2">
      <c r="A15" s="13">
        <v>44957</v>
      </c>
      <c r="B15" s="12"/>
      <c r="C15" s="11" t="s">
        <v>2</v>
      </c>
      <c r="D15" s="16"/>
      <c r="E15" s="9"/>
      <c r="F15" s="16">
        <f>+F12</f>
        <v>1971402141.48</v>
      </c>
    </row>
    <row r="16" spans="1:7" s="8" customFormat="1" ht="69.95" customHeight="1" x14ac:dyDescent="0.2">
      <c r="A16" s="13">
        <v>44958</v>
      </c>
      <c r="B16" s="12"/>
      <c r="C16" s="11" t="s">
        <v>1</v>
      </c>
      <c r="D16" s="15">
        <v>1764229587.4000001</v>
      </c>
      <c r="E16" s="9"/>
      <c r="F16" s="7">
        <f>+F15+D16</f>
        <v>3735631728.8800001</v>
      </c>
      <c r="G16" s="14"/>
    </row>
    <row r="17" spans="1:6" s="8" customFormat="1" ht="69.95" customHeight="1" x14ac:dyDescent="0.2">
      <c r="A17" s="13">
        <v>44958</v>
      </c>
      <c r="B17" s="12"/>
      <c r="C17" s="11" t="s">
        <v>0</v>
      </c>
      <c r="D17" s="10">
        <v>153078817.37</v>
      </c>
      <c r="E17" s="9"/>
      <c r="F17" s="7">
        <f>+F16+D17-E17</f>
        <v>3888710546.25</v>
      </c>
    </row>
    <row r="18" spans="1:6" s="8" customFormat="1" ht="69.95" customHeight="1" x14ac:dyDescent="0.25">
      <c r="A18" s="46" t="s">
        <v>14</v>
      </c>
      <c r="B18" s="49" t="s">
        <v>33</v>
      </c>
      <c r="C18" s="50" t="s">
        <v>34</v>
      </c>
      <c r="D18" s="47"/>
      <c r="E18" s="51">
        <v>8000</v>
      </c>
      <c r="F18" s="48">
        <f>+F17+D18-E18</f>
        <v>3888702546.25</v>
      </c>
    </row>
    <row r="19" spans="1:6" s="8" customFormat="1" ht="69.95" customHeight="1" x14ac:dyDescent="0.25">
      <c r="A19" s="46" t="s">
        <v>14</v>
      </c>
      <c r="B19" s="49" t="s">
        <v>35</v>
      </c>
      <c r="C19" s="50" t="s">
        <v>36</v>
      </c>
      <c r="D19" s="47"/>
      <c r="E19" s="51">
        <v>8000</v>
      </c>
      <c r="F19" s="48">
        <f>+F18-E19</f>
        <v>3888694546.25</v>
      </c>
    </row>
    <row r="20" spans="1:6" s="8" customFormat="1" ht="69.95" customHeight="1" x14ac:dyDescent="0.25">
      <c r="A20" s="46" t="s">
        <v>14</v>
      </c>
      <c r="B20" s="49" t="s">
        <v>37</v>
      </c>
      <c r="C20" s="50" t="s">
        <v>38</v>
      </c>
      <c r="D20" s="47"/>
      <c r="E20" s="51">
        <v>350000</v>
      </c>
      <c r="F20" s="48">
        <f t="shared" ref="F20:F83" si="0">+F19-E20</f>
        <v>3888344546.25</v>
      </c>
    </row>
    <row r="21" spans="1:6" s="8" customFormat="1" ht="69.95" customHeight="1" x14ac:dyDescent="0.25">
      <c r="A21" s="46" t="s">
        <v>14</v>
      </c>
      <c r="B21" s="49" t="s">
        <v>39</v>
      </c>
      <c r="C21" s="50" t="s">
        <v>40</v>
      </c>
      <c r="D21" s="47"/>
      <c r="E21" s="51">
        <v>1366657.25</v>
      </c>
      <c r="F21" s="48">
        <f t="shared" si="0"/>
        <v>3886977889</v>
      </c>
    </row>
    <row r="22" spans="1:6" s="8" customFormat="1" ht="69.95" customHeight="1" x14ac:dyDescent="0.25">
      <c r="A22" s="46" t="s">
        <v>14</v>
      </c>
      <c r="B22" s="49" t="s">
        <v>41</v>
      </c>
      <c r="C22" s="50" t="s">
        <v>42</v>
      </c>
      <c r="D22" s="47"/>
      <c r="E22" s="51">
        <v>8556923.1300000008</v>
      </c>
      <c r="F22" s="48">
        <f t="shared" si="0"/>
        <v>3878420965.8699999</v>
      </c>
    </row>
    <row r="23" spans="1:6" s="8" customFormat="1" ht="69.95" customHeight="1" x14ac:dyDescent="0.25">
      <c r="A23" s="46" t="s">
        <v>14</v>
      </c>
      <c r="B23" s="49" t="s">
        <v>43</v>
      </c>
      <c r="C23" s="50" t="s">
        <v>44</v>
      </c>
      <c r="D23" s="47"/>
      <c r="E23" s="51">
        <v>3158884.32</v>
      </c>
      <c r="F23" s="48">
        <f t="shared" si="0"/>
        <v>3875262081.5499997</v>
      </c>
    </row>
    <row r="24" spans="1:6" s="8" customFormat="1" ht="69.95" customHeight="1" x14ac:dyDescent="0.25">
      <c r="A24" s="46" t="s">
        <v>14</v>
      </c>
      <c r="B24" s="49" t="s">
        <v>45</v>
      </c>
      <c r="C24" s="50" t="s">
        <v>46</v>
      </c>
      <c r="D24" s="47"/>
      <c r="E24" s="51">
        <v>242000</v>
      </c>
      <c r="F24" s="48">
        <f t="shared" si="0"/>
        <v>3875020081.5499997</v>
      </c>
    </row>
    <row r="25" spans="1:6" s="8" customFormat="1" ht="69.95" customHeight="1" x14ac:dyDescent="0.25">
      <c r="A25" s="46" t="s">
        <v>14</v>
      </c>
      <c r="B25" s="49" t="s">
        <v>47</v>
      </c>
      <c r="C25" s="50" t="s">
        <v>48</v>
      </c>
      <c r="D25" s="47"/>
      <c r="E25" s="51">
        <v>11631924.58</v>
      </c>
      <c r="F25" s="48">
        <f t="shared" si="0"/>
        <v>3863388156.9699998</v>
      </c>
    </row>
    <row r="26" spans="1:6" s="8" customFormat="1" ht="69.95" customHeight="1" x14ac:dyDescent="0.25">
      <c r="A26" s="46" t="s">
        <v>14</v>
      </c>
      <c r="B26" s="49" t="s">
        <v>49</v>
      </c>
      <c r="C26" s="50" t="s">
        <v>50</v>
      </c>
      <c r="D26" s="47"/>
      <c r="E26" s="51">
        <v>1299888</v>
      </c>
      <c r="F26" s="48">
        <f t="shared" si="0"/>
        <v>3862088268.9699998</v>
      </c>
    </row>
    <row r="27" spans="1:6" s="8" customFormat="1" ht="69.95" customHeight="1" x14ac:dyDescent="0.25">
      <c r="A27" s="46" t="s">
        <v>14</v>
      </c>
      <c r="B27" s="49" t="s">
        <v>51</v>
      </c>
      <c r="C27" s="50" t="s">
        <v>52</v>
      </c>
      <c r="D27" s="47"/>
      <c r="E27" s="51">
        <v>3002550</v>
      </c>
      <c r="F27" s="48">
        <f t="shared" si="0"/>
        <v>3859085718.9699998</v>
      </c>
    </row>
    <row r="28" spans="1:6" s="8" customFormat="1" ht="69.95" customHeight="1" x14ac:dyDescent="0.25">
      <c r="A28" s="46" t="s">
        <v>14</v>
      </c>
      <c r="B28" s="49" t="s">
        <v>53</v>
      </c>
      <c r="C28" s="50" t="s">
        <v>54</v>
      </c>
      <c r="D28" s="47"/>
      <c r="E28" s="51">
        <v>3087050</v>
      </c>
      <c r="F28" s="48">
        <f t="shared" si="0"/>
        <v>3855998668.9699998</v>
      </c>
    </row>
    <row r="29" spans="1:6" s="8" customFormat="1" ht="69.95" customHeight="1" x14ac:dyDescent="0.25">
      <c r="A29" s="46" t="s">
        <v>14</v>
      </c>
      <c r="B29" s="49" t="s">
        <v>55</v>
      </c>
      <c r="C29" s="50" t="s">
        <v>56</v>
      </c>
      <c r="D29" s="47"/>
      <c r="E29" s="51">
        <v>486042.5</v>
      </c>
      <c r="F29" s="48">
        <f t="shared" si="0"/>
        <v>3855512626.4699998</v>
      </c>
    </row>
    <row r="30" spans="1:6" s="8" customFormat="1" ht="69.95" customHeight="1" x14ac:dyDescent="0.25">
      <c r="A30" s="46" t="s">
        <v>14</v>
      </c>
      <c r="B30" s="49" t="s">
        <v>57</v>
      </c>
      <c r="C30" s="50" t="s">
        <v>58</v>
      </c>
      <c r="D30" s="47"/>
      <c r="E30" s="51">
        <v>1324055</v>
      </c>
      <c r="F30" s="48">
        <f t="shared" si="0"/>
        <v>3854188571.4699998</v>
      </c>
    </row>
    <row r="31" spans="1:6" s="8" customFormat="1" ht="69.95" customHeight="1" x14ac:dyDescent="0.25">
      <c r="A31" s="46" t="s">
        <v>14</v>
      </c>
      <c r="B31" s="49" t="s">
        <v>59</v>
      </c>
      <c r="C31" s="50" t="s">
        <v>60</v>
      </c>
      <c r="D31" s="47"/>
      <c r="E31" s="51">
        <v>576150</v>
      </c>
      <c r="F31" s="48">
        <f t="shared" si="0"/>
        <v>3853612421.4699998</v>
      </c>
    </row>
    <row r="32" spans="1:6" s="8" customFormat="1" ht="69.95" customHeight="1" x14ac:dyDescent="0.25">
      <c r="A32" s="46" t="s">
        <v>14</v>
      </c>
      <c r="B32" s="49" t="s">
        <v>61</v>
      </c>
      <c r="C32" s="50" t="s">
        <v>62</v>
      </c>
      <c r="D32" s="47"/>
      <c r="E32" s="51">
        <v>43100</v>
      </c>
      <c r="F32" s="48">
        <f t="shared" si="0"/>
        <v>3853569321.4699998</v>
      </c>
    </row>
    <row r="33" spans="1:6" s="8" customFormat="1" ht="69.95" customHeight="1" x14ac:dyDescent="0.25">
      <c r="A33" s="46" t="s">
        <v>14</v>
      </c>
      <c r="B33" s="49" t="s">
        <v>63</v>
      </c>
      <c r="C33" s="50" t="s">
        <v>64</v>
      </c>
      <c r="D33" s="47"/>
      <c r="E33" s="51">
        <v>137915</v>
      </c>
      <c r="F33" s="48">
        <f t="shared" si="0"/>
        <v>3853431406.4699998</v>
      </c>
    </row>
    <row r="34" spans="1:6" s="8" customFormat="1" ht="69.95" customHeight="1" x14ac:dyDescent="0.25">
      <c r="A34" s="46" t="s">
        <v>14</v>
      </c>
      <c r="B34" s="49" t="s">
        <v>65</v>
      </c>
      <c r="C34" s="50" t="s">
        <v>66</v>
      </c>
      <c r="D34" s="47"/>
      <c r="E34" s="51">
        <v>123750</v>
      </c>
      <c r="F34" s="48">
        <f t="shared" si="0"/>
        <v>3853307656.4699998</v>
      </c>
    </row>
    <row r="35" spans="1:6" s="8" customFormat="1" ht="69.95" customHeight="1" x14ac:dyDescent="0.25">
      <c r="A35" s="46" t="s">
        <v>14</v>
      </c>
      <c r="B35" s="49" t="s">
        <v>67</v>
      </c>
      <c r="C35" s="50" t="s">
        <v>68</v>
      </c>
      <c r="D35" s="47"/>
      <c r="E35" s="51">
        <v>143450</v>
      </c>
      <c r="F35" s="48">
        <f t="shared" si="0"/>
        <v>3853164206.4699998</v>
      </c>
    </row>
    <row r="36" spans="1:6" s="8" customFormat="1" ht="69.95" customHeight="1" x14ac:dyDescent="0.25">
      <c r="A36" s="46" t="s">
        <v>14</v>
      </c>
      <c r="B36" s="49" t="s">
        <v>69</v>
      </c>
      <c r="C36" s="50" t="s">
        <v>70</v>
      </c>
      <c r="D36" s="47"/>
      <c r="E36" s="51">
        <v>364365</v>
      </c>
      <c r="F36" s="48">
        <f t="shared" si="0"/>
        <v>3852799841.4699998</v>
      </c>
    </row>
    <row r="37" spans="1:6" s="8" customFormat="1" ht="69.95" customHeight="1" x14ac:dyDescent="0.25">
      <c r="A37" s="46" t="s">
        <v>14</v>
      </c>
      <c r="B37" s="49" t="s">
        <v>71</v>
      </c>
      <c r="C37" s="50" t="s">
        <v>72</v>
      </c>
      <c r="D37" s="47"/>
      <c r="E37" s="51">
        <v>116835</v>
      </c>
      <c r="F37" s="48">
        <f t="shared" si="0"/>
        <v>3852683006.4699998</v>
      </c>
    </row>
    <row r="38" spans="1:6" s="8" customFormat="1" ht="69.95" customHeight="1" x14ac:dyDescent="0.25">
      <c r="A38" s="46" t="s">
        <v>14</v>
      </c>
      <c r="B38" s="49" t="s">
        <v>73</v>
      </c>
      <c r="C38" s="50" t="s">
        <v>74</v>
      </c>
      <c r="D38" s="47"/>
      <c r="E38" s="51">
        <v>83425</v>
      </c>
      <c r="F38" s="48">
        <f t="shared" si="0"/>
        <v>3852599581.4699998</v>
      </c>
    </row>
    <row r="39" spans="1:6" s="8" customFormat="1" ht="69.95" customHeight="1" x14ac:dyDescent="0.25">
      <c r="A39" s="46" t="s">
        <v>14</v>
      </c>
      <c r="B39" s="49" t="s">
        <v>75</v>
      </c>
      <c r="C39" s="50" t="s">
        <v>76</v>
      </c>
      <c r="D39" s="47"/>
      <c r="E39" s="51">
        <v>70200</v>
      </c>
      <c r="F39" s="48">
        <f t="shared" si="0"/>
        <v>3852529381.4699998</v>
      </c>
    </row>
    <row r="40" spans="1:6" s="8" customFormat="1" ht="69.95" customHeight="1" x14ac:dyDescent="0.25">
      <c r="A40" s="46" t="s">
        <v>14</v>
      </c>
      <c r="B40" s="49" t="s">
        <v>77</v>
      </c>
      <c r="C40" s="50" t="s">
        <v>78</v>
      </c>
      <c r="D40" s="47"/>
      <c r="E40" s="51">
        <v>39602.5</v>
      </c>
      <c r="F40" s="48">
        <f t="shared" si="0"/>
        <v>3852489778.9699998</v>
      </c>
    </row>
    <row r="41" spans="1:6" s="8" customFormat="1" ht="69.95" customHeight="1" x14ac:dyDescent="0.25">
      <c r="A41" s="46" t="s">
        <v>14</v>
      </c>
      <c r="B41" s="49" t="s">
        <v>79</v>
      </c>
      <c r="C41" s="50" t="s">
        <v>80</v>
      </c>
      <c r="D41" s="47"/>
      <c r="E41" s="51">
        <v>91600</v>
      </c>
      <c r="F41" s="48">
        <f t="shared" si="0"/>
        <v>3852398178.9699998</v>
      </c>
    </row>
    <row r="42" spans="1:6" s="8" customFormat="1" ht="69.95" customHeight="1" x14ac:dyDescent="0.25">
      <c r="A42" s="46" t="s">
        <v>14</v>
      </c>
      <c r="B42" s="49" t="s">
        <v>81</v>
      </c>
      <c r="C42" s="50" t="s">
        <v>74</v>
      </c>
      <c r="D42" s="47"/>
      <c r="E42" s="51">
        <v>476905</v>
      </c>
      <c r="F42" s="48">
        <f t="shared" si="0"/>
        <v>3851921273.9699998</v>
      </c>
    </row>
    <row r="43" spans="1:6" s="8" customFormat="1" ht="69.95" customHeight="1" x14ac:dyDescent="0.25">
      <c r="A43" s="46" t="s">
        <v>14</v>
      </c>
      <c r="B43" s="49" t="s">
        <v>82</v>
      </c>
      <c r="C43" s="50" t="s">
        <v>83</v>
      </c>
      <c r="D43" s="47"/>
      <c r="E43" s="51">
        <v>15725</v>
      </c>
      <c r="F43" s="48">
        <f t="shared" si="0"/>
        <v>3851905548.9699998</v>
      </c>
    </row>
    <row r="44" spans="1:6" s="8" customFormat="1" ht="69.95" customHeight="1" x14ac:dyDescent="0.25">
      <c r="A44" s="46" t="s">
        <v>14</v>
      </c>
      <c r="B44" s="49" t="s">
        <v>84</v>
      </c>
      <c r="C44" s="50" t="s">
        <v>85</v>
      </c>
      <c r="D44" s="47"/>
      <c r="E44" s="51">
        <v>38100</v>
      </c>
      <c r="F44" s="48">
        <f t="shared" si="0"/>
        <v>3851867448.9699998</v>
      </c>
    </row>
    <row r="45" spans="1:6" s="8" customFormat="1" ht="69.95" customHeight="1" x14ac:dyDescent="0.25">
      <c r="A45" s="46" t="s">
        <v>14</v>
      </c>
      <c r="B45" s="49" t="s">
        <v>86</v>
      </c>
      <c r="C45" s="50" t="s">
        <v>87</v>
      </c>
      <c r="D45" s="47"/>
      <c r="E45" s="51">
        <v>488477.5</v>
      </c>
      <c r="F45" s="48">
        <f t="shared" si="0"/>
        <v>3851378971.4699998</v>
      </c>
    </row>
    <row r="46" spans="1:6" s="8" customFormat="1" ht="69.95" customHeight="1" x14ac:dyDescent="0.25">
      <c r="A46" s="46" t="s">
        <v>14</v>
      </c>
      <c r="B46" s="49" t="s">
        <v>88</v>
      </c>
      <c r="C46" s="50" t="s">
        <v>89</v>
      </c>
      <c r="D46" s="47"/>
      <c r="E46" s="51">
        <v>4583346.16</v>
      </c>
      <c r="F46" s="48">
        <f t="shared" si="0"/>
        <v>3846795625.3099999</v>
      </c>
    </row>
    <row r="47" spans="1:6" s="8" customFormat="1" ht="69.95" customHeight="1" x14ac:dyDescent="0.25">
      <c r="A47" s="46" t="s">
        <v>14</v>
      </c>
      <c r="B47" s="49" t="s">
        <v>90</v>
      </c>
      <c r="C47" s="50" t="s">
        <v>91</v>
      </c>
      <c r="D47" s="47"/>
      <c r="E47" s="51">
        <v>17213346.190000001</v>
      </c>
      <c r="F47" s="48">
        <f t="shared" si="0"/>
        <v>3829582279.1199999</v>
      </c>
    </row>
    <row r="48" spans="1:6" s="8" customFormat="1" ht="69.95" customHeight="1" x14ac:dyDescent="0.25">
      <c r="A48" s="46" t="s">
        <v>14</v>
      </c>
      <c r="B48" s="49" t="s">
        <v>92</v>
      </c>
      <c r="C48" s="50" t="s">
        <v>93</v>
      </c>
      <c r="D48" s="47"/>
      <c r="E48" s="51">
        <v>28600</v>
      </c>
      <c r="F48" s="48">
        <f t="shared" si="0"/>
        <v>3829553679.1199999</v>
      </c>
    </row>
    <row r="49" spans="1:6" s="8" customFormat="1" ht="69.95" customHeight="1" x14ac:dyDescent="0.25">
      <c r="A49" s="46" t="s">
        <v>15</v>
      </c>
      <c r="B49" s="49" t="s">
        <v>94</v>
      </c>
      <c r="C49" s="50" t="s">
        <v>95</v>
      </c>
      <c r="D49" s="47"/>
      <c r="E49" s="51">
        <v>15000000</v>
      </c>
      <c r="F49" s="48">
        <f t="shared" si="0"/>
        <v>3814553679.1199999</v>
      </c>
    </row>
    <row r="50" spans="1:6" s="8" customFormat="1" ht="69.95" customHeight="1" x14ac:dyDescent="0.25">
      <c r="A50" s="46" t="s">
        <v>15</v>
      </c>
      <c r="B50" s="49" t="s">
        <v>94</v>
      </c>
      <c r="C50" s="50" t="s">
        <v>95</v>
      </c>
      <c r="D50" s="47"/>
      <c r="E50" s="51">
        <v>5819916.7300000004</v>
      </c>
      <c r="F50" s="48">
        <f t="shared" si="0"/>
        <v>3808733762.3899999</v>
      </c>
    </row>
    <row r="51" spans="1:6" s="8" customFormat="1" ht="69.95" customHeight="1" x14ac:dyDescent="0.25">
      <c r="A51" s="46" t="s">
        <v>15</v>
      </c>
      <c r="B51" s="49" t="s">
        <v>96</v>
      </c>
      <c r="C51" s="50" t="s">
        <v>97</v>
      </c>
      <c r="D51" s="47"/>
      <c r="E51" s="51">
        <v>4988259.92</v>
      </c>
      <c r="F51" s="48">
        <f t="shared" si="0"/>
        <v>3803745502.4699998</v>
      </c>
    </row>
    <row r="52" spans="1:6" s="8" customFormat="1" ht="69.95" customHeight="1" x14ac:dyDescent="0.25">
      <c r="A52" s="46" t="s">
        <v>15</v>
      </c>
      <c r="B52" s="49" t="s">
        <v>98</v>
      </c>
      <c r="C52" s="50" t="s">
        <v>99</v>
      </c>
      <c r="D52" s="47"/>
      <c r="E52" s="51">
        <v>9610644.1799999997</v>
      </c>
      <c r="F52" s="48">
        <f t="shared" si="0"/>
        <v>3794134858.29</v>
      </c>
    </row>
    <row r="53" spans="1:6" s="8" customFormat="1" ht="69.95" customHeight="1" x14ac:dyDescent="0.25">
      <c r="A53" s="46" t="s">
        <v>15</v>
      </c>
      <c r="B53" s="49" t="s">
        <v>100</v>
      </c>
      <c r="C53" s="50" t="s">
        <v>101</v>
      </c>
      <c r="D53" s="47"/>
      <c r="E53" s="51">
        <v>13403744.720000001</v>
      </c>
      <c r="F53" s="48">
        <f t="shared" si="0"/>
        <v>3780731113.5700002</v>
      </c>
    </row>
    <row r="54" spans="1:6" s="8" customFormat="1" ht="69.95" customHeight="1" x14ac:dyDescent="0.25">
      <c r="A54" s="46" t="s">
        <v>15</v>
      </c>
      <c r="B54" s="49" t="s">
        <v>100</v>
      </c>
      <c r="C54" s="50" t="s">
        <v>101</v>
      </c>
      <c r="D54" s="47"/>
      <c r="E54" s="51">
        <v>10000000</v>
      </c>
      <c r="F54" s="48">
        <f t="shared" si="0"/>
        <v>3770731113.5700002</v>
      </c>
    </row>
    <row r="55" spans="1:6" s="8" customFormat="1" ht="69.95" customHeight="1" x14ac:dyDescent="0.25">
      <c r="A55" s="46" t="s">
        <v>15</v>
      </c>
      <c r="B55" s="49" t="s">
        <v>102</v>
      </c>
      <c r="C55" s="50" t="s">
        <v>103</v>
      </c>
      <c r="D55" s="47"/>
      <c r="E55" s="51">
        <v>7000000</v>
      </c>
      <c r="F55" s="48">
        <f t="shared" si="0"/>
        <v>3763731113.5700002</v>
      </c>
    </row>
    <row r="56" spans="1:6" s="8" customFormat="1" ht="69.95" customHeight="1" x14ac:dyDescent="0.25">
      <c r="A56" s="46" t="s">
        <v>15</v>
      </c>
      <c r="B56" s="49" t="s">
        <v>102</v>
      </c>
      <c r="C56" s="50" t="s">
        <v>103</v>
      </c>
      <c r="D56" s="47"/>
      <c r="E56" s="51">
        <v>9000000</v>
      </c>
      <c r="F56" s="48">
        <f t="shared" si="0"/>
        <v>3754731113.5700002</v>
      </c>
    </row>
    <row r="57" spans="1:6" s="8" customFormat="1" ht="69.95" customHeight="1" x14ac:dyDescent="0.25">
      <c r="A57" s="46" t="s">
        <v>15</v>
      </c>
      <c r="B57" s="49" t="s">
        <v>102</v>
      </c>
      <c r="C57" s="50" t="s">
        <v>103</v>
      </c>
      <c r="D57" s="47"/>
      <c r="E57" s="51">
        <v>8000000</v>
      </c>
      <c r="F57" s="48">
        <f t="shared" si="0"/>
        <v>3746731113.5700002</v>
      </c>
    </row>
    <row r="58" spans="1:6" s="8" customFormat="1" ht="69.95" customHeight="1" x14ac:dyDescent="0.25">
      <c r="A58" s="46" t="s">
        <v>15</v>
      </c>
      <c r="B58" s="49" t="s">
        <v>102</v>
      </c>
      <c r="C58" s="50" t="s">
        <v>103</v>
      </c>
      <c r="D58" s="47"/>
      <c r="E58" s="51">
        <v>6000000</v>
      </c>
      <c r="F58" s="48">
        <f t="shared" si="0"/>
        <v>3740731113.5700002</v>
      </c>
    </row>
    <row r="59" spans="1:6" s="8" customFormat="1" ht="69.95" customHeight="1" x14ac:dyDescent="0.25">
      <c r="A59" s="46" t="s">
        <v>15</v>
      </c>
      <c r="B59" s="49" t="s">
        <v>102</v>
      </c>
      <c r="C59" s="50" t="s">
        <v>103</v>
      </c>
      <c r="D59" s="47"/>
      <c r="E59" s="51">
        <v>7000000</v>
      </c>
      <c r="F59" s="48">
        <f t="shared" si="0"/>
        <v>3733731113.5700002</v>
      </c>
    </row>
    <row r="60" spans="1:6" s="8" customFormat="1" ht="69.95" customHeight="1" x14ac:dyDescent="0.25">
      <c r="A60" s="46" t="s">
        <v>15</v>
      </c>
      <c r="B60" s="49" t="s">
        <v>102</v>
      </c>
      <c r="C60" s="50" t="s">
        <v>103</v>
      </c>
      <c r="D60" s="47"/>
      <c r="E60" s="51">
        <v>6000000</v>
      </c>
      <c r="F60" s="48">
        <f t="shared" si="0"/>
        <v>3727731113.5700002</v>
      </c>
    </row>
    <row r="61" spans="1:6" s="8" customFormat="1" ht="69.95" customHeight="1" x14ac:dyDescent="0.25">
      <c r="A61" s="46" t="s">
        <v>15</v>
      </c>
      <c r="B61" s="49" t="s">
        <v>102</v>
      </c>
      <c r="C61" s="50" t="s">
        <v>103</v>
      </c>
      <c r="D61" s="47"/>
      <c r="E61" s="51">
        <v>4000000</v>
      </c>
      <c r="F61" s="48">
        <f t="shared" si="0"/>
        <v>3723731113.5700002</v>
      </c>
    </row>
    <row r="62" spans="1:6" s="8" customFormat="1" ht="69.95" customHeight="1" x14ac:dyDescent="0.25">
      <c r="A62" s="46" t="s">
        <v>15</v>
      </c>
      <c r="B62" s="49" t="s">
        <v>102</v>
      </c>
      <c r="C62" s="50" t="s">
        <v>103</v>
      </c>
      <c r="D62" s="47"/>
      <c r="E62" s="51">
        <v>3098989.49</v>
      </c>
      <c r="F62" s="48">
        <f t="shared" si="0"/>
        <v>3720632124.0800004</v>
      </c>
    </row>
    <row r="63" spans="1:6" s="8" customFormat="1" ht="69.95" customHeight="1" x14ac:dyDescent="0.25">
      <c r="A63" s="46" t="s">
        <v>15</v>
      </c>
      <c r="B63" s="49" t="s">
        <v>104</v>
      </c>
      <c r="C63" s="50" t="s">
        <v>105</v>
      </c>
      <c r="D63" s="47"/>
      <c r="E63" s="51">
        <v>20000000</v>
      </c>
      <c r="F63" s="48">
        <f t="shared" si="0"/>
        <v>3700632124.0800004</v>
      </c>
    </row>
    <row r="64" spans="1:6" s="8" customFormat="1" ht="69.95" customHeight="1" x14ac:dyDescent="0.25">
      <c r="A64" s="46" t="s">
        <v>15</v>
      </c>
      <c r="B64" s="49" t="s">
        <v>104</v>
      </c>
      <c r="C64" s="50" t="s">
        <v>105</v>
      </c>
      <c r="D64" s="47"/>
      <c r="E64" s="51">
        <v>20000000</v>
      </c>
      <c r="F64" s="48">
        <f t="shared" si="0"/>
        <v>3680632124.0800004</v>
      </c>
    </row>
    <row r="65" spans="1:6" s="8" customFormat="1" ht="69.95" customHeight="1" x14ac:dyDescent="0.25">
      <c r="A65" s="46" t="s">
        <v>15</v>
      </c>
      <c r="B65" s="49" t="s">
        <v>104</v>
      </c>
      <c r="C65" s="50" t="s">
        <v>105</v>
      </c>
      <c r="D65" s="47"/>
      <c r="E65" s="51">
        <v>12269249.5</v>
      </c>
      <c r="F65" s="48">
        <f t="shared" si="0"/>
        <v>3668362874.5800004</v>
      </c>
    </row>
    <row r="66" spans="1:6" s="8" customFormat="1" ht="69.95" customHeight="1" x14ac:dyDescent="0.25">
      <c r="A66" s="46" t="s">
        <v>16</v>
      </c>
      <c r="B66" s="49" t="s">
        <v>106</v>
      </c>
      <c r="C66" s="50" t="s">
        <v>107</v>
      </c>
      <c r="D66" s="47"/>
      <c r="E66" s="51">
        <v>15000000</v>
      </c>
      <c r="F66" s="48">
        <f t="shared" si="0"/>
        <v>3653362874.5800004</v>
      </c>
    </row>
    <row r="67" spans="1:6" s="8" customFormat="1" ht="69.95" customHeight="1" x14ac:dyDescent="0.25">
      <c r="A67" s="46" t="s">
        <v>16</v>
      </c>
      <c r="B67" s="49" t="s">
        <v>106</v>
      </c>
      <c r="C67" s="50" t="s">
        <v>107</v>
      </c>
      <c r="D67" s="47"/>
      <c r="E67" s="51">
        <v>15000000</v>
      </c>
      <c r="F67" s="48">
        <f t="shared" si="0"/>
        <v>3638362874.5800004</v>
      </c>
    </row>
    <row r="68" spans="1:6" s="8" customFormat="1" ht="69.95" customHeight="1" x14ac:dyDescent="0.25">
      <c r="A68" s="46" t="s">
        <v>16</v>
      </c>
      <c r="B68" s="49" t="s">
        <v>106</v>
      </c>
      <c r="C68" s="50" t="s">
        <v>107</v>
      </c>
      <c r="D68" s="47"/>
      <c r="E68" s="51">
        <v>14020430.449999999</v>
      </c>
      <c r="F68" s="48">
        <f t="shared" si="0"/>
        <v>3624342444.1300006</v>
      </c>
    </row>
    <row r="69" spans="1:6" s="8" customFormat="1" ht="69.95" customHeight="1" x14ac:dyDescent="0.25">
      <c r="A69" s="46" t="s">
        <v>16</v>
      </c>
      <c r="B69" s="49" t="s">
        <v>108</v>
      </c>
      <c r="C69" s="50" t="s">
        <v>109</v>
      </c>
      <c r="D69" s="47"/>
      <c r="E69" s="51">
        <v>1524000.09</v>
      </c>
      <c r="F69" s="48">
        <f t="shared" si="0"/>
        <v>3622818444.0400004</v>
      </c>
    </row>
    <row r="70" spans="1:6" s="8" customFormat="1" ht="69.95" customHeight="1" x14ac:dyDescent="0.25">
      <c r="A70" s="46" t="s">
        <v>16</v>
      </c>
      <c r="B70" s="49" t="s">
        <v>108</v>
      </c>
      <c r="C70" s="50" t="s">
        <v>109</v>
      </c>
      <c r="D70" s="47"/>
      <c r="E70" s="51">
        <v>5638750.6600000001</v>
      </c>
      <c r="F70" s="48">
        <f t="shared" si="0"/>
        <v>3617179693.3800006</v>
      </c>
    </row>
    <row r="71" spans="1:6" s="8" customFormat="1" ht="69.95" customHeight="1" x14ac:dyDescent="0.25">
      <c r="A71" s="46" t="s">
        <v>16</v>
      </c>
      <c r="B71" s="49" t="s">
        <v>110</v>
      </c>
      <c r="C71" s="50" t="s">
        <v>111</v>
      </c>
      <c r="D71" s="47"/>
      <c r="E71" s="51">
        <v>20000000</v>
      </c>
      <c r="F71" s="48">
        <f t="shared" si="0"/>
        <v>3597179693.3800006</v>
      </c>
    </row>
    <row r="72" spans="1:6" s="8" customFormat="1" ht="69.95" customHeight="1" x14ac:dyDescent="0.25">
      <c r="A72" s="46" t="s">
        <v>16</v>
      </c>
      <c r="B72" s="49" t="s">
        <v>110</v>
      </c>
      <c r="C72" s="50" t="s">
        <v>111</v>
      </c>
      <c r="D72" s="47"/>
      <c r="E72" s="51">
        <v>8452415.9499999993</v>
      </c>
      <c r="F72" s="48">
        <f t="shared" si="0"/>
        <v>3588727277.4300008</v>
      </c>
    </row>
    <row r="73" spans="1:6" s="8" customFormat="1" ht="69.95" customHeight="1" x14ac:dyDescent="0.25">
      <c r="A73" s="46" t="s">
        <v>16</v>
      </c>
      <c r="B73" s="49" t="s">
        <v>112</v>
      </c>
      <c r="C73" s="50" t="s">
        <v>113</v>
      </c>
      <c r="D73" s="47"/>
      <c r="E73" s="51">
        <v>414135.37</v>
      </c>
      <c r="F73" s="48">
        <f t="shared" si="0"/>
        <v>3588313142.0600009</v>
      </c>
    </row>
    <row r="74" spans="1:6" s="8" customFormat="1" ht="69.95" customHeight="1" x14ac:dyDescent="0.25">
      <c r="A74" s="46" t="s">
        <v>16</v>
      </c>
      <c r="B74" s="49" t="s">
        <v>114</v>
      </c>
      <c r="C74" s="50" t="s">
        <v>115</v>
      </c>
      <c r="D74" s="47"/>
      <c r="E74" s="51">
        <v>4267901.47</v>
      </c>
      <c r="F74" s="48">
        <f t="shared" si="0"/>
        <v>3584045240.5900011</v>
      </c>
    </row>
    <row r="75" spans="1:6" s="8" customFormat="1" ht="69.95" customHeight="1" x14ac:dyDescent="0.25">
      <c r="A75" s="46" t="s">
        <v>16</v>
      </c>
      <c r="B75" s="49" t="s">
        <v>116</v>
      </c>
      <c r="C75" s="50" t="s">
        <v>117</v>
      </c>
      <c r="D75" s="47"/>
      <c r="E75" s="51">
        <v>175000</v>
      </c>
      <c r="F75" s="48">
        <f t="shared" si="0"/>
        <v>3583870240.5900011</v>
      </c>
    </row>
    <row r="76" spans="1:6" s="8" customFormat="1" ht="69.95" customHeight="1" x14ac:dyDescent="0.25">
      <c r="A76" s="46" t="s">
        <v>16</v>
      </c>
      <c r="B76" s="49" t="s">
        <v>118</v>
      </c>
      <c r="C76" s="50" t="s">
        <v>119</v>
      </c>
      <c r="D76" s="47"/>
      <c r="E76" s="51">
        <v>22842.639999999999</v>
      </c>
      <c r="F76" s="48">
        <f t="shared" si="0"/>
        <v>3583847397.9500012</v>
      </c>
    </row>
    <row r="77" spans="1:6" s="8" customFormat="1" ht="69.95" customHeight="1" x14ac:dyDescent="0.25">
      <c r="A77" s="46" t="s">
        <v>16</v>
      </c>
      <c r="B77" s="49" t="s">
        <v>120</v>
      </c>
      <c r="C77" s="50" t="s">
        <v>121</v>
      </c>
      <c r="D77" s="47"/>
      <c r="E77" s="51">
        <v>63425.69</v>
      </c>
      <c r="F77" s="48">
        <f t="shared" si="0"/>
        <v>3583783972.2600012</v>
      </c>
    </row>
    <row r="78" spans="1:6" s="8" customFormat="1" ht="69.95" customHeight="1" x14ac:dyDescent="0.25">
      <c r="A78" s="46" t="s">
        <v>16</v>
      </c>
      <c r="B78" s="49" t="s">
        <v>122</v>
      </c>
      <c r="C78" s="50" t="s">
        <v>123</v>
      </c>
      <c r="D78" s="47"/>
      <c r="E78" s="51">
        <v>672000</v>
      </c>
      <c r="F78" s="48">
        <f t="shared" si="0"/>
        <v>3583111972.2600012</v>
      </c>
    </row>
    <row r="79" spans="1:6" s="8" customFormat="1" ht="69.95" customHeight="1" x14ac:dyDescent="0.25">
      <c r="A79" s="46" t="s">
        <v>16</v>
      </c>
      <c r="B79" s="49" t="s">
        <v>124</v>
      </c>
      <c r="C79" s="50" t="s">
        <v>125</v>
      </c>
      <c r="D79" s="47"/>
      <c r="E79" s="51">
        <v>312000</v>
      </c>
      <c r="F79" s="48">
        <f t="shared" si="0"/>
        <v>3582799972.2600012</v>
      </c>
    </row>
    <row r="80" spans="1:6" s="8" customFormat="1" ht="69.95" customHeight="1" x14ac:dyDescent="0.25">
      <c r="A80" s="46" t="s">
        <v>16</v>
      </c>
      <c r="B80" s="49" t="s">
        <v>126</v>
      </c>
      <c r="C80" s="50" t="s">
        <v>127</v>
      </c>
      <c r="D80" s="47"/>
      <c r="E80" s="51">
        <v>648000</v>
      </c>
      <c r="F80" s="48">
        <f t="shared" si="0"/>
        <v>3582151972.2600012</v>
      </c>
    </row>
    <row r="81" spans="1:6" s="8" customFormat="1" ht="69.95" customHeight="1" x14ac:dyDescent="0.25">
      <c r="A81" s="46" t="s">
        <v>16</v>
      </c>
      <c r="B81" s="49" t="s">
        <v>128</v>
      </c>
      <c r="C81" s="50" t="s">
        <v>129</v>
      </c>
      <c r="D81" s="47"/>
      <c r="E81" s="51">
        <v>468000</v>
      </c>
      <c r="F81" s="48">
        <f t="shared" si="0"/>
        <v>3581683972.2600012</v>
      </c>
    </row>
    <row r="82" spans="1:6" s="8" customFormat="1" ht="69.95" customHeight="1" x14ac:dyDescent="0.25">
      <c r="A82" s="46" t="s">
        <v>16</v>
      </c>
      <c r="B82" s="49" t="s">
        <v>130</v>
      </c>
      <c r="C82" s="50" t="s">
        <v>131</v>
      </c>
      <c r="D82" s="47"/>
      <c r="E82" s="51">
        <v>600000</v>
      </c>
      <c r="F82" s="48">
        <f t="shared" si="0"/>
        <v>3581083972.2600012</v>
      </c>
    </row>
    <row r="83" spans="1:6" s="8" customFormat="1" ht="69.95" customHeight="1" x14ac:dyDescent="0.25">
      <c r="A83" s="46" t="s">
        <v>16</v>
      </c>
      <c r="B83" s="49" t="s">
        <v>132</v>
      </c>
      <c r="C83" s="50" t="s">
        <v>133</v>
      </c>
      <c r="D83" s="47"/>
      <c r="E83" s="51">
        <v>648000</v>
      </c>
      <c r="F83" s="48">
        <f t="shared" si="0"/>
        <v>3580435972.2600012</v>
      </c>
    </row>
    <row r="84" spans="1:6" s="8" customFormat="1" ht="69.95" customHeight="1" x14ac:dyDescent="0.25">
      <c r="A84" s="46" t="s">
        <v>16</v>
      </c>
      <c r="B84" s="49" t="s">
        <v>134</v>
      </c>
      <c r="C84" s="50" t="s">
        <v>135</v>
      </c>
      <c r="D84" s="47"/>
      <c r="E84" s="51">
        <v>365439.42</v>
      </c>
      <c r="F84" s="48">
        <f t="shared" ref="F84:F147" si="1">+F83-E84</f>
        <v>3580070532.8400011</v>
      </c>
    </row>
    <row r="85" spans="1:6" s="8" customFormat="1" ht="69.95" customHeight="1" x14ac:dyDescent="0.25">
      <c r="A85" s="46" t="s">
        <v>17</v>
      </c>
      <c r="B85" s="49" t="s">
        <v>136</v>
      </c>
      <c r="C85" s="50" t="s">
        <v>137</v>
      </c>
      <c r="D85" s="47"/>
      <c r="E85" s="51">
        <v>3917512.5</v>
      </c>
      <c r="F85" s="48">
        <f t="shared" si="1"/>
        <v>3576153020.3400011</v>
      </c>
    </row>
    <row r="86" spans="1:6" s="8" customFormat="1" ht="69.95" customHeight="1" x14ac:dyDescent="0.25">
      <c r="A86" s="46" t="s">
        <v>17</v>
      </c>
      <c r="B86" s="49" t="s">
        <v>138</v>
      </c>
      <c r="C86" s="50" t="s">
        <v>139</v>
      </c>
      <c r="D86" s="47"/>
      <c r="E86" s="51">
        <v>356770</v>
      </c>
      <c r="F86" s="48">
        <f t="shared" si="1"/>
        <v>3575796250.3400011</v>
      </c>
    </row>
    <row r="87" spans="1:6" s="8" customFormat="1" ht="69.95" customHeight="1" x14ac:dyDescent="0.25">
      <c r="A87" s="46" t="s">
        <v>17</v>
      </c>
      <c r="B87" s="49" t="s">
        <v>140</v>
      </c>
      <c r="C87" s="50" t="s">
        <v>141</v>
      </c>
      <c r="D87" s="47"/>
      <c r="E87" s="51">
        <v>1080916.68</v>
      </c>
      <c r="F87" s="48">
        <f t="shared" si="1"/>
        <v>3574715333.6600013</v>
      </c>
    </row>
    <row r="88" spans="1:6" s="8" customFormat="1" ht="69.95" customHeight="1" x14ac:dyDescent="0.25">
      <c r="A88" s="46" t="s">
        <v>17</v>
      </c>
      <c r="B88" s="49" t="s">
        <v>142</v>
      </c>
      <c r="C88" s="50" t="s">
        <v>143</v>
      </c>
      <c r="D88" s="47"/>
      <c r="E88" s="51">
        <v>1045621.56</v>
      </c>
      <c r="F88" s="48">
        <f t="shared" si="1"/>
        <v>3573669712.1000013</v>
      </c>
    </row>
    <row r="89" spans="1:6" s="8" customFormat="1" ht="69.95" customHeight="1" x14ac:dyDescent="0.25">
      <c r="A89" s="46" t="s">
        <v>17</v>
      </c>
      <c r="B89" s="49" t="s">
        <v>144</v>
      </c>
      <c r="C89" s="50" t="s">
        <v>145</v>
      </c>
      <c r="D89" s="47"/>
      <c r="E89" s="51">
        <v>114876</v>
      </c>
      <c r="F89" s="48">
        <f t="shared" si="1"/>
        <v>3573554836.1000013</v>
      </c>
    </row>
    <row r="90" spans="1:6" s="8" customFormat="1" ht="69.95" customHeight="1" x14ac:dyDescent="0.25">
      <c r="A90" s="46" t="s">
        <v>17</v>
      </c>
      <c r="B90" s="49" t="s">
        <v>146</v>
      </c>
      <c r="C90" s="50" t="s">
        <v>147</v>
      </c>
      <c r="D90" s="47"/>
      <c r="E90" s="51">
        <v>20986</v>
      </c>
      <c r="F90" s="48">
        <f t="shared" si="1"/>
        <v>3573533850.1000013</v>
      </c>
    </row>
    <row r="91" spans="1:6" s="8" customFormat="1" ht="69.95" customHeight="1" x14ac:dyDescent="0.25">
      <c r="A91" s="46" t="s">
        <v>17</v>
      </c>
      <c r="B91" s="49" t="s">
        <v>148</v>
      </c>
      <c r="C91" s="50" t="s">
        <v>149</v>
      </c>
      <c r="D91" s="47"/>
      <c r="E91" s="51">
        <v>1000000</v>
      </c>
      <c r="F91" s="48">
        <f t="shared" si="1"/>
        <v>3572533850.1000013</v>
      </c>
    </row>
    <row r="92" spans="1:6" s="8" customFormat="1" ht="69.95" customHeight="1" x14ac:dyDescent="0.25">
      <c r="A92" s="46" t="s">
        <v>17</v>
      </c>
      <c r="B92" s="49" t="s">
        <v>148</v>
      </c>
      <c r="C92" s="50" t="s">
        <v>149</v>
      </c>
      <c r="D92" s="47"/>
      <c r="E92" s="51">
        <v>3970118.76</v>
      </c>
      <c r="F92" s="48">
        <f t="shared" si="1"/>
        <v>3568563731.3400011</v>
      </c>
    </row>
    <row r="93" spans="1:6" s="8" customFormat="1" ht="69.95" customHeight="1" x14ac:dyDescent="0.25">
      <c r="A93" s="46" t="s">
        <v>17</v>
      </c>
      <c r="B93" s="49" t="s">
        <v>148</v>
      </c>
      <c r="C93" s="50" t="s">
        <v>149</v>
      </c>
      <c r="D93" s="47"/>
      <c r="E93" s="51">
        <v>17961303.449999999</v>
      </c>
      <c r="F93" s="48">
        <f t="shared" si="1"/>
        <v>3550602427.8900013</v>
      </c>
    </row>
    <row r="94" spans="1:6" s="8" customFormat="1" ht="69.95" customHeight="1" x14ac:dyDescent="0.25">
      <c r="A94" s="46" t="s">
        <v>17</v>
      </c>
      <c r="B94" s="49" t="s">
        <v>150</v>
      </c>
      <c r="C94" s="50" t="s">
        <v>151</v>
      </c>
      <c r="D94" s="47"/>
      <c r="E94" s="51">
        <v>880800</v>
      </c>
      <c r="F94" s="48">
        <f t="shared" si="1"/>
        <v>3549721627.8900013</v>
      </c>
    </row>
    <row r="95" spans="1:6" s="8" customFormat="1" ht="69.95" customHeight="1" x14ac:dyDescent="0.25">
      <c r="A95" s="46" t="s">
        <v>17</v>
      </c>
      <c r="B95" s="49" t="s">
        <v>150</v>
      </c>
      <c r="C95" s="50" t="s">
        <v>151</v>
      </c>
      <c r="D95" s="47"/>
      <c r="E95" s="51">
        <v>7715200</v>
      </c>
      <c r="F95" s="48">
        <f t="shared" si="1"/>
        <v>3542006427.8900013</v>
      </c>
    </row>
    <row r="96" spans="1:6" s="8" customFormat="1" ht="69.95" customHeight="1" x14ac:dyDescent="0.25">
      <c r="A96" s="46" t="s">
        <v>17</v>
      </c>
      <c r="B96" s="49" t="s">
        <v>152</v>
      </c>
      <c r="C96" s="50" t="s">
        <v>153</v>
      </c>
      <c r="D96" s="47"/>
      <c r="E96" s="51">
        <v>300000</v>
      </c>
      <c r="F96" s="48">
        <f t="shared" si="1"/>
        <v>3541706427.8900013</v>
      </c>
    </row>
    <row r="97" spans="1:6" s="8" customFormat="1" ht="69.95" customHeight="1" x14ac:dyDescent="0.25">
      <c r="A97" s="46" t="s">
        <v>17</v>
      </c>
      <c r="B97" s="49" t="s">
        <v>154</v>
      </c>
      <c r="C97" s="50" t="s">
        <v>155</v>
      </c>
      <c r="D97" s="47"/>
      <c r="E97" s="51">
        <v>1180637.2</v>
      </c>
      <c r="F97" s="48">
        <f t="shared" si="1"/>
        <v>3540525790.6900015</v>
      </c>
    </row>
    <row r="98" spans="1:6" s="8" customFormat="1" ht="69.95" customHeight="1" x14ac:dyDescent="0.25">
      <c r="A98" s="46" t="s">
        <v>17</v>
      </c>
      <c r="B98" s="49" t="s">
        <v>156</v>
      </c>
      <c r="C98" s="50" t="s">
        <v>157</v>
      </c>
      <c r="D98" s="47"/>
      <c r="E98" s="51">
        <v>2372400</v>
      </c>
      <c r="F98" s="48">
        <f t="shared" si="1"/>
        <v>3538153390.6900015</v>
      </c>
    </row>
    <row r="99" spans="1:6" s="8" customFormat="1" ht="69.95" customHeight="1" x14ac:dyDescent="0.25">
      <c r="A99" s="46" t="s">
        <v>17</v>
      </c>
      <c r="B99" s="49" t="s">
        <v>156</v>
      </c>
      <c r="C99" s="50" t="s">
        <v>157</v>
      </c>
      <c r="D99" s="47"/>
      <c r="E99" s="51">
        <v>21177800</v>
      </c>
      <c r="F99" s="48">
        <f t="shared" si="1"/>
        <v>3516975590.6900015</v>
      </c>
    </row>
    <row r="100" spans="1:6" s="8" customFormat="1" ht="69.95" customHeight="1" x14ac:dyDescent="0.25">
      <c r="A100" s="46" t="s">
        <v>17</v>
      </c>
      <c r="B100" s="49" t="s">
        <v>158</v>
      </c>
      <c r="C100" s="50" t="s">
        <v>159</v>
      </c>
      <c r="D100" s="47"/>
      <c r="E100" s="51">
        <v>1274400</v>
      </c>
      <c r="F100" s="48">
        <f t="shared" si="1"/>
        <v>3515701190.6900015</v>
      </c>
    </row>
    <row r="101" spans="1:6" s="8" customFormat="1" ht="69.95" customHeight="1" x14ac:dyDescent="0.25">
      <c r="A101" s="46" t="s">
        <v>17</v>
      </c>
      <c r="B101" s="49" t="s">
        <v>160</v>
      </c>
      <c r="C101" s="50" t="s">
        <v>161</v>
      </c>
      <c r="D101" s="47"/>
      <c r="E101" s="51">
        <v>2204800</v>
      </c>
      <c r="F101" s="48">
        <f t="shared" si="1"/>
        <v>3513496390.6900015</v>
      </c>
    </row>
    <row r="102" spans="1:6" s="8" customFormat="1" ht="69.95" customHeight="1" x14ac:dyDescent="0.25">
      <c r="A102" s="46" t="s">
        <v>17</v>
      </c>
      <c r="B102" s="49" t="s">
        <v>162</v>
      </c>
      <c r="C102" s="50" t="s">
        <v>163</v>
      </c>
      <c r="D102" s="47"/>
      <c r="E102" s="51">
        <v>880800</v>
      </c>
      <c r="F102" s="48">
        <f t="shared" si="1"/>
        <v>3512615590.6900015</v>
      </c>
    </row>
    <row r="103" spans="1:6" s="8" customFormat="1" ht="69.95" customHeight="1" x14ac:dyDescent="0.25">
      <c r="A103" s="46" t="s">
        <v>17</v>
      </c>
      <c r="B103" s="49" t="s">
        <v>162</v>
      </c>
      <c r="C103" s="50" t="s">
        <v>163</v>
      </c>
      <c r="D103" s="47"/>
      <c r="E103" s="51">
        <v>11572800</v>
      </c>
      <c r="F103" s="48">
        <f t="shared" si="1"/>
        <v>3501042790.6900015</v>
      </c>
    </row>
    <row r="104" spans="1:6" s="8" customFormat="1" ht="69.95" customHeight="1" x14ac:dyDescent="0.25">
      <c r="A104" s="46" t="s">
        <v>18</v>
      </c>
      <c r="B104" s="49" t="s">
        <v>164</v>
      </c>
      <c r="C104" s="50" t="s">
        <v>165</v>
      </c>
      <c r="D104" s="47"/>
      <c r="E104" s="51">
        <v>672000</v>
      </c>
      <c r="F104" s="48">
        <f t="shared" si="1"/>
        <v>3500370790.6900015</v>
      </c>
    </row>
    <row r="105" spans="1:6" s="8" customFormat="1" ht="69.95" customHeight="1" x14ac:dyDescent="0.25">
      <c r="A105" s="46" t="s">
        <v>18</v>
      </c>
      <c r="B105" s="49" t="s">
        <v>166</v>
      </c>
      <c r="C105" s="50" t="s">
        <v>167</v>
      </c>
      <c r="D105" s="47"/>
      <c r="E105" s="51">
        <v>214999.2</v>
      </c>
      <c r="F105" s="48">
        <f t="shared" si="1"/>
        <v>3500155791.4900017</v>
      </c>
    </row>
    <row r="106" spans="1:6" s="8" customFormat="1" ht="69.95" customHeight="1" x14ac:dyDescent="0.25">
      <c r="A106" s="46" t="s">
        <v>18</v>
      </c>
      <c r="B106" s="49" t="s">
        <v>168</v>
      </c>
      <c r="C106" s="50" t="s">
        <v>169</v>
      </c>
      <c r="D106" s="47"/>
      <c r="E106" s="51">
        <v>225999.28</v>
      </c>
      <c r="F106" s="48">
        <f t="shared" si="1"/>
        <v>3499929792.2100015</v>
      </c>
    </row>
    <row r="107" spans="1:6" s="8" customFormat="1" ht="69.95" customHeight="1" x14ac:dyDescent="0.25">
      <c r="A107" s="46" t="s">
        <v>18</v>
      </c>
      <c r="B107" s="49" t="s">
        <v>170</v>
      </c>
      <c r="C107" s="50" t="s">
        <v>171</v>
      </c>
      <c r="D107" s="47"/>
      <c r="E107" s="51">
        <v>189999.16</v>
      </c>
      <c r="F107" s="48">
        <f t="shared" si="1"/>
        <v>3499739793.0500016</v>
      </c>
    </row>
    <row r="108" spans="1:6" s="8" customFormat="1" ht="69.95" customHeight="1" x14ac:dyDescent="0.25">
      <c r="A108" s="46" t="s">
        <v>18</v>
      </c>
      <c r="B108" s="49" t="s">
        <v>172</v>
      </c>
      <c r="C108" s="50" t="s">
        <v>173</v>
      </c>
      <c r="D108" s="47"/>
      <c r="E108" s="51">
        <v>214999.2</v>
      </c>
      <c r="F108" s="48">
        <f t="shared" si="1"/>
        <v>3499524793.8500018</v>
      </c>
    </row>
    <row r="109" spans="1:6" s="8" customFormat="1" ht="69.95" customHeight="1" x14ac:dyDescent="0.25">
      <c r="A109" s="46" t="s">
        <v>18</v>
      </c>
      <c r="B109" s="49" t="s">
        <v>174</v>
      </c>
      <c r="C109" s="50" t="s">
        <v>175</v>
      </c>
      <c r="D109" s="47"/>
      <c r="E109" s="51">
        <v>118000</v>
      </c>
      <c r="F109" s="48">
        <f t="shared" si="1"/>
        <v>3499406793.8500018</v>
      </c>
    </row>
    <row r="110" spans="1:6" s="8" customFormat="1" ht="69.95" customHeight="1" x14ac:dyDescent="0.25">
      <c r="A110" s="46" t="s">
        <v>18</v>
      </c>
      <c r="B110" s="49" t="s">
        <v>176</v>
      </c>
      <c r="C110" s="50" t="s">
        <v>177</v>
      </c>
      <c r="D110" s="47"/>
      <c r="E110" s="51">
        <v>45000</v>
      </c>
      <c r="F110" s="48">
        <f t="shared" si="1"/>
        <v>3499361793.8500018</v>
      </c>
    </row>
    <row r="111" spans="1:6" s="8" customFormat="1" ht="69.95" customHeight="1" x14ac:dyDescent="0.25">
      <c r="A111" s="46" t="s">
        <v>18</v>
      </c>
      <c r="B111" s="49" t="s">
        <v>178</v>
      </c>
      <c r="C111" s="50" t="s">
        <v>179</v>
      </c>
      <c r="D111" s="47"/>
      <c r="E111" s="51">
        <v>240999.2</v>
      </c>
      <c r="F111" s="48">
        <f t="shared" si="1"/>
        <v>3499120794.650002</v>
      </c>
    </row>
    <row r="112" spans="1:6" s="8" customFormat="1" ht="69.95" customHeight="1" x14ac:dyDescent="0.25">
      <c r="A112" s="46" t="s">
        <v>18</v>
      </c>
      <c r="B112" s="49" t="s">
        <v>180</v>
      </c>
      <c r="C112" s="50" t="s">
        <v>181</v>
      </c>
      <c r="D112" s="47"/>
      <c r="E112" s="51">
        <v>54671467.770000003</v>
      </c>
      <c r="F112" s="48">
        <f t="shared" si="1"/>
        <v>3444449326.880002</v>
      </c>
    </row>
    <row r="113" spans="1:6" s="8" customFormat="1" ht="69.95" customHeight="1" x14ac:dyDescent="0.25">
      <c r="A113" s="46" t="s">
        <v>18</v>
      </c>
      <c r="B113" s="49" t="s">
        <v>182</v>
      </c>
      <c r="C113" s="50" t="s">
        <v>183</v>
      </c>
      <c r="D113" s="47"/>
      <c r="E113" s="51">
        <v>2576333.33</v>
      </c>
      <c r="F113" s="48">
        <f t="shared" si="1"/>
        <v>3441872993.5500021</v>
      </c>
    </row>
    <row r="114" spans="1:6" s="8" customFormat="1" ht="69.95" customHeight="1" x14ac:dyDescent="0.25">
      <c r="A114" s="46" t="s">
        <v>18</v>
      </c>
      <c r="B114" s="49" t="s">
        <v>184</v>
      </c>
      <c r="C114" s="50" t="s">
        <v>185</v>
      </c>
      <c r="D114" s="47"/>
      <c r="E114" s="51">
        <v>240999.2</v>
      </c>
      <c r="F114" s="48">
        <f t="shared" si="1"/>
        <v>3441631994.3500023</v>
      </c>
    </row>
    <row r="115" spans="1:6" s="8" customFormat="1" ht="69.95" customHeight="1" x14ac:dyDescent="0.25">
      <c r="A115" s="46" t="s">
        <v>18</v>
      </c>
      <c r="B115" s="49" t="s">
        <v>186</v>
      </c>
      <c r="C115" s="50" t="s">
        <v>187</v>
      </c>
      <c r="D115" s="47"/>
      <c r="E115" s="51">
        <v>3093392.23</v>
      </c>
      <c r="F115" s="48">
        <f t="shared" si="1"/>
        <v>3438538602.1200023</v>
      </c>
    </row>
    <row r="116" spans="1:6" s="8" customFormat="1" ht="69.95" customHeight="1" x14ac:dyDescent="0.25">
      <c r="A116" s="46" t="s">
        <v>18</v>
      </c>
      <c r="B116" s="49" t="s">
        <v>188</v>
      </c>
      <c r="C116" s="50" t="s">
        <v>189</v>
      </c>
      <c r="D116" s="47"/>
      <c r="E116" s="51">
        <v>11500000</v>
      </c>
      <c r="F116" s="48">
        <f t="shared" si="1"/>
        <v>3427038602.1200023</v>
      </c>
    </row>
    <row r="117" spans="1:6" s="8" customFormat="1" ht="69.95" customHeight="1" x14ac:dyDescent="0.25">
      <c r="A117" s="46" t="s">
        <v>18</v>
      </c>
      <c r="B117" s="49" t="s">
        <v>190</v>
      </c>
      <c r="C117" s="50" t="s">
        <v>191</v>
      </c>
      <c r="D117" s="47"/>
      <c r="E117" s="51">
        <v>2000000</v>
      </c>
      <c r="F117" s="48">
        <f t="shared" si="1"/>
        <v>3425038602.1200023</v>
      </c>
    </row>
    <row r="118" spans="1:6" s="8" customFormat="1" ht="69.95" customHeight="1" x14ac:dyDescent="0.25">
      <c r="A118" s="46" t="s">
        <v>18</v>
      </c>
      <c r="B118" s="49" t="s">
        <v>192</v>
      </c>
      <c r="C118" s="50" t="s">
        <v>193</v>
      </c>
      <c r="D118" s="47"/>
      <c r="E118" s="51">
        <v>1281369.3799999999</v>
      </c>
      <c r="F118" s="48">
        <f t="shared" si="1"/>
        <v>3423757232.7400022</v>
      </c>
    </row>
    <row r="119" spans="1:6" s="8" customFormat="1" ht="69.95" customHeight="1" x14ac:dyDescent="0.25">
      <c r="A119" s="46" t="s">
        <v>18</v>
      </c>
      <c r="B119" s="49" t="s">
        <v>194</v>
      </c>
      <c r="C119" s="50" t="s">
        <v>195</v>
      </c>
      <c r="D119" s="47"/>
      <c r="E119" s="51">
        <v>234999.44</v>
      </c>
      <c r="F119" s="48">
        <f t="shared" si="1"/>
        <v>3423522233.3000021</v>
      </c>
    </row>
    <row r="120" spans="1:6" s="8" customFormat="1" ht="69.95" customHeight="1" x14ac:dyDescent="0.25">
      <c r="A120" s="46" t="s">
        <v>18</v>
      </c>
      <c r="B120" s="49" t="s">
        <v>196</v>
      </c>
      <c r="C120" s="50" t="s">
        <v>197</v>
      </c>
      <c r="D120" s="47"/>
      <c r="E120" s="51">
        <v>200999.24</v>
      </c>
      <c r="F120" s="48">
        <f t="shared" si="1"/>
        <v>3423321234.0600023</v>
      </c>
    </row>
    <row r="121" spans="1:6" s="8" customFormat="1" ht="69.95" customHeight="1" x14ac:dyDescent="0.25">
      <c r="A121" s="46" t="s">
        <v>18</v>
      </c>
      <c r="B121" s="49" t="s">
        <v>198</v>
      </c>
      <c r="C121" s="50" t="s">
        <v>199</v>
      </c>
      <c r="D121" s="47"/>
      <c r="E121" s="51">
        <v>141600</v>
      </c>
      <c r="F121" s="48">
        <f t="shared" si="1"/>
        <v>3423179634.0600023</v>
      </c>
    </row>
    <row r="122" spans="1:6" s="8" customFormat="1" ht="69.95" customHeight="1" x14ac:dyDescent="0.25">
      <c r="A122" s="46" t="s">
        <v>18</v>
      </c>
      <c r="B122" s="49" t="s">
        <v>200</v>
      </c>
      <c r="C122" s="50" t="s">
        <v>201</v>
      </c>
      <c r="D122" s="47"/>
      <c r="E122" s="51">
        <v>1312750</v>
      </c>
      <c r="F122" s="48">
        <f t="shared" si="1"/>
        <v>3421866884.0600023</v>
      </c>
    </row>
    <row r="123" spans="1:6" s="8" customFormat="1" ht="69.95" customHeight="1" x14ac:dyDescent="0.25">
      <c r="A123" s="46" t="s">
        <v>18</v>
      </c>
      <c r="B123" s="49" t="s">
        <v>202</v>
      </c>
      <c r="C123" s="50" t="s">
        <v>203</v>
      </c>
      <c r="D123" s="47"/>
      <c r="E123" s="51">
        <v>35400</v>
      </c>
      <c r="F123" s="48">
        <f t="shared" si="1"/>
        <v>3421831484.0600023</v>
      </c>
    </row>
    <row r="124" spans="1:6" s="8" customFormat="1" ht="69.95" customHeight="1" x14ac:dyDescent="0.25">
      <c r="A124" s="46" t="s">
        <v>18</v>
      </c>
      <c r="B124" s="49" t="s">
        <v>204</v>
      </c>
      <c r="C124" s="50" t="s">
        <v>205</v>
      </c>
      <c r="D124" s="47"/>
      <c r="E124" s="51">
        <v>144786</v>
      </c>
      <c r="F124" s="48">
        <f t="shared" si="1"/>
        <v>3421686698.0600023</v>
      </c>
    </row>
    <row r="125" spans="1:6" s="8" customFormat="1" ht="69.95" customHeight="1" x14ac:dyDescent="0.25">
      <c r="A125" s="46" t="s">
        <v>18</v>
      </c>
      <c r="B125" s="49" t="s">
        <v>204</v>
      </c>
      <c r="C125" s="50" t="s">
        <v>205</v>
      </c>
      <c r="D125" s="47"/>
      <c r="E125" s="51">
        <v>184080</v>
      </c>
      <c r="F125" s="48">
        <f t="shared" si="1"/>
        <v>3421502618.0600023</v>
      </c>
    </row>
    <row r="126" spans="1:6" s="8" customFormat="1" ht="69.95" customHeight="1" x14ac:dyDescent="0.25">
      <c r="A126" s="46" t="s">
        <v>18</v>
      </c>
      <c r="B126" s="49" t="s">
        <v>204</v>
      </c>
      <c r="C126" s="50" t="s">
        <v>205</v>
      </c>
      <c r="D126" s="47"/>
      <c r="E126" s="51">
        <v>5782</v>
      </c>
      <c r="F126" s="48">
        <f t="shared" si="1"/>
        <v>3421496836.0600023</v>
      </c>
    </row>
    <row r="127" spans="1:6" s="8" customFormat="1" ht="69.95" customHeight="1" x14ac:dyDescent="0.25">
      <c r="A127" s="46" t="s">
        <v>18</v>
      </c>
      <c r="B127" s="49" t="s">
        <v>206</v>
      </c>
      <c r="C127" s="50" t="s">
        <v>207</v>
      </c>
      <c r="D127" s="47"/>
      <c r="E127" s="51">
        <v>7168323</v>
      </c>
      <c r="F127" s="48">
        <f t="shared" si="1"/>
        <v>3414328513.0600023</v>
      </c>
    </row>
    <row r="128" spans="1:6" s="8" customFormat="1" ht="69.95" customHeight="1" x14ac:dyDescent="0.25">
      <c r="A128" s="46" t="s">
        <v>18</v>
      </c>
      <c r="B128" s="49" t="s">
        <v>208</v>
      </c>
      <c r="C128" s="50" t="s">
        <v>209</v>
      </c>
      <c r="D128" s="47"/>
      <c r="E128" s="51">
        <v>264891.12</v>
      </c>
      <c r="F128" s="48">
        <f t="shared" si="1"/>
        <v>3414063621.9400024</v>
      </c>
    </row>
    <row r="129" spans="1:6" s="8" customFormat="1" ht="69.95" customHeight="1" x14ac:dyDescent="0.25">
      <c r="A129" s="46" t="s">
        <v>18</v>
      </c>
      <c r="B129" s="49" t="s">
        <v>208</v>
      </c>
      <c r="C129" s="50" t="s">
        <v>209</v>
      </c>
      <c r="D129" s="47"/>
      <c r="E129" s="51">
        <v>12871.44</v>
      </c>
      <c r="F129" s="48">
        <f t="shared" si="1"/>
        <v>3414050750.5000024</v>
      </c>
    </row>
    <row r="130" spans="1:6" s="8" customFormat="1" ht="69.95" customHeight="1" x14ac:dyDescent="0.25">
      <c r="A130" s="46" t="s">
        <v>18</v>
      </c>
      <c r="B130" s="49" t="s">
        <v>210</v>
      </c>
      <c r="C130" s="50" t="s">
        <v>211</v>
      </c>
      <c r="D130" s="47"/>
      <c r="E130" s="51">
        <v>650999.98</v>
      </c>
      <c r="F130" s="48">
        <f t="shared" si="1"/>
        <v>3413399750.5200024</v>
      </c>
    </row>
    <row r="131" spans="1:6" s="8" customFormat="1" ht="69.95" customHeight="1" x14ac:dyDescent="0.25">
      <c r="A131" s="46" t="s">
        <v>18</v>
      </c>
      <c r="B131" s="49" t="s">
        <v>212</v>
      </c>
      <c r="C131" s="50" t="s">
        <v>213</v>
      </c>
      <c r="D131" s="47"/>
      <c r="E131" s="51">
        <v>1048864</v>
      </c>
      <c r="F131" s="48">
        <f t="shared" si="1"/>
        <v>3412350886.5200024</v>
      </c>
    </row>
    <row r="132" spans="1:6" s="8" customFormat="1" ht="69.95" customHeight="1" x14ac:dyDescent="0.25">
      <c r="A132" s="46" t="s">
        <v>18</v>
      </c>
      <c r="B132" s="49" t="s">
        <v>214</v>
      </c>
      <c r="C132" s="50" t="s">
        <v>215</v>
      </c>
      <c r="D132" s="47"/>
      <c r="E132" s="51">
        <v>229999.12</v>
      </c>
      <c r="F132" s="48">
        <f t="shared" si="1"/>
        <v>3412120887.4000025</v>
      </c>
    </row>
    <row r="133" spans="1:6" s="8" customFormat="1" ht="69.95" customHeight="1" x14ac:dyDescent="0.25">
      <c r="A133" s="46" t="s">
        <v>18</v>
      </c>
      <c r="B133" s="49" t="s">
        <v>216</v>
      </c>
      <c r="C133" s="50" t="s">
        <v>217</v>
      </c>
      <c r="D133" s="47"/>
      <c r="E133" s="51">
        <v>229999.12</v>
      </c>
      <c r="F133" s="48">
        <f t="shared" si="1"/>
        <v>3411890888.2800026</v>
      </c>
    </row>
    <row r="134" spans="1:6" s="8" customFormat="1" ht="69.95" customHeight="1" x14ac:dyDescent="0.25">
      <c r="A134" s="46" t="s">
        <v>18</v>
      </c>
      <c r="B134" s="49" t="s">
        <v>218</v>
      </c>
      <c r="C134" s="50" t="s">
        <v>219</v>
      </c>
      <c r="D134" s="47"/>
      <c r="E134" s="51">
        <v>8400</v>
      </c>
      <c r="F134" s="48">
        <f t="shared" si="1"/>
        <v>3411882488.2800026</v>
      </c>
    </row>
    <row r="135" spans="1:6" s="8" customFormat="1" ht="69.95" customHeight="1" x14ac:dyDescent="0.25">
      <c r="A135" s="46" t="s">
        <v>18</v>
      </c>
      <c r="B135" s="49" t="s">
        <v>220</v>
      </c>
      <c r="C135" s="50" t="s">
        <v>221</v>
      </c>
      <c r="D135" s="47"/>
      <c r="E135" s="51">
        <v>130090.5</v>
      </c>
      <c r="F135" s="48">
        <f t="shared" si="1"/>
        <v>3411752397.7800026</v>
      </c>
    </row>
    <row r="136" spans="1:6" s="8" customFormat="1" ht="69.95" customHeight="1" x14ac:dyDescent="0.25">
      <c r="A136" s="46" t="s">
        <v>18</v>
      </c>
      <c r="B136" s="49" t="s">
        <v>222</v>
      </c>
      <c r="C136" s="50" t="s">
        <v>223</v>
      </c>
      <c r="D136" s="47"/>
      <c r="E136" s="51">
        <v>225000</v>
      </c>
      <c r="F136" s="48">
        <f t="shared" si="1"/>
        <v>3411527397.7800026</v>
      </c>
    </row>
    <row r="137" spans="1:6" s="8" customFormat="1" ht="69.95" customHeight="1" x14ac:dyDescent="0.25">
      <c r="A137" s="46" t="s">
        <v>18</v>
      </c>
      <c r="B137" s="49" t="s">
        <v>224</v>
      </c>
      <c r="C137" s="50" t="s">
        <v>225</v>
      </c>
      <c r="D137" s="47"/>
      <c r="E137" s="51">
        <v>265514.58</v>
      </c>
      <c r="F137" s="48">
        <f t="shared" si="1"/>
        <v>3411261883.2000027</v>
      </c>
    </row>
    <row r="138" spans="1:6" s="8" customFormat="1" ht="69.95" customHeight="1" x14ac:dyDescent="0.25">
      <c r="A138" s="46" t="s">
        <v>18</v>
      </c>
      <c r="B138" s="49" t="s">
        <v>226</v>
      </c>
      <c r="C138" s="50" t="s">
        <v>227</v>
      </c>
      <c r="D138" s="47"/>
      <c r="E138" s="51">
        <v>103259.76</v>
      </c>
      <c r="F138" s="48">
        <f t="shared" si="1"/>
        <v>3411158623.4400024</v>
      </c>
    </row>
    <row r="139" spans="1:6" s="8" customFormat="1" ht="69.95" customHeight="1" x14ac:dyDescent="0.25">
      <c r="A139" s="46" t="s">
        <v>19</v>
      </c>
      <c r="B139" s="49" t="s">
        <v>228</v>
      </c>
      <c r="C139" s="50" t="s">
        <v>229</v>
      </c>
      <c r="D139" s="47"/>
      <c r="E139" s="51">
        <v>183981.61</v>
      </c>
      <c r="F139" s="48">
        <f t="shared" si="1"/>
        <v>3410974641.8300023</v>
      </c>
    </row>
    <row r="140" spans="1:6" s="8" customFormat="1" ht="69.95" customHeight="1" x14ac:dyDescent="0.25">
      <c r="A140" s="46" t="s">
        <v>19</v>
      </c>
      <c r="B140" s="49" t="s">
        <v>230</v>
      </c>
      <c r="C140" s="50" t="s">
        <v>231</v>
      </c>
      <c r="D140" s="47"/>
      <c r="E140" s="51">
        <v>118000</v>
      </c>
      <c r="F140" s="48">
        <f t="shared" si="1"/>
        <v>3410856641.8300023</v>
      </c>
    </row>
    <row r="141" spans="1:6" s="8" customFormat="1" ht="69.95" customHeight="1" x14ac:dyDescent="0.25">
      <c r="A141" s="46" t="s">
        <v>19</v>
      </c>
      <c r="B141" s="49" t="s">
        <v>232</v>
      </c>
      <c r="C141" s="50" t="s">
        <v>233</v>
      </c>
      <c r="D141" s="47"/>
      <c r="E141" s="51">
        <v>177000</v>
      </c>
      <c r="F141" s="48">
        <f t="shared" si="1"/>
        <v>3410679641.8300023</v>
      </c>
    </row>
    <row r="142" spans="1:6" s="8" customFormat="1" ht="69.95" customHeight="1" x14ac:dyDescent="0.25">
      <c r="A142" s="46" t="s">
        <v>19</v>
      </c>
      <c r="B142" s="49" t="s">
        <v>234</v>
      </c>
      <c r="C142" s="50" t="s">
        <v>235</v>
      </c>
      <c r="D142" s="47"/>
      <c r="E142" s="51">
        <v>47200</v>
      </c>
      <c r="F142" s="48">
        <f t="shared" si="1"/>
        <v>3410632441.8300023</v>
      </c>
    </row>
    <row r="143" spans="1:6" s="8" customFormat="1" ht="69.95" customHeight="1" x14ac:dyDescent="0.25">
      <c r="A143" s="46" t="s">
        <v>19</v>
      </c>
      <c r="B143" s="49" t="s">
        <v>236</v>
      </c>
      <c r="C143" s="50" t="s">
        <v>237</v>
      </c>
      <c r="D143" s="47"/>
      <c r="E143" s="51">
        <v>88500</v>
      </c>
      <c r="F143" s="48">
        <f t="shared" si="1"/>
        <v>3410543941.8300023</v>
      </c>
    </row>
    <row r="144" spans="1:6" s="8" customFormat="1" ht="69.95" customHeight="1" x14ac:dyDescent="0.25">
      <c r="A144" s="46" t="s">
        <v>19</v>
      </c>
      <c r="B144" s="49" t="s">
        <v>238</v>
      </c>
      <c r="C144" s="50" t="s">
        <v>239</v>
      </c>
      <c r="D144" s="47"/>
      <c r="E144" s="51">
        <v>94400</v>
      </c>
      <c r="F144" s="48">
        <f t="shared" si="1"/>
        <v>3410449541.8300023</v>
      </c>
    </row>
    <row r="145" spans="1:6" s="8" customFormat="1" ht="69.95" customHeight="1" x14ac:dyDescent="0.25">
      <c r="A145" s="46" t="s">
        <v>19</v>
      </c>
      <c r="B145" s="49" t="s">
        <v>240</v>
      </c>
      <c r="C145" s="50" t="s">
        <v>241</v>
      </c>
      <c r="D145" s="47"/>
      <c r="E145" s="51">
        <v>185000</v>
      </c>
      <c r="F145" s="48">
        <f t="shared" si="1"/>
        <v>3410264541.8300023</v>
      </c>
    </row>
    <row r="146" spans="1:6" s="8" customFormat="1" ht="69.95" customHeight="1" x14ac:dyDescent="0.25">
      <c r="A146" s="46" t="s">
        <v>19</v>
      </c>
      <c r="B146" s="49" t="s">
        <v>242</v>
      </c>
      <c r="C146" s="50" t="s">
        <v>243</v>
      </c>
      <c r="D146" s="47"/>
      <c r="E146" s="51">
        <v>255999.12</v>
      </c>
      <c r="F146" s="48">
        <f t="shared" si="1"/>
        <v>3410008542.7100024</v>
      </c>
    </row>
    <row r="147" spans="1:6" s="8" customFormat="1" ht="69.95" customHeight="1" x14ac:dyDescent="0.25">
      <c r="A147" s="46" t="s">
        <v>19</v>
      </c>
      <c r="B147" s="49" t="s">
        <v>244</v>
      </c>
      <c r="C147" s="50" t="s">
        <v>245</v>
      </c>
      <c r="D147" s="47"/>
      <c r="E147" s="51">
        <v>274231.25</v>
      </c>
      <c r="F147" s="48">
        <f t="shared" si="1"/>
        <v>3409734311.4600024</v>
      </c>
    </row>
    <row r="148" spans="1:6" s="8" customFormat="1" ht="69.95" customHeight="1" x14ac:dyDescent="0.25">
      <c r="A148" s="46" t="s">
        <v>19</v>
      </c>
      <c r="B148" s="49" t="s">
        <v>246</v>
      </c>
      <c r="C148" s="50" t="s">
        <v>247</v>
      </c>
      <c r="D148" s="47"/>
      <c r="E148" s="51">
        <v>255999.12</v>
      </c>
      <c r="F148" s="48">
        <f t="shared" ref="F148:F211" si="2">+F147-E148</f>
        <v>3409478312.3400025</v>
      </c>
    </row>
    <row r="149" spans="1:6" s="8" customFormat="1" ht="69.95" customHeight="1" x14ac:dyDescent="0.25">
      <c r="A149" s="46" t="s">
        <v>19</v>
      </c>
      <c r="B149" s="49" t="s">
        <v>248</v>
      </c>
      <c r="C149" s="50" t="s">
        <v>249</v>
      </c>
      <c r="D149" s="47"/>
      <c r="E149" s="51">
        <v>636000</v>
      </c>
      <c r="F149" s="48">
        <f t="shared" si="2"/>
        <v>3408842312.3400025</v>
      </c>
    </row>
    <row r="150" spans="1:6" s="8" customFormat="1" ht="69.95" customHeight="1" x14ac:dyDescent="0.25">
      <c r="A150" s="46" t="s">
        <v>19</v>
      </c>
      <c r="B150" s="49" t="s">
        <v>250</v>
      </c>
      <c r="C150" s="50" t="s">
        <v>251</v>
      </c>
      <c r="D150" s="47"/>
      <c r="E150" s="51">
        <v>118000</v>
      </c>
      <c r="F150" s="48">
        <f t="shared" si="2"/>
        <v>3408724312.3400025</v>
      </c>
    </row>
    <row r="151" spans="1:6" s="8" customFormat="1" ht="69.95" customHeight="1" x14ac:dyDescent="0.25">
      <c r="A151" s="46" t="s">
        <v>19</v>
      </c>
      <c r="B151" s="49" t="s">
        <v>252</v>
      </c>
      <c r="C151" s="50" t="s">
        <v>253</v>
      </c>
      <c r="D151" s="47"/>
      <c r="E151" s="51">
        <v>647466</v>
      </c>
      <c r="F151" s="48">
        <f t="shared" si="2"/>
        <v>3408076846.3400025</v>
      </c>
    </row>
    <row r="152" spans="1:6" s="8" customFormat="1" ht="69.95" customHeight="1" x14ac:dyDescent="0.25">
      <c r="A152" s="46" t="s">
        <v>20</v>
      </c>
      <c r="B152" s="49" t="s">
        <v>254</v>
      </c>
      <c r="C152" s="50" t="s">
        <v>255</v>
      </c>
      <c r="D152" s="47"/>
      <c r="E152" s="51">
        <v>33350</v>
      </c>
      <c r="F152" s="48">
        <f t="shared" si="2"/>
        <v>3408043496.3400025</v>
      </c>
    </row>
    <row r="153" spans="1:6" s="8" customFormat="1" ht="69.95" customHeight="1" x14ac:dyDescent="0.25">
      <c r="A153" s="46" t="s">
        <v>20</v>
      </c>
      <c r="B153" s="49" t="s">
        <v>256</v>
      </c>
      <c r="C153" s="50" t="s">
        <v>46</v>
      </c>
      <c r="D153" s="47"/>
      <c r="E153" s="51">
        <v>954000</v>
      </c>
      <c r="F153" s="48">
        <f t="shared" si="2"/>
        <v>3407089496.3400025</v>
      </c>
    </row>
    <row r="154" spans="1:6" s="8" customFormat="1" ht="69.95" customHeight="1" x14ac:dyDescent="0.25">
      <c r="A154" s="46" t="s">
        <v>20</v>
      </c>
      <c r="B154" s="49" t="s">
        <v>257</v>
      </c>
      <c r="C154" s="50" t="s">
        <v>258</v>
      </c>
      <c r="D154" s="47"/>
      <c r="E154" s="51">
        <v>1179800</v>
      </c>
      <c r="F154" s="48">
        <f t="shared" si="2"/>
        <v>3405909696.3400025</v>
      </c>
    </row>
    <row r="155" spans="1:6" s="8" customFormat="1" ht="69.95" customHeight="1" x14ac:dyDescent="0.25">
      <c r="A155" s="46" t="s">
        <v>20</v>
      </c>
      <c r="B155" s="49" t="s">
        <v>259</v>
      </c>
      <c r="C155" s="50" t="s">
        <v>260</v>
      </c>
      <c r="D155" s="47"/>
      <c r="E155" s="51">
        <v>139629</v>
      </c>
      <c r="F155" s="48">
        <f t="shared" si="2"/>
        <v>3405770067.3400025</v>
      </c>
    </row>
    <row r="156" spans="1:6" s="8" customFormat="1" ht="69.95" customHeight="1" x14ac:dyDescent="0.25">
      <c r="A156" s="46" t="s">
        <v>20</v>
      </c>
      <c r="B156" s="49" t="s">
        <v>261</v>
      </c>
      <c r="C156" s="50" t="s">
        <v>262</v>
      </c>
      <c r="D156" s="47"/>
      <c r="E156" s="51">
        <v>1084049.24</v>
      </c>
      <c r="F156" s="48">
        <f t="shared" si="2"/>
        <v>3404686018.1000028</v>
      </c>
    </row>
    <row r="157" spans="1:6" s="8" customFormat="1" ht="69.95" customHeight="1" x14ac:dyDescent="0.25">
      <c r="A157" s="46" t="s">
        <v>20</v>
      </c>
      <c r="B157" s="49" t="s">
        <v>263</v>
      </c>
      <c r="C157" s="50" t="s">
        <v>264</v>
      </c>
      <c r="D157" s="47"/>
      <c r="E157" s="51">
        <v>715530.08</v>
      </c>
      <c r="F157" s="48">
        <f t="shared" si="2"/>
        <v>3403970488.0200028</v>
      </c>
    </row>
    <row r="158" spans="1:6" s="8" customFormat="1" ht="69.95" customHeight="1" x14ac:dyDescent="0.25">
      <c r="A158" s="46" t="s">
        <v>20</v>
      </c>
      <c r="B158" s="49" t="s">
        <v>263</v>
      </c>
      <c r="C158" s="50" t="s">
        <v>264</v>
      </c>
      <c r="D158" s="47"/>
      <c r="E158" s="51">
        <v>13831700.23</v>
      </c>
      <c r="F158" s="48">
        <f t="shared" si="2"/>
        <v>3390138787.7900028</v>
      </c>
    </row>
    <row r="159" spans="1:6" s="8" customFormat="1" ht="69.95" customHeight="1" x14ac:dyDescent="0.25">
      <c r="A159" s="46" t="s">
        <v>20</v>
      </c>
      <c r="B159" s="49" t="s">
        <v>265</v>
      </c>
      <c r="C159" s="50" t="s">
        <v>266</v>
      </c>
      <c r="D159" s="47"/>
      <c r="E159" s="51">
        <v>3470459.11</v>
      </c>
      <c r="F159" s="48">
        <f t="shared" si="2"/>
        <v>3386668328.6800027</v>
      </c>
    </row>
    <row r="160" spans="1:6" s="8" customFormat="1" ht="69.95" customHeight="1" x14ac:dyDescent="0.25">
      <c r="A160" s="46" t="s">
        <v>20</v>
      </c>
      <c r="B160" s="49" t="s">
        <v>267</v>
      </c>
      <c r="C160" s="50" t="s">
        <v>268</v>
      </c>
      <c r="D160" s="47"/>
      <c r="E160" s="51">
        <v>491390.66</v>
      </c>
      <c r="F160" s="48">
        <f t="shared" si="2"/>
        <v>3386176938.0200028</v>
      </c>
    </row>
    <row r="161" spans="1:6" s="8" customFormat="1" ht="69.95" customHeight="1" x14ac:dyDescent="0.25">
      <c r="A161" s="46" t="s">
        <v>20</v>
      </c>
      <c r="B161" s="49" t="s">
        <v>269</v>
      </c>
      <c r="C161" s="50" t="s">
        <v>270</v>
      </c>
      <c r="D161" s="47"/>
      <c r="E161" s="51">
        <v>8008500</v>
      </c>
      <c r="F161" s="48">
        <f t="shared" si="2"/>
        <v>3378168438.0200028</v>
      </c>
    </row>
    <row r="162" spans="1:6" s="8" customFormat="1" ht="69.95" customHeight="1" x14ac:dyDescent="0.25">
      <c r="A162" s="46" t="s">
        <v>20</v>
      </c>
      <c r="B162" s="49" t="s">
        <v>271</v>
      </c>
      <c r="C162" s="50" t="s">
        <v>272</v>
      </c>
      <c r="D162" s="47"/>
      <c r="E162" s="51">
        <v>259999.22</v>
      </c>
      <c r="F162" s="48">
        <f t="shared" si="2"/>
        <v>3377908438.8000031</v>
      </c>
    </row>
    <row r="163" spans="1:6" s="8" customFormat="1" ht="69.95" customHeight="1" x14ac:dyDescent="0.25">
      <c r="A163" s="46" t="s">
        <v>20</v>
      </c>
      <c r="B163" s="49" t="s">
        <v>273</v>
      </c>
      <c r="C163" s="50" t="s">
        <v>274</v>
      </c>
      <c r="D163" s="47"/>
      <c r="E163" s="51">
        <v>6040730.4900000002</v>
      </c>
      <c r="F163" s="48">
        <f t="shared" si="2"/>
        <v>3371867708.3100033</v>
      </c>
    </row>
    <row r="164" spans="1:6" s="8" customFormat="1" ht="69.95" customHeight="1" x14ac:dyDescent="0.25">
      <c r="A164" s="46" t="s">
        <v>20</v>
      </c>
      <c r="B164" s="49" t="s">
        <v>275</v>
      </c>
      <c r="C164" s="50" t="s">
        <v>276</v>
      </c>
      <c r="D164" s="47"/>
      <c r="E164" s="51">
        <v>29597621.170000002</v>
      </c>
      <c r="F164" s="48">
        <f t="shared" si="2"/>
        <v>3342270087.1400032</v>
      </c>
    </row>
    <row r="165" spans="1:6" s="8" customFormat="1" ht="69.95" customHeight="1" x14ac:dyDescent="0.25">
      <c r="A165" s="46" t="s">
        <v>20</v>
      </c>
      <c r="B165" s="49" t="s">
        <v>277</v>
      </c>
      <c r="C165" s="50" t="s">
        <v>278</v>
      </c>
      <c r="D165" s="47"/>
      <c r="E165" s="51">
        <v>374850</v>
      </c>
      <c r="F165" s="48">
        <f t="shared" si="2"/>
        <v>3341895237.1400032</v>
      </c>
    </row>
    <row r="166" spans="1:6" s="8" customFormat="1" ht="69.95" customHeight="1" x14ac:dyDescent="0.25">
      <c r="A166" s="46" t="s">
        <v>20</v>
      </c>
      <c r="B166" s="49" t="s">
        <v>277</v>
      </c>
      <c r="C166" s="50" t="s">
        <v>278</v>
      </c>
      <c r="D166" s="47"/>
      <c r="E166" s="51">
        <v>26576.87</v>
      </c>
      <c r="F166" s="48">
        <f t="shared" si="2"/>
        <v>3341868660.2700033</v>
      </c>
    </row>
    <row r="167" spans="1:6" s="8" customFormat="1" ht="69.95" customHeight="1" x14ac:dyDescent="0.25">
      <c r="A167" s="46" t="s">
        <v>20</v>
      </c>
      <c r="B167" s="49" t="s">
        <v>277</v>
      </c>
      <c r="C167" s="50" t="s">
        <v>278</v>
      </c>
      <c r="D167" s="47"/>
      <c r="E167" s="51">
        <v>26614.35</v>
      </c>
      <c r="F167" s="48">
        <f t="shared" si="2"/>
        <v>3341842045.9200034</v>
      </c>
    </row>
    <row r="168" spans="1:6" s="8" customFormat="1" ht="69.95" customHeight="1" x14ac:dyDescent="0.25">
      <c r="A168" s="46" t="s">
        <v>20</v>
      </c>
      <c r="B168" s="49" t="s">
        <v>277</v>
      </c>
      <c r="C168" s="50" t="s">
        <v>278</v>
      </c>
      <c r="D168" s="47"/>
      <c r="E168" s="51">
        <v>4294.55</v>
      </c>
      <c r="F168" s="48">
        <f t="shared" si="2"/>
        <v>3341837751.3700032</v>
      </c>
    </row>
    <row r="169" spans="1:6" s="8" customFormat="1" ht="69.95" customHeight="1" x14ac:dyDescent="0.25">
      <c r="A169" s="46" t="s">
        <v>20</v>
      </c>
      <c r="B169" s="49" t="s">
        <v>279</v>
      </c>
      <c r="C169" s="50" t="s">
        <v>280</v>
      </c>
      <c r="D169" s="47"/>
      <c r="E169" s="51">
        <v>40000</v>
      </c>
      <c r="F169" s="48">
        <f t="shared" si="2"/>
        <v>3341797751.3700032</v>
      </c>
    </row>
    <row r="170" spans="1:6" s="8" customFormat="1" ht="69.95" customHeight="1" x14ac:dyDescent="0.25">
      <c r="A170" s="46" t="s">
        <v>20</v>
      </c>
      <c r="B170" s="49" t="s">
        <v>281</v>
      </c>
      <c r="C170" s="50" t="s">
        <v>282</v>
      </c>
      <c r="D170" s="47"/>
      <c r="E170" s="51">
        <v>5754000</v>
      </c>
      <c r="F170" s="48">
        <f t="shared" si="2"/>
        <v>3336043751.3700032</v>
      </c>
    </row>
    <row r="171" spans="1:6" s="8" customFormat="1" ht="69.95" customHeight="1" x14ac:dyDescent="0.25">
      <c r="A171" s="46" t="s">
        <v>21</v>
      </c>
      <c r="B171" s="49" t="s">
        <v>283</v>
      </c>
      <c r="C171" s="50" t="s">
        <v>284</v>
      </c>
      <c r="D171" s="47"/>
      <c r="E171" s="51">
        <v>15000000</v>
      </c>
      <c r="F171" s="48">
        <f t="shared" si="2"/>
        <v>3321043751.3700032</v>
      </c>
    </row>
    <row r="172" spans="1:6" s="8" customFormat="1" ht="69.95" customHeight="1" x14ac:dyDescent="0.25">
      <c r="A172" s="46" t="s">
        <v>21</v>
      </c>
      <c r="B172" s="49" t="s">
        <v>283</v>
      </c>
      <c r="C172" s="50" t="s">
        <v>284</v>
      </c>
      <c r="D172" s="47"/>
      <c r="E172" s="51">
        <v>8770097.4100000001</v>
      </c>
      <c r="F172" s="48">
        <f t="shared" si="2"/>
        <v>3312273653.9600034</v>
      </c>
    </row>
    <row r="173" spans="1:6" s="8" customFormat="1" ht="69.95" customHeight="1" x14ac:dyDescent="0.25">
      <c r="A173" s="46" t="s">
        <v>21</v>
      </c>
      <c r="B173" s="49" t="s">
        <v>283</v>
      </c>
      <c r="C173" s="50" t="s">
        <v>284</v>
      </c>
      <c r="D173" s="47"/>
      <c r="E173" s="51">
        <v>14000000</v>
      </c>
      <c r="F173" s="48">
        <f t="shared" si="2"/>
        <v>3298273653.9600034</v>
      </c>
    </row>
    <row r="174" spans="1:6" s="8" customFormat="1" ht="69.95" customHeight="1" x14ac:dyDescent="0.25">
      <c r="A174" s="46" t="s">
        <v>21</v>
      </c>
      <c r="B174" s="49" t="s">
        <v>285</v>
      </c>
      <c r="C174" s="50" t="s">
        <v>286</v>
      </c>
      <c r="D174" s="47"/>
      <c r="E174" s="51">
        <v>85000</v>
      </c>
      <c r="F174" s="48">
        <f t="shared" si="2"/>
        <v>3298188653.9600034</v>
      </c>
    </row>
    <row r="175" spans="1:6" s="8" customFormat="1" ht="69.95" customHeight="1" x14ac:dyDescent="0.25">
      <c r="A175" s="46" t="s">
        <v>21</v>
      </c>
      <c r="B175" s="49" t="s">
        <v>287</v>
      </c>
      <c r="C175" s="50" t="s">
        <v>288</v>
      </c>
      <c r="D175" s="47"/>
      <c r="E175" s="51">
        <v>1212701.55</v>
      </c>
      <c r="F175" s="48">
        <f t="shared" si="2"/>
        <v>3296975952.4100032</v>
      </c>
    </row>
    <row r="176" spans="1:6" s="8" customFormat="1" ht="69.95" customHeight="1" x14ac:dyDescent="0.25">
      <c r="A176" s="46" t="s">
        <v>21</v>
      </c>
      <c r="B176" s="49" t="s">
        <v>289</v>
      </c>
      <c r="C176" s="50" t="s">
        <v>290</v>
      </c>
      <c r="D176" s="47"/>
      <c r="E176" s="51">
        <v>279275.24</v>
      </c>
      <c r="F176" s="48">
        <f t="shared" si="2"/>
        <v>3296696677.1700034</v>
      </c>
    </row>
    <row r="177" spans="1:6" s="8" customFormat="1" ht="69.95" customHeight="1" x14ac:dyDescent="0.25">
      <c r="A177" s="46" t="s">
        <v>21</v>
      </c>
      <c r="B177" s="49" t="s">
        <v>291</v>
      </c>
      <c r="C177" s="50" t="s">
        <v>292</v>
      </c>
      <c r="D177" s="47"/>
      <c r="E177" s="51">
        <v>991200</v>
      </c>
      <c r="F177" s="48">
        <f t="shared" si="2"/>
        <v>3295705477.1700034</v>
      </c>
    </row>
    <row r="178" spans="1:6" s="8" customFormat="1" ht="69.95" customHeight="1" x14ac:dyDescent="0.25">
      <c r="A178" s="46" t="s">
        <v>21</v>
      </c>
      <c r="B178" s="49" t="s">
        <v>293</v>
      </c>
      <c r="C178" s="50" t="s">
        <v>294</v>
      </c>
      <c r="D178" s="47"/>
      <c r="E178" s="51">
        <v>8406307.7100000009</v>
      </c>
      <c r="F178" s="48">
        <f t="shared" si="2"/>
        <v>3287299169.4600034</v>
      </c>
    </row>
    <row r="179" spans="1:6" s="8" customFormat="1" ht="69.95" customHeight="1" x14ac:dyDescent="0.25">
      <c r="A179" s="46" t="s">
        <v>21</v>
      </c>
      <c r="B179" s="49" t="s">
        <v>295</v>
      </c>
      <c r="C179" s="50" t="s">
        <v>294</v>
      </c>
      <c r="D179" s="47"/>
      <c r="E179" s="51">
        <v>280000</v>
      </c>
      <c r="F179" s="48">
        <f t="shared" si="2"/>
        <v>3287019169.4600034</v>
      </c>
    </row>
    <row r="180" spans="1:6" s="8" customFormat="1" ht="69.95" customHeight="1" x14ac:dyDescent="0.25">
      <c r="A180" s="46" t="s">
        <v>21</v>
      </c>
      <c r="B180" s="49" t="s">
        <v>296</v>
      </c>
      <c r="C180" s="50" t="s">
        <v>297</v>
      </c>
      <c r="D180" s="47"/>
      <c r="E180" s="51">
        <v>520000</v>
      </c>
      <c r="F180" s="48">
        <f t="shared" si="2"/>
        <v>3286499169.4600034</v>
      </c>
    </row>
    <row r="181" spans="1:6" s="8" customFormat="1" ht="69.95" customHeight="1" x14ac:dyDescent="0.25">
      <c r="A181" s="46" t="s">
        <v>21</v>
      </c>
      <c r="B181" s="49" t="s">
        <v>298</v>
      </c>
      <c r="C181" s="50" t="s">
        <v>299</v>
      </c>
      <c r="D181" s="47"/>
      <c r="E181" s="51">
        <v>960600.31</v>
      </c>
      <c r="F181" s="48">
        <f t="shared" si="2"/>
        <v>3285538569.1500034</v>
      </c>
    </row>
    <row r="182" spans="1:6" s="8" customFormat="1" ht="69.95" customHeight="1" x14ac:dyDescent="0.25">
      <c r="A182" s="46" t="s">
        <v>21</v>
      </c>
      <c r="B182" s="49" t="s">
        <v>300</v>
      </c>
      <c r="C182" s="50" t="s">
        <v>301</v>
      </c>
      <c r="D182" s="47"/>
      <c r="E182" s="51">
        <v>3703553.32</v>
      </c>
      <c r="F182" s="48">
        <f t="shared" si="2"/>
        <v>3281835015.8300033</v>
      </c>
    </row>
    <row r="183" spans="1:6" s="8" customFormat="1" ht="69.95" customHeight="1" x14ac:dyDescent="0.25">
      <c r="A183" s="46" t="s">
        <v>21</v>
      </c>
      <c r="B183" s="49" t="s">
        <v>302</v>
      </c>
      <c r="C183" s="50" t="s">
        <v>303</v>
      </c>
      <c r="D183" s="47"/>
      <c r="E183" s="51">
        <v>59000</v>
      </c>
      <c r="F183" s="48">
        <f t="shared" si="2"/>
        <v>3281776015.8300033</v>
      </c>
    </row>
    <row r="184" spans="1:6" s="8" customFormat="1" ht="69.95" customHeight="1" x14ac:dyDescent="0.25">
      <c r="A184" s="46" t="s">
        <v>21</v>
      </c>
      <c r="B184" s="49" t="s">
        <v>304</v>
      </c>
      <c r="C184" s="50" t="s">
        <v>305</v>
      </c>
      <c r="D184" s="47"/>
      <c r="E184" s="51">
        <v>339952.33</v>
      </c>
      <c r="F184" s="48">
        <f t="shared" si="2"/>
        <v>3281436063.5000033</v>
      </c>
    </row>
    <row r="185" spans="1:6" s="8" customFormat="1" ht="69.95" customHeight="1" x14ac:dyDescent="0.25">
      <c r="A185" s="46" t="s">
        <v>21</v>
      </c>
      <c r="B185" s="49" t="s">
        <v>306</v>
      </c>
      <c r="C185" s="50" t="s">
        <v>307</v>
      </c>
      <c r="D185" s="47"/>
      <c r="E185" s="51">
        <v>3491105.25</v>
      </c>
      <c r="F185" s="48">
        <f t="shared" si="2"/>
        <v>3277944958.2500033</v>
      </c>
    </row>
    <row r="186" spans="1:6" s="8" customFormat="1" ht="69.95" customHeight="1" x14ac:dyDescent="0.25">
      <c r="A186" s="46" t="s">
        <v>21</v>
      </c>
      <c r="B186" s="49" t="s">
        <v>308</v>
      </c>
      <c r="C186" s="50" t="s">
        <v>309</v>
      </c>
      <c r="D186" s="47"/>
      <c r="E186" s="51">
        <v>1600248.74</v>
      </c>
      <c r="F186" s="48">
        <f t="shared" si="2"/>
        <v>3276344709.5100036</v>
      </c>
    </row>
    <row r="187" spans="1:6" s="8" customFormat="1" ht="69.95" customHeight="1" x14ac:dyDescent="0.25">
      <c r="A187" s="46" t="s">
        <v>21</v>
      </c>
      <c r="B187" s="49" t="s">
        <v>310</v>
      </c>
      <c r="C187" s="50" t="s">
        <v>311</v>
      </c>
      <c r="D187" s="47"/>
      <c r="E187" s="51">
        <v>9240</v>
      </c>
      <c r="F187" s="48">
        <f t="shared" si="2"/>
        <v>3276335469.5100036</v>
      </c>
    </row>
    <row r="188" spans="1:6" s="8" customFormat="1" ht="69.95" customHeight="1" x14ac:dyDescent="0.25">
      <c r="A188" s="46" t="s">
        <v>22</v>
      </c>
      <c r="B188" s="49" t="s">
        <v>312</v>
      </c>
      <c r="C188" s="50" t="s">
        <v>313</v>
      </c>
      <c r="D188" s="47"/>
      <c r="E188" s="51">
        <v>34333000</v>
      </c>
      <c r="F188" s="48">
        <f t="shared" si="2"/>
        <v>3242002469.5100036</v>
      </c>
    </row>
    <row r="189" spans="1:6" s="8" customFormat="1" ht="69.95" customHeight="1" x14ac:dyDescent="0.25">
      <c r="A189" s="46" t="s">
        <v>22</v>
      </c>
      <c r="B189" s="49" t="s">
        <v>314</v>
      </c>
      <c r="C189" s="50" t="s">
        <v>315</v>
      </c>
      <c r="D189" s="47"/>
      <c r="E189" s="51">
        <v>99189.34</v>
      </c>
      <c r="F189" s="48">
        <f t="shared" si="2"/>
        <v>3241903280.1700034</v>
      </c>
    </row>
    <row r="190" spans="1:6" s="8" customFormat="1" ht="69.95" customHeight="1" x14ac:dyDescent="0.25">
      <c r="A190" s="46" t="s">
        <v>22</v>
      </c>
      <c r="B190" s="49" t="s">
        <v>316</v>
      </c>
      <c r="C190" s="50" t="s">
        <v>317</v>
      </c>
      <c r="D190" s="47"/>
      <c r="E190" s="51">
        <v>5397239.2000000002</v>
      </c>
      <c r="F190" s="48">
        <f t="shared" si="2"/>
        <v>3236506040.9700036</v>
      </c>
    </row>
    <row r="191" spans="1:6" s="8" customFormat="1" ht="69.95" customHeight="1" x14ac:dyDescent="0.25">
      <c r="A191" s="46" t="s">
        <v>22</v>
      </c>
      <c r="B191" s="49" t="s">
        <v>318</v>
      </c>
      <c r="C191" s="50" t="s">
        <v>319</v>
      </c>
      <c r="D191" s="47"/>
      <c r="E191" s="51">
        <v>7960617.6500000004</v>
      </c>
      <c r="F191" s="48">
        <f t="shared" si="2"/>
        <v>3228545423.3200035</v>
      </c>
    </row>
    <row r="192" spans="1:6" s="8" customFormat="1" ht="69.95" customHeight="1" x14ac:dyDescent="0.25">
      <c r="A192" s="46" t="s">
        <v>22</v>
      </c>
      <c r="B192" s="49" t="s">
        <v>320</v>
      </c>
      <c r="C192" s="50" t="s">
        <v>321</v>
      </c>
      <c r="D192" s="47"/>
      <c r="E192" s="51">
        <v>4605492.16</v>
      </c>
      <c r="F192" s="48">
        <f t="shared" si="2"/>
        <v>3223939931.1600037</v>
      </c>
    </row>
    <row r="193" spans="1:6" s="8" customFormat="1" ht="69.95" customHeight="1" x14ac:dyDescent="0.25">
      <c r="A193" s="46" t="s">
        <v>22</v>
      </c>
      <c r="B193" s="49" t="s">
        <v>320</v>
      </c>
      <c r="C193" s="50" t="s">
        <v>321</v>
      </c>
      <c r="D193" s="47"/>
      <c r="E193" s="51">
        <v>5008600.43</v>
      </c>
      <c r="F193" s="48">
        <f t="shared" si="2"/>
        <v>3218931330.7300038</v>
      </c>
    </row>
    <row r="194" spans="1:6" s="8" customFormat="1" ht="69.95" customHeight="1" x14ac:dyDescent="0.25">
      <c r="A194" s="46" t="s">
        <v>23</v>
      </c>
      <c r="B194" s="49" t="s">
        <v>322</v>
      </c>
      <c r="C194" s="50" t="s">
        <v>323</v>
      </c>
      <c r="D194" s="47"/>
      <c r="E194" s="51">
        <v>3776000</v>
      </c>
      <c r="F194" s="48">
        <f t="shared" si="2"/>
        <v>3215155330.7300038</v>
      </c>
    </row>
    <row r="195" spans="1:6" s="8" customFormat="1" ht="69.95" customHeight="1" x14ac:dyDescent="0.25">
      <c r="A195" s="46" t="s">
        <v>23</v>
      </c>
      <c r="B195" s="49" t="s">
        <v>324</v>
      </c>
      <c r="C195" s="50" t="s">
        <v>325</v>
      </c>
      <c r="D195" s="47"/>
      <c r="E195" s="51">
        <v>44372.98</v>
      </c>
      <c r="F195" s="48">
        <f t="shared" si="2"/>
        <v>3215110957.7500038</v>
      </c>
    </row>
    <row r="196" spans="1:6" s="8" customFormat="1" ht="69.95" customHeight="1" x14ac:dyDescent="0.25">
      <c r="A196" s="46" t="s">
        <v>23</v>
      </c>
      <c r="B196" s="49" t="s">
        <v>326</v>
      </c>
      <c r="C196" s="50" t="s">
        <v>327</v>
      </c>
      <c r="D196" s="47"/>
      <c r="E196" s="51">
        <v>58336.95</v>
      </c>
      <c r="F196" s="48">
        <f t="shared" si="2"/>
        <v>3215052620.800004</v>
      </c>
    </row>
    <row r="197" spans="1:6" s="8" customFormat="1" ht="69.95" customHeight="1" x14ac:dyDescent="0.25">
      <c r="A197" s="46" t="s">
        <v>23</v>
      </c>
      <c r="B197" s="49" t="s">
        <v>328</v>
      </c>
      <c r="C197" s="50" t="s">
        <v>329</v>
      </c>
      <c r="D197" s="47"/>
      <c r="E197" s="51">
        <v>13230578.779999999</v>
      </c>
      <c r="F197" s="48">
        <f t="shared" si="2"/>
        <v>3201822042.0200038</v>
      </c>
    </row>
    <row r="198" spans="1:6" s="8" customFormat="1" ht="69.95" customHeight="1" x14ac:dyDescent="0.25">
      <c r="A198" s="46" t="s">
        <v>23</v>
      </c>
      <c r="B198" s="49" t="s">
        <v>330</v>
      </c>
      <c r="C198" s="50" t="s">
        <v>331</v>
      </c>
      <c r="D198" s="47"/>
      <c r="E198" s="51">
        <v>3312619.3</v>
      </c>
      <c r="F198" s="48">
        <f t="shared" si="2"/>
        <v>3198509422.7200036</v>
      </c>
    </row>
    <row r="199" spans="1:6" s="8" customFormat="1" ht="69.95" customHeight="1" x14ac:dyDescent="0.25">
      <c r="A199" s="46" t="s">
        <v>23</v>
      </c>
      <c r="B199" s="49" t="s">
        <v>332</v>
      </c>
      <c r="C199" s="50" t="s">
        <v>333</v>
      </c>
      <c r="D199" s="47"/>
      <c r="E199" s="51">
        <v>471595.5</v>
      </c>
      <c r="F199" s="48">
        <f t="shared" si="2"/>
        <v>3198037827.2200036</v>
      </c>
    </row>
    <row r="200" spans="1:6" s="8" customFormat="1" ht="69.95" customHeight="1" x14ac:dyDescent="0.25">
      <c r="A200" s="46" t="s">
        <v>23</v>
      </c>
      <c r="B200" s="49" t="s">
        <v>334</v>
      </c>
      <c r="C200" s="50" t="s">
        <v>335</v>
      </c>
      <c r="D200" s="47"/>
      <c r="E200" s="51">
        <v>1090249.2</v>
      </c>
      <c r="F200" s="48">
        <f t="shared" si="2"/>
        <v>3196947578.0200038</v>
      </c>
    </row>
    <row r="201" spans="1:6" s="8" customFormat="1" ht="69.95" customHeight="1" x14ac:dyDescent="0.25">
      <c r="A201" s="46" t="s">
        <v>23</v>
      </c>
      <c r="B201" s="49" t="s">
        <v>336</v>
      </c>
      <c r="C201" s="50" t="s">
        <v>337</v>
      </c>
      <c r="D201" s="47"/>
      <c r="E201" s="51">
        <v>114091.25</v>
      </c>
      <c r="F201" s="48">
        <f t="shared" si="2"/>
        <v>3196833486.7700038</v>
      </c>
    </row>
    <row r="202" spans="1:6" s="8" customFormat="1" ht="69.95" customHeight="1" x14ac:dyDescent="0.25">
      <c r="A202" s="46" t="s">
        <v>23</v>
      </c>
      <c r="B202" s="49" t="s">
        <v>338</v>
      </c>
      <c r="C202" s="50" t="s">
        <v>339</v>
      </c>
      <c r="D202" s="47"/>
      <c r="E202" s="51">
        <v>880800</v>
      </c>
      <c r="F202" s="48">
        <f t="shared" si="2"/>
        <v>3195952686.7700038</v>
      </c>
    </row>
    <row r="203" spans="1:6" s="8" customFormat="1" ht="69.95" customHeight="1" x14ac:dyDescent="0.25">
      <c r="A203" s="46" t="s">
        <v>23</v>
      </c>
      <c r="B203" s="49" t="s">
        <v>338</v>
      </c>
      <c r="C203" s="50" t="s">
        <v>339</v>
      </c>
      <c r="D203" s="47"/>
      <c r="E203" s="51">
        <v>11471600</v>
      </c>
      <c r="F203" s="48">
        <f t="shared" si="2"/>
        <v>3184481086.7700038</v>
      </c>
    </row>
    <row r="204" spans="1:6" s="8" customFormat="1" ht="69.95" customHeight="1" x14ac:dyDescent="0.25">
      <c r="A204" s="46" t="s">
        <v>23</v>
      </c>
      <c r="B204" s="49" t="s">
        <v>340</v>
      </c>
      <c r="C204" s="50" t="s">
        <v>341</v>
      </c>
      <c r="D204" s="47"/>
      <c r="E204" s="51">
        <v>11482.16</v>
      </c>
      <c r="F204" s="48">
        <f t="shared" si="2"/>
        <v>3184469604.6100039</v>
      </c>
    </row>
    <row r="205" spans="1:6" s="8" customFormat="1" ht="69.95" customHeight="1" x14ac:dyDescent="0.25">
      <c r="A205" s="46" t="s">
        <v>24</v>
      </c>
      <c r="B205" s="49" t="s">
        <v>342</v>
      </c>
      <c r="C205" s="50" t="s">
        <v>343</v>
      </c>
      <c r="D205" s="47"/>
      <c r="E205" s="51">
        <v>17730554.75</v>
      </c>
      <c r="F205" s="48">
        <f t="shared" si="2"/>
        <v>3166739049.8600039</v>
      </c>
    </row>
    <row r="206" spans="1:6" s="8" customFormat="1" ht="69.95" customHeight="1" x14ac:dyDescent="0.25">
      <c r="A206" s="46" t="s">
        <v>24</v>
      </c>
      <c r="B206" s="49" t="s">
        <v>344</v>
      </c>
      <c r="C206" s="50" t="s">
        <v>345</v>
      </c>
      <c r="D206" s="47"/>
      <c r="E206" s="51">
        <v>4911490.63</v>
      </c>
      <c r="F206" s="48">
        <f t="shared" si="2"/>
        <v>3161827559.2300038</v>
      </c>
    </row>
    <row r="207" spans="1:6" s="8" customFormat="1" ht="69.95" customHeight="1" x14ac:dyDescent="0.25">
      <c r="A207" s="46" t="s">
        <v>24</v>
      </c>
      <c r="B207" s="49" t="s">
        <v>346</v>
      </c>
      <c r="C207" s="50" t="s">
        <v>347</v>
      </c>
      <c r="D207" s="47"/>
      <c r="E207" s="51">
        <v>1883156.51</v>
      </c>
      <c r="F207" s="48">
        <f t="shared" si="2"/>
        <v>3159944402.7200036</v>
      </c>
    </row>
    <row r="208" spans="1:6" s="8" customFormat="1" ht="69.95" customHeight="1" x14ac:dyDescent="0.25">
      <c r="A208" s="46" t="s">
        <v>24</v>
      </c>
      <c r="B208" s="49" t="s">
        <v>348</v>
      </c>
      <c r="C208" s="50" t="s">
        <v>349</v>
      </c>
      <c r="D208" s="47"/>
      <c r="E208" s="51">
        <v>138600</v>
      </c>
      <c r="F208" s="48">
        <f t="shared" si="2"/>
        <v>3159805802.7200036</v>
      </c>
    </row>
    <row r="209" spans="1:6" s="8" customFormat="1" ht="69.95" customHeight="1" x14ac:dyDescent="0.25">
      <c r="A209" s="46" t="s">
        <v>24</v>
      </c>
      <c r="B209" s="49" t="s">
        <v>350</v>
      </c>
      <c r="C209" s="50" t="s">
        <v>351</v>
      </c>
      <c r="D209" s="47"/>
      <c r="E209" s="51">
        <v>991262.35</v>
      </c>
      <c r="F209" s="48">
        <f t="shared" si="2"/>
        <v>3158814540.3700037</v>
      </c>
    </row>
    <row r="210" spans="1:6" s="8" customFormat="1" ht="69.95" customHeight="1" x14ac:dyDescent="0.25">
      <c r="A210" s="46" t="s">
        <v>24</v>
      </c>
      <c r="B210" s="49" t="s">
        <v>352</v>
      </c>
      <c r="C210" s="50" t="s">
        <v>353</v>
      </c>
      <c r="D210" s="47"/>
      <c r="E210" s="51">
        <v>460000</v>
      </c>
      <c r="F210" s="48">
        <f t="shared" si="2"/>
        <v>3158354540.3700037</v>
      </c>
    </row>
    <row r="211" spans="1:6" s="8" customFormat="1" ht="69.95" customHeight="1" x14ac:dyDescent="0.25">
      <c r="A211" s="46" t="s">
        <v>25</v>
      </c>
      <c r="B211" s="49" t="s">
        <v>354</v>
      </c>
      <c r="C211" s="50" t="s">
        <v>355</v>
      </c>
      <c r="D211" s="47"/>
      <c r="E211" s="51">
        <v>16643423.27</v>
      </c>
      <c r="F211" s="48">
        <f t="shared" si="2"/>
        <v>3141711117.1000037</v>
      </c>
    </row>
    <row r="212" spans="1:6" s="8" customFormat="1" ht="69.95" customHeight="1" x14ac:dyDescent="0.25">
      <c r="A212" s="46" t="s">
        <v>25</v>
      </c>
      <c r="B212" s="49" t="s">
        <v>354</v>
      </c>
      <c r="C212" s="50" t="s">
        <v>355</v>
      </c>
      <c r="D212" s="47"/>
      <c r="E212" s="51">
        <v>1160388.3600000001</v>
      </c>
      <c r="F212" s="48">
        <f t="shared" ref="F212:F275" si="3">+F211-E212</f>
        <v>3140550728.7400036</v>
      </c>
    </row>
    <row r="213" spans="1:6" s="8" customFormat="1" ht="69.95" customHeight="1" x14ac:dyDescent="0.25">
      <c r="A213" s="46" t="s">
        <v>25</v>
      </c>
      <c r="B213" s="49" t="s">
        <v>354</v>
      </c>
      <c r="C213" s="50" t="s">
        <v>355</v>
      </c>
      <c r="D213" s="47"/>
      <c r="E213" s="51">
        <v>1181683.07</v>
      </c>
      <c r="F213" s="48">
        <f t="shared" si="3"/>
        <v>3139369045.6700034</v>
      </c>
    </row>
    <row r="214" spans="1:6" s="8" customFormat="1" ht="69.95" customHeight="1" x14ac:dyDescent="0.25">
      <c r="A214" s="46" t="s">
        <v>25</v>
      </c>
      <c r="B214" s="49" t="s">
        <v>354</v>
      </c>
      <c r="C214" s="50" t="s">
        <v>355</v>
      </c>
      <c r="D214" s="47"/>
      <c r="E214" s="51">
        <v>197146.64</v>
      </c>
      <c r="F214" s="48">
        <f t="shared" si="3"/>
        <v>3139171899.0300035</v>
      </c>
    </row>
    <row r="215" spans="1:6" s="8" customFormat="1" ht="69.95" customHeight="1" x14ac:dyDescent="0.25">
      <c r="A215" s="46" t="s">
        <v>25</v>
      </c>
      <c r="B215" s="49" t="s">
        <v>356</v>
      </c>
      <c r="C215" s="50" t="s">
        <v>357</v>
      </c>
      <c r="D215" s="47"/>
      <c r="E215" s="51">
        <v>12611600</v>
      </c>
      <c r="F215" s="48">
        <f t="shared" si="3"/>
        <v>3126560299.0300035</v>
      </c>
    </row>
    <row r="216" spans="1:6" s="8" customFormat="1" ht="69.95" customHeight="1" x14ac:dyDescent="0.25">
      <c r="A216" s="46" t="s">
        <v>25</v>
      </c>
      <c r="B216" s="49" t="s">
        <v>358</v>
      </c>
      <c r="C216" s="50" t="s">
        <v>359</v>
      </c>
      <c r="D216" s="47"/>
      <c r="E216" s="51">
        <v>1647267.58</v>
      </c>
      <c r="F216" s="48">
        <f t="shared" si="3"/>
        <v>3124913031.4500036</v>
      </c>
    </row>
    <row r="217" spans="1:6" s="8" customFormat="1" ht="69.95" customHeight="1" x14ac:dyDescent="0.25">
      <c r="A217" s="46" t="s">
        <v>25</v>
      </c>
      <c r="B217" s="49" t="s">
        <v>358</v>
      </c>
      <c r="C217" s="50" t="s">
        <v>359</v>
      </c>
      <c r="D217" s="47"/>
      <c r="E217" s="51">
        <v>116791.29</v>
      </c>
      <c r="F217" s="48">
        <f t="shared" si="3"/>
        <v>3124796240.1600037</v>
      </c>
    </row>
    <row r="218" spans="1:6" s="8" customFormat="1" ht="69.95" customHeight="1" x14ac:dyDescent="0.25">
      <c r="A218" s="46" t="s">
        <v>25</v>
      </c>
      <c r="B218" s="49" t="s">
        <v>358</v>
      </c>
      <c r="C218" s="50" t="s">
        <v>359</v>
      </c>
      <c r="D218" s="47"/>
      <c r="E218" s="51">
        <v>116956.01</v>
      </c>
      <c r="F218" s="48">
        <f t="shared" si="3"/>
        <v>3124679284.1500034</v>
      </c>
    </row>
    <row r="219" spans="1:6" s="8" customFormat="1" ht="69.95" customHeight="1" x14ac:dyDescent="0.25">
      <c r="A219" s="46" t="s">
        <v>25</v>
      </c>
      <c r="B219" s="49" t="s">
        <v>358</v>
      </c>
      <c r="C219" s="50" t="s">
        <v>359</v>
      </c>
      <c r="D219" s="47"/>
      <c r="E219" s="51">
        <v>21220.14</v>
      </c>
      <c r="F219" s="48">
        <f t="shared" si="3"/>
        <v>3124658064.0100036</v>
      </c>
    </row>
    <row r="220" spans="1:6" s="8" customFormat="1" ht="69.95" customHeight="1" x14ac:dyDescent="0.25">
      <c r="A220" s="46" t="s">
        <v>25</v>
      </c>
      <c r="B220" s="49" t="s">
        <v>360</v>
      </c>
      <c r="C220" s="50" t="s">
        <v>361</v>
      </c>
      <c r="D220" s="47"/>
      <c r="E220" s="51">
        <v>11211096.460000001</v>
      </c>
      <c r="F220" s="48">
        <f t="shared" si="3"/>
        <v>3113446967.5500035</v>
      </c>
    </row>
    <row r="221" spans="1:6" s="8" customFormat="1" ht="69.95" customHeight="1" x14ac:dyDescent="0.25">
      <c r="A221" s="46" t="s">
        <v>25</v>
      </c>
      <c r="B221" s="49" t="s">
        <v>360</v>
      </c>
      <c r="C221" s="50" t="s">
        <v>361</v>
      </c>
      <c r="D221" s="47"/>
      <c r="E221" s="51">
        <v>771691.3</v>
      </c>
      <c r="F221" s="48">
        <f t="shared" si="3"/>
        <v>3112675276.2500033</v>
      </c>
    </row>
    <row r="222" spans="1:6" s="8" customFormat="1" ht="69.95" customHeight="1" x14ac:dyDescent="0.25">
      <c r="A222" s="46" t="s">
        <v>25</v>
      </c>
      <c r="B222" s="49" t="s">
        <v>360</v>
      </c>
      <c r="C222" s="50" t="s">
        <v>361</v>
      </c>
      <c r="D222" s="47"/>
      <c r="E222" s="51">
        <v>795987.85</v>
      </c>
      <c r="F222" s="48">
        <f t="shared" si="3"/>
        <v>3111879288.4000034</v>
      </c>
    </row>
    <row r="223" spans="1:6" s="8" customFormat="1" ht="69.95" customHeight="1" x14ac:dyDescent="0.25">
      <c r="A223" s="46" t="s">
        <v>25</v>
      </c>
      <c r="B223" s="49" t="s">
        <v>360</v>
      </c>
      <c r="C223" s="50" t="s">
        <v>361</v>
      </c>
      <c r="D223" s="47"/>
      <c r="E223" s="51">
        <v>124584.82</v>
      </c>
      <c r="F223" s="48">
        <f t="shared" si="3"/>
        <v>3111754703.5800033</v>
      </c>
    </row>
    <row r="224" spans="1:6" s="8" customFormat="1" ht="69.95" customHeight="1" x14ac:dyDescent="0.25">
      <c r="A224" s="46" t="s">
        <v>25</v>
      </c>
      <c r="B224" s="49" t="s">
        <v>362</v>
      </c>
      <c r="C224" s="50" t="s">
        <v>363</v>
      </c>
      <c r="D224" s="47"/>
      <c r="E224" s="51">
        <v>55532171.240000002</v>
      </c>
      <c r="F224" s="48">
        <f t="shared" si="3"/>
        <v>3056222532.3400035</v>
      </c>
    </row>
    <row r="225" spans="1:6" s="8" customFormat="1" ht="69.95" customHeight="1" x14ac:dyDescent="0.25">
      <c r="A225" s="46" t="s">
        <v>25</v>
      </c>
      <c r="B225" s="49" t="s">
        <v>362</v>
      </c>
      <c r="C225" s="50" t="s">
        <v>363</v>
      </c>
      <c r="D225" s="47"/>
      <c r="E225" s="51">
        <v>3876248.58</v>
      </c>
      <c r="F225" s="48">
        <f t="shared" si="3"/>
        <v>3052346283.7600036</v>
      </c>
    </row>
    <row r="226" spans="1:6" s="8" customFormat="1" ht="69.95" customHeight="1" x14ac:dyDescent="0.25">
      <c r="A226" s="46" t="s">
        <v>25</v>
      </c>
      <c r="B226" s="49" t="s">
        <v>362</v>
      </c>
      <c r="C226" s="50" t="s">
        <v>363</v>
      </c>
      <c r="D226" s="47"/>
      <c r="E226" s="51">
        <v>3942784.23</v>
      </c>
      <c r="F226" s="48">
        <f t="shared" si="3"/>
        <v>3048403499.5300035</v>
      </c>
    </row>
    <row r="227" spans="1:6" s="8" customFormat="1" ht="69.95" customHeight="1" x14ac:dyDescent="0.25">
      <c r="A227" s="46" t="s">
        <v>25</v>
      </c>
      <c r="B227" s="49" t="s">
        <v>362</v>
      </c>
      <c r="C227" s="50" t="s">
        <v>363</v>
      </c>
      <c r="D227" s="47"/>
      <c r="E227" s="51">
        <v>641898.07999999996</v>
      </c>
      <c r="F227" s="48">
        <f t="shared" si="3"/>
        <v>3047761601.4500036</v>
      </c>
    </row>
    <row r="228" spans="1:6" s="8" customFormat="1" ht="69.95" customHeight="1" x14ac:dyDescent="0.25">
      <c r="A228" s="46" t="s">
        <v>25</v>
      </c>
      <c r="B228" s="49" t="s">
        <v>364</v>
      </c>
      <c r="C228" s="50" t="s">
        <v>365</v>
      </c>
      <c r="D228" s="47"/>
      <c r="E228" s="51">
        <v>154732</v>
      </c>
      <c r="F228" s="48">
        <f t="shared" si="3"/>
        <v>3047606869.4500036</v>
      </c>
    </row>
    <row r="229" spans="1:6" s="8" customFormat="1" ht="69.95" customHeight="1" x14ac:dyDescent="0.25">
      <c r="A229" s="46" t="s">
        <v>25</v>
      </c>
      <c r="B229" s="49" t="s">
        <v>366</v>
      </c>
      <c r="C229" s="50" t="s">
        <v>367</v>
      </c>
      <c r="D229" s="47"/>
      <c r="E229" s="51">
        <v>900</v>
      </c>
      <c r="F229" s="48">
        <f t="shared" si="3"/>
        <v>3047605969.4500036</v>
      </c>
    </row>
    <row r="230" spans="1:6" s="8" customFormat="1" ht="69.95" customHeight="1" x14ac:dyDescent="0.25">
      <c r="A230" s="46" t="s">
        <v>25</v>
      </c>
      <c r="B230" s="49" t="s">
        <v>368</v>
      </c>
      <c r="C230" s="50" t="s">
        <v>369</v>
      </c>
      <c r="D230" s="47"/>
      <c r="E230" s="51">
        <v>65328237.039999999</v>
      </c>
      <c r="F230" s="48">
        <f t="shared" si="3"/>
        <v>2982277732.4100037</v>
      </c>
    </row>
    <row r="231" spans="1:6" s="8" customFormat="1" ht="69.95" customHeight="1" x14ac:dyDescent="0.25">
      <c r="A231" s="46" t="s">
        <v>25</v>
      </c>
      <c r="B231" s="49" t="s">
        <v>368</v>
      </c>
      <c r="C231" s="50" t="s">
        <v>369</v>
      </c>
      <c r="D231" s="47"/>
      <c r="E231" s="51">
        <v>4588984.09</v>
      </c>
      <c r="F231" s="48">
        <f t="shared" si="3"/>
        <v>2977688748.3200035</v>
      </c>
    </row>
    <row r="232" spans="1:6" s="8" customFormat="1" ht="69.95" customHeight="1" x14ac:dyDescent="0.25">
      <c r="A232" s="46" t="s">
        <v>25</v>
      </c>
      <c r="B232" s="49" t="s">
        <v>368</v>
      </c>
      <c r="C232" s="50" t="s">
        <v>369</v>
      </c>
      <c r="D232" s="47"/>
      <c r="E232" s="51">
        <v>4638304.8899999997</v>
      </c>
      <c r="F232" s="48">
        <f t="shared" si="3"/>
        <v>2973050443.4300036</v>
      </c>
    </row>
    <row r="233" spans="1:6" s="8" customFormat="1" ht="69.95" customHeight="1" x14ac:dyDescent="0.25">
      <c r="A233" s="46" t="s">
        <v>25</v>
      </c>
      <c r="B233" s="49" t="s">
        <v>368</v>
      </c>
      <c r="C233" s="50" t="s">
        <v>369</v>
      </c>
      <c r="D233" s="47"/>
      <c r="E233" s="51">
        <v>803838.65</v>
      </c>
      <c r="F233" s="48">
        <f t="shared" si="3"/>
        <v>2972246604.7800035</v>
      </c>
    </row>
    <row r="234" spans="1:6" s="8" customFormat="1" ht="69.95" customHeight="1" x14ac:dyDescent="0.25">
      <c r="A234" s="46" t="s">
        <v>25</v>
      </c>
      <c r="B234" s="49" t="s">
        <v>370</v>
      </c>
      <c r="C234" s="50" t="s">
        <v>371</v>
      </c>
      <c r="D234" s="47"/>
      <c r="E234" s="51">
        <v>63205357.329999998</v>
      </c>
      <c r="F234" s="48">
        <f t="shared" si="3"/>
        <v>2909041247.4500036</v>
      </c>
    </row>
    <row r="235" spans="1:6" s="8" customFormat="1" ht="69.95" customHeight="1" x14ac:dyDescent="0.25">
      <c r="A235" s="46" t="s">
        <v>25</v>
      </c>
      <c r="B235" s="49" t="s">
        <v>370</v>
      </c>
      <c r="C235" s="50" t="s">
        <v>371</v>
      </c>
      <c r="D235" s="47"/>
      <c r="E235" s="51">
        <v>4437629.71</v>
      </c>
      <c r="F235" s="48">
        <f t="shared" si="3"/>
        <v>2904603617.7400036</v>
      </c>
    </row>
    <row r="236" spans="1:6" s="8" customFormat="1" ht="69.95" customHeight="1" x14ac:dyDescent="0.25">
      <c r="A236" s="46" t="s">
        <v>25</v>
      </c>
      <c r="B236" s="49" t="s">
        <v>370</v>
      </c>
      <c r="C236" s="50" t="s">
        <v>371</v>
      </c>
      <c r="D236" s="47"/>
      <c r="E236" s="51">
        <v>4487580.37</v>
      </c>
      <c r="F236" s="48">
        <f t="shared" si="3"/>
        <v>2900116037.3700037</v>
      </c>
    </row>
    <row r="237" spans="1:6" s="8" customFormat="1" ht="69.95" customHeight="1" x14ac:dyDescent="0.25">
      <c r="A237" s="46" t="s">
        <v>25</v>
      </c>
      <c r="B237" s="49" t="s">
        <v>370</v>
      </c>
      <c r="C237" s="50" t="s">
        <v>371</v>
      </c>
      <c r="D237" s="47"/>
      <c r="E237" s="51">
        <v>697312.94</v>
      </c>
      <c r="F237" s="48">
        <f t="shared" si="3"/>
        <v>2899418724.4300036</v>
      </c>
    </row>
    <row r="238" spans="1:6" s="8" customFormat="1" ht="69.95" customHeight="1" x14ac:dyDescent="0.25">
      <c r="A238" s="46" t="s">
        <v>25</v>
      </c>
      <c r="B238" s="49" t="s">
        <v>372</v>
      </c>
      <c r="C238" s="50" t="s">
        <v>373</v>
      </c>
      <c r="D238" s="47"/>
      <c r="E238" s="51">
        <v>1998000</v>
      </c>
      <c r="F238" s="48">
        <f t="shared" si="3"/>
        <v>2897420724.4300036</v>
      </c>
    </row>
    <row r="239" spans="1:6" s="8" customFormat="1" ht="69.95" customHeight="1" x14ac:dyDescent="0.25">
      <c r="A239" s="46" t="s">
        <v>25</v>
      </c>
      <c r="B239" s="49" t="s">
        <v>372</v>
      </c>
      <c r="C239" s="50" t="s">
        <v>373</v>
      </c>
      <c r="D239" s="47"/>
      <c r="E239" s="51">
        <v>141658.20000000001</v>
      </c>
      <c r="F239" s="48">
        <f t="shared" si="3"/>
        <v>2897279066.2300038</v>
      </c>
    </row>
    <row r="240" spans="1:6" s="8" customFormat="1" ht="69.95" customHeight="1" x14ac:dyDescent="0.25">
      <c r="A240" s="46" t="s">
        <v>25</v>
      </c>
      <c r="B240" s="49" t="s">
        <v>372</v>
      </c>
      <c r="C240" s="50" t="s">
        <v>373</v>
      </c>
      <c r="D240" s="47"/>
      <c r="E240" s="51">
        <v>141858</v>
      </c>
      <c r="F240" s="48">
        <f t="shared" si="3"/>
        <v>2897137208.2300038</v>
      </c>
    </row>
    <row r="241" spans="1:6" s="8" customFormat="1" ht="69.95" customHeight="1" x14ac:dyDescent="0.25">
      <c r="A241" s="46" t="s">
        <v>25</v>
      </c>
      <c r="B241" s="49" t="s">
        <v>372</v>
      </c>
      <c r="C241" s="50" t="s">
        <v>373</v>
      </c>
      <c r="D241" s="47"/>
      <c r="E241" s="51">
        <v>25974</v>
      </c>
      <c r="F241" s="48">
        <f t="shared" si="3"/>
        <v>2897111234.2300038</v>
      </c>
    </row>
    <row r="242" spans="1:6" s="8" customFormat="1" ht="69.95" customHeight="1" x14ac:dyDescent="0.25">
      <c r="A242" s="46" t="s">
        <v>25</v>
      </c>
      <c r="B242" s="49" t="s">
        <v>374</v>
      </c>
      <c r="C242" s="50" t="s">
        <v>375</v>
      </c>
      <c r="D242" s="47"/>
      <c r="E242" s="51">
        <v>6000</v>
      </c>
      <c r="F242" s="48">
        <f t="shared" si="3"/>
        <v>2897105234.2300038</v>
      </c>
    </row>
    <row r="243" spans="1:6" s="8" customFormat="1" ht="69.95" customHeight="1" x14ac:dyDescent="0.25">
      <c r="A243" s="46" t="s">
        <v>25</v>
      </c>
      <c r="B243" s="49" t="s">
        <v>376</v>
      </c>
      <c r="C243" s="50" t="s">
        <v>377</v>
      </c>
      <c r="D243" s="47"/>
      <c r="E243" s="51">
        <v>51337</v>
      </c>
      <c r="F243" s="48">
        <f t="shared" si="3"/>
        <v>2897053897.2300038</v>
      </c>
    </row>
    <row r="244" spans="1:6" s="8" customFormat="1" ht="69.95" customHeight="1" x14ac:dyDescent="0.25">
      <c r="A244" s="46" t="s">
        <v>26</v>
      </c>
      <c r="B244" s="49" t="s">
        <v>378</v>
      </c>
      <c r="C244" s="50" t="s">
        <v>379</v>
      </c>
      <c r="D244" s="47"/>
      <c r="E244" s="51">
        <v>88333.33</v>
      </c>
      <c r="F244" s="48">
        <f t="shared" si="3"/>
        <v>2896965563.9000039</v>
      </c>
    </row>
    <row r="245" spans="1:6" s="8" customFormat="1" ht="69.95" customHeight="1" x14ac:dyDescent="0.25">
      <c r="A245" s="46" t="s">
        <v>27</v>
      </c>
      <c r="B245" s="49" t="s">
        <v>380</v>
      </c>
      <c r="C245" s="50" t="s">
        <v>381</v>
      </c>
      <c r="D245" s="47"/>
      <c r="E245" s="51">
        <v>1852000</v>
      </c>
      <c r="F245" s="48">
        <f t="shared" si="3"/>
        <v>2895113563.9000039</v>
      </c>
    </row>
    <row r="246" spans="1:6" s="8" customFormat="1" ht="69.95" customHeight="1" x14ac:dyDescent="0.25">
      <c r="A246" s="46" t="s">
        <v>27</v>
      </c>
      <c r="B246" s="49" t="s">
        <v>380</v>
      </c>
      <c r="C246" s="50" t="s">
        <v>381</v>
      </c>
      <c r="D246" s="47"/>
      <c r="E246" s="51">
        <v>2545294.56</v>
      </c>
      <c r="F246" s="48">
        <f t="shared" si="3"/>
        <v>2892568269.340004</v>
      </c>
    </row>
    <row r="247" spans="1:6" s="8" customFormat="1" ht="69.95" customHeight="1" x14ac:dyDescent="0.25">
      <c r="A247" s="46" t="s">
        <v>27</v>
      </c>
      <c r="B247" s="49" t="s">
        <v>382</v>
      </c>
      <c r="C247" s="50" t="s">
        <v>383</v>
      </c>
      <c r="D247" s="47"/>
      <c r="E247" s="51">
        <v>3316800</v>
      </c>
      <c r="F247" s="48">
        <f t="shared" si="3"/>
        <v>2889251469.340004</v>
      </c>
    </row>
    <row r="248" spans="1:6" s="8" customFormat="1" ht="69.95" customHeight="1" x14ac:dyDescent="0.25">
      <c r="A248" s="46" t="s">
        <v>27</v>
      </c>
      <c r="B248" s="49" t="s">
        <v>384</v>
      </c>
      <c r="C248" s="50" t="s">
        <v>385</v>
      </c>
      <c r="D248" s="47"/>
      <c r="E248" s="51">
        <v>4234585</v>
      </c>
      <c r="F248" s="48">
        <f t="shared" si="3"/>
        <v>2885016884.340004</v>
      </c>
    </row>
    <row r="249" spans="1:6" s="8" customFormat="1" ht="69.95" customHeight="1" x14ac:dyDescent="0.25">
      <c r="A249" s="46" t="s">
        <v>27</v>
      </c>
      <c r="B249" s="49" t="s">
        <v>386</v>
      </c>
      <c r="C249" s="50" t="s">
        <v>12</v>
      </c>
      <c r="D249" s="47"/>
      <c r="E249" s="51">
        <v>790455</v>
      </c>
      <c r="F249" s="48">
        <f t="shared" si="3"/>
        <v>2884226429.340004</v>
      </c>
    </row>
    <row r="250" spans="1:6" s="8" customFormat="1" ht="69.95" customHeight="1" x14ac:dyDescent="0.25">
      <c r="A250" s="46" t="s">
        <v>27</v>
      </c>
      <c r="B250" s="49" t="s">
        <v>387</v>
      </c>
      <c r="C250" s="50" t="s">
        <v>388</v>
      </c>
      <c r="D250" s="47"/>
      <c r="E250" s="51">
        <v>44015</v>
      </c>
      <c r="F250" s="48">
        <f t="shared" si="3"/>
        <v>2884182414.340004</v>
      </c>
    </row>
    <row r="251" spans="1:6" s="8" customFormat="1" ht="69.95" customHeight="1" x14ac:dyDescent="0.25">
      <c r="A251" s="46" t="s">
        <v>27</v>
      </c>
      <c r="B251" s="49" t="s">
        <v>389</v>
      </c>
      <c r="C251" s="50" t="s">
        <v>390</v>
      </c>
      <c r="D251" s="47"/>
      <c r="E251" s="51">
        <v>1875325</v>
      </c>
      <c r="F251" s="48">
        <f t="shared" si="3"/>
        <v>2882307089.340004</v>
      </c>
    </row>
    <row r="252" spans="1:6" s="8" customFormat="1" ht="69.95" customHeight="1" x14ac:dyDescent="0.25">
      <c r="A252" s="46" t="s">
        <v>27</v>
      </c>
      <c r="B252" s="49" t="s">
        <v>391</v>
      </c>
      <c r="C252" s="50" t="s">
        <v>392</v>
      </c>
      <c r="D252" s="47"/>
      <c r="E252" s="51">
        <v>99610</v>
      </c>
      <c r="F252" s="48">
        <f t="shared" si="3"/>
        <v>2882207479.340004</v>
      </c>
    </row>
    <row r="253" spans="1:6" s="8" customFormat="1" ht="69.95" customHeight="1" x14ac:dyDescent="0.25">
      <c r="A253" s="46" t="s">
        <v>27</v>
      </c>
      <c r="B253" s="49" t="s">
        <v>393</v>
      </c>
      <c r="C253" s="50" t="s">
        <v>394</v>
      </c>
      <c r="D253" s="47"/>
      <c r="E253" s="51">
        <v>73150</v>
      </c>
      <c r="F253" s="48">
        <f t="shared" si="3"/>
        <v>2882134329.340004</v>
      </c>
    </row>
    <row r="254" spans="1:6" s="8" customFormat="1" ht="69.95" customHeight="1" x14ac:dyDescent="0.25">
      <c r="A254" s="46" t="s">
        <v>27</v>
      </c>
      <c r="B254" s="49" t="s">
        <v>395</v>
      </c>
      <c r="C254" s="50" t="s">
        <v>396</v>
      </c>
      <c r="D254" s="47"/>
      <c r="E254" s="51">
        <v>98272.5</v>
      </c>
      <c r="F254" s="48">
        <f t="shared" si="3"/>
        <v>2882036056.840004</v>
      </c>
    </row>
    <row r="255" spans="1:6" s="8" customFormat="1" ht="69.95" customHeight="1" x14ac:dyDescent="0.25">
      <c r="A255" s="46" t="s">
        <v>27</v>
      </c>
      <c r="B255" s="49" t="s">
        <v>397</v>
      </c>
      <c r="C255" s="50" t="s">
        <v>398</v>
      </c>
      <c r="D255" s="47"/>
      <c r="E255" s="51">
        <v>151200</v>
      </c>
      <c r="F255" s="48">
        <f t="shared" si="3"/>
        <v>2881884856.840004</v>
      </c>
    </row>
    <row r="256" spans="1:6" s="8" customFormat="1" ht="69.95" customHeight="1" x14ac:dyDescent="0.25">
      <c r="A256" s="46" t="s">
        <v>27</v>
      </c>
      <c r="B256" s="49" t="s">
        <v>399</v>
      </c>
      <c r="C256" s="50" t="s">
        <v>400</v>
      </c>
      <c r="D256" s="47"/>
      <c r="E256" s="51">
        <v>85615</v>
      </c>
      <c r="F256" s="48">
        <f t="shared" si="3"/>
        <v>2881799241.840004</v>
      </c>
    </row>
    <row r="257" spans="1:6" s="8" customFormat="1" ht="69.95" customHeight="1" x14ac:dyDescent="0.25">
      <c r="A257" s="46" t="s">
        <v>27</v>
      </c>
      <c r="B257" s="49" t="s">
        <v>401</v>
      </c>
      <c r="C257" s="50" t="s">
        <v>402</v>
      </c>
      <c r="D257" s="47"/>
      <c r="E257" s="51">
        <v>96900</v>
      </c>
      <c r="F257" s="48">
        <f t="shared" si="3"/>
        <v>2881702341.840004</v>
      </c>
    </row>
    <row r="258" spans="1:6" s="8" customFormat="1" ht="69.95" customHeight="1" x14ac:dyDescent="0.25">
      <c r="A258" s="46" t="s">
        <v>27</v>
      </c>
      <c r="B258" s="49" t="s">
        <v>403</v>
      </c>
      <c r="C258" s="50" t="s">
        <v>404</v>
      </c>
      <c r="D258" s="47"/>
      <c r="E258" s="51">
        <v>109400</v>
      </c>
      <c r="F258" s="48">
        <f t="shared" si="3"/>
        <v>2881592941.840004</v>
      </c>
    </row>
    <row r="259" spans="1:6" s="8" customFormat="1" ht="69.95" customHeight="1" x14ac:dyDescent="0.25">
      <c r="A259" s="46" t="s">
        <v>27</v>
      </c>
      <c r="B259" s="49" t="s">
        <v>405</v>
      </c>
      <c r="C259" s="50" t="s">
        <v>406</v>
      </c>
      <c r="D259" s="47"/>
      <c r="E259" s="51">
        <v>3836822.13</v>
      </c>
      <c r="F259" s="48">
        <f t="shared" si="3"/>
        <v>2877756119.7100039</v>
      </c>
    </row>
    <row r="260" spans="1:6" s="8" customFormat="1" ht="69.95" customHeight="1" x14ac:dyDescent="0.25">
      <c r="A260" s="46" t="s">
        <v>27</v>
      </c>
      <c r="B260" s="49" t="s">
        <v>407</v>
      </c>
      <c r="C260" s="50" t="s">
        <v>408</v>
      </c>
      <c r="D260" s="47"/>
      <c r="E260" s="51">
        <v>4642120</v>
      </c>
      <c r="F260" s="48">
        <f t="shared" si="3"/>
        <v>2873113999.7100039</v>
      </c>
    </row>
    <row r="261" spans="1:6" s="8" customFormat="1" ht="69.95" customHeight="1" x14ac:dyDescent="0.25">
      <c r="A261" s="46" t="s">
        <v>27</v>
      </c>
      <c r="B261" s="49" t="s">
        <v>407</v>
      </c>
      <c r="C261" s="50" t="s">
        <v>408</v>
      </c>
      <c r="D261" s="47"/>
      <c r="E261" s="51">
        <v>3820250</v>
      </c>
      <c r="F261" s="48">
        <f t="shared" si="3"/>
        <v>2869293749.7100039</v>
      </c>
    </row>
    <row r="262" spans="1:6" s="8" customFormat="1" ht="69.95" customHeight="1" x14ac:dyDescent="0.25">
      <c r="A262" s="46" t="s">
        <v>27</v>
      </c>
      <c r="B262" s="49" t="s">
        <v>409</v>
      </c>
      <c r="C262" s="50" t="s">
        <v>410</v>
      </c>
      <c r="D262" s="47"/>
      <c r="E262" s="51">
        <v>21500000</v>
      </c>
      <c r="F262" s="48">
        <f t="shared" si="3"/>
        <v>2847793749.7100039</v>
      </c>
    </row>
    <row r="263" spans="1:6" s="8" customFormat="1" ht="69.95" customHeight="1" x14ac:dyDescent="0.25">
      <c r="A263" s="46" t="s">
        <v>27</v>
      </c>
      <c r="B263" s="49" t="s">
        <v>411</v>
      </c>
      <c r="C263" s="50" t="s">
        <v>412</v>
      </c>
      <c r="D263" s="47"/>
      <c r="E263" s="51">
        <v>30000000</v>
      </c>
      <c r="F263" s="48">
        <f t="shared" si="3"/>
        <v>2817793749.7100039</v>
      </c>
    </row>
    <row r="264" spans="1:6" s="8" customFormat="1" ht="69.95" customHeight="1" x14ac:dyDescent="0.25">
      <c r="A264" s="46" t="s">
        <v>27</v>
      </c>
      <c r="B264" s="49" t="s">
        <v>411</v>
      </c>
      <c r="C264" s="50" t="s">
        <v>412</v>
      </c>
      <c r="D264" s="47"/>
      <c r="E264" s="51">
        <v>12000000</v>
      </c>
      <c r="F264" s="48">
        <f t="shared" si="3"/>
        <v>2805793749.7100039</v>
      </c>
    </row>
    <row r="265" spans="1:6" s="8" customFormat="1" ht="69.95" customHeight="1" x14ac:dyDescent="0.25">
      <c r="A265" s="46" t="s">
        <v>27</v>
      </c>
      <c r="B265" s="49" t="s">
        <v>413</v>
      </c>
      <c r="C265" s="50" t="s">
        <v>414</v>
      </c>
      <c r="D265" s="47"/>
      <c r="E265" s="51">
        <v>3049150</v>
      </c>
      <c r="F265" s="48">
        <f t="shared" si="3"/>
        <v>2802744599.7100039</v>
      </c>
    </row>
    <row r="266" spans="1:6" s="8" customFormat="1" ht="69.95" customHeight="1" x14ac:dyDescent="0.25">
      <c r="A266" s="46" t="s">
        <v>27</v>
      </c>
      <c r="B266" s="49" t="s">
        <v>415</v>
      </c>
      <c r="C266" s="50" t="s">
        <v>416</v>
      </c>
      <c r="D266" s="47"/>
      <c r="E266" s="51">
        <v>4550627.5</v>
      </c>
      <c r="F266" s="48">
        <f t="shared" si="3"/>
        <v>2798193972.2100039</v>
      </c>
    </row>
    <row r="267" spans="1:6" s="8" customFormat="1" ht="69.95" customHeight="1" x14ac:dyDescent="0.25">
      <c r="A267" s="46" t="s">
        <v>27</v>
      </c>
      <c r="B267" s="49" t="s">
        <v>417</v>
      </c>
      <c r="C267" s="50" t="s">
        <v>398</v>
      </c>
      <c r="D267" s="47"/>
      <c r="E267" s="51">
        <v>891350</v>
      </c>
      <c r="F267" s="48">
        <f t="shared" si="3"/>
        <v>2797302622.2100039</v>
      </c>
    </row>
    <row r="268" spans="1:6" s="8" customFormat="1" ht="69.95" customHeight="1" x14ac:dyDescent="0.25">
      <c r="A268" s="46" t="s">
        <v>27</v>
      </c>
      <c r="B268" s="49" t="s">
        <v>418</v>
      </c>
      <c r="C268" s="50" t="s">
        <v>419</v>
      </c>
      <c r="D268" s="47"/>
      <c r="E268" s="51">
        <v>106102.5</v>
      </c>
      <c r="F268" s="48">
        <f t="shared" si="3"/>
        <v>2797196519.7100039</v>
      </c>
    </row>
    <row r="269" spans="1:6" s="8" customFormat="1" ht="69.95" customHeight="1" x14ac:dyDescent="0.25">
      <c r="A269" s="46" t="s">
        <v>27</v>
      </c>
      <c r="B269" s="49" t="s">
        <v>420</v>
      </c>
      <c r="C269" s="50" t="s">
        <v>421</v>
      </c>
      <c r="D269" s="47"/>
      <c r="E269" s="51">
        <v>413200</v>
      </c>
      <c r="F269" s="48">
        <f t="shared" si="3"/>
        <v>2796783319.7100039</v>
      </c>
    </row>
    <row r="270" spans="1:6" s="8" customFormat="1" ht="69.95" customHeight="1" x14ac:dyDescent="0.25">
      <c r="A270" s="46" t="s">
        <v>27</v>
      </c>
      <c r="B270" s="49" t="s">
        <v>422</v>
      </c>
      <c r="C270" s="50" t="s">
        <v>421</v>
      </c>
      <c r="D270" s="47"/>
      <c r="E270" s="51">
        <v>420552.5</v>
      </c>
      <c r="F270" s="48">
        <f t="shared" si="3"/>
        <v>2796362767.2100039</v>
      </c>
    </row>
    <row r="271" spans="1:6" s="8" customFormat="1" ht="69.95" customHeight="1" x14ac:dyDescent="0.25">
      <c r="A271" s="46" t="s">
        <v>27</v>
      </c>
      <c r="B271" s="49" t="s">
        <v>423</v>
      </c>
      <c r="C271" s="50" t="s">
        <v>421</v>
      </c>
      <c r="D271" s="47"/>
      <c r="E271" s="51">
        <v>306112.5</v>
      </c>
      <c r="F271" s="48">
        <f t="shared" si="3"/>
        <v>2796056654.7100039</v>
      </c>
    </row>
    <row r="272" spans="1:6" s="8" customFormat="1" ht="69.95" customHeight="1" x14ac:dyDescent="0.25">
      <c r="A272" s="46" t="s">
        <v>27</v>
      </c>
      <c r="B272" s="49" t="s">
        <v>424</v>
      </c>
      <c r="C272" s="50" t="s">
        <v>421</v>
      </c>
      <c r="D272" s="47"/>
      <c r="E272" s="51">
        <v>138143</v>
      </c>
      <c r="F272" s="48">
        <f t="shared" si="3"/>
        <v>2795918511.7100039</v>
      </c>
    </row>
    <row r="273" spans="1:6" s="8" customFormat="1" ht="69.95" customHeight="1" x14ac:dyDescent="0.25">
      <c r="A273" s="46" t="s">
        <v>27</v>
      </c>
      <c r="B273" s="49" t="s">
        <v>425</v>
      </c>
      <c r="C273" s="50" t="s">
        <v>421</v>
      </c>
      <c r="D273" s="47"/>
      <c r="E273" s="51">
        <v>125837.5</v>
      </c>
      <c r="F273" s="48">
        <f t="shared" si="3"/>
        <v>2795792674.2100039</v>
      </c>
    </row>
    <row r="274" spans="1:6" s="8" customFormat="1" ht="69.95" customHeight="1" x14ac:dyDescent="0.25">
      <c r="A274" s="46" t="s">
        <v>27</v>
      </c>
      <c r="B274" s="49" t="s">
        <v>426</v>
      </c>
      <c r="C274" s="50" t="s">
        <v>427</v>
      </c>
      <c r="D274" s="47"/>
      <c r="E274" s="51">
        <v>15000000</v>
      </c>
      <c r="F274" s="48">
        <f t="shared" si="3"/>
        <v>2780792674.2100039</v>
      </c>
    </row>
    <row r="275" spans="1:6" s="8" customFormat="1" ht="69.95" customHeight="1" x14ac:dyDescent="0.25">
      <c r="A275" s="46" t="s">
        <v>27</v>
      </c>
      <c r="B275" s="49" t="s">
        <v>426</v>
      </c>
      <c r="C275" s="50" t="s">
        <v>427</v>
      </c>
      <c r="D275" s="47"/>
      <c r="E275" s="51">
        <v>15000000</v>
      </c>
      <c r="F275" s="48">
        <f t="shared" si="3"/>
        <v>2765792674.2100039</v>
      </c>
    </row>
    <row r="276" spans="1:6" s="8" customFormat="1" ht="69.95" customHeight="1" x14ac:dyDescent="0.25">
      <c r="A276" s="46" t="s">
        <v>27</v>
      </c>
      <c r="B276" s="49" t="s">
        <v>426</v>
      </c>
      <c r="C276" s="50" t="s">
        <v>427</v>
      </c>
      <c r="D276" s="47"/>
      <c r="E276" s="51">
        <v>12000000</v>
      </c>
      <c r="F276" s="48">
        <f t="shared" ref="F276:F339" si="4">+F275-E276</f>
        <v>2753792674.2100039</v>
      </c>
    </row>
    <row r="277" spans="1:6" s="8" customFormat="1" ht="69.95" customHeight="1" x14ac:dyDescent="0.25">
      <c r="A277" s="46" t="s">
        <v>27</v>
      </c>
      <c r="B277" s="49" t="s">
        <v>428</v>
      </c>
      <c r="C277" s="50" t="s">
        <v>429</v>
      </c>
      <c r="D277" s="47"/>
      <c r="E277" s="51">
        <v>20000000</v>
      </c>
      <c r="F277" s="48">
        <f t="shared" si="4"/>
        <v>2733792674.2100039</v>
      </c>
    </row>
    <row r="278" spans="1:6" s="8" customFormat="1" ht="69.95" customHeight="1" x14ac:dyDescent="0.25">
      <c r="A278" s="46" t="s">
        <v>27</v>
      </c>
      <c r="B278" s="49" t="s">
        <v>428</v>
      </c>
      <c r="C278" s="50" t="s">
        <v>429</v>
      </c>
      <c r="D278" s="47"/>
      <c r="E278" s="51">
        <v>10000000</v>
      </c>
      <c r="F278" s="48">
        <f t="shared" si="4"/>
        <v>2723792674.2100039</v>
      </c>
    </row>
    <row r="279" spans="1:6" s="8" customFormat="1" ht="69.95" customHeight="1" x14ac:dyDescent="0.25">
      <c r="A279" s="46" t="s">
        <v>27</v>
      </c>
      <c r="B279" s="49" t="s">
        <v>428</v>
      </c>
      <c r="C279" s="50" t="s">
        <v>429</v>
      </c>
      <c r="D279" s="47"/>
      <c r="E279" s="51">
        <v>10000000</v>
      </c>
      <c r="F279" s="48">
        <f t="shared" si="4"/>
        <v>2713792674.2100039</v>
      </c>
    </row>
    <row r="280" spans="1:6" s="8" customFormat="1" ht="69.95" customHeight="1" x14ac:dyDescent="0.25">
      <c r="A280" s="46" t="s">
        <v>27</v>
      </c>
      <c r="B280" s="49" t="s">
        <v>430</v>
      </c>
      <c r="C280" s="50" t="s">
        <v>390</v>
      </c>
      <c r="D280" s="47"/>
      <c r="E280" s="51">
        <v>47300</v>
      </c>
      <c r="F280" s="48">
        <f t="shared" si="4"/>
        <v>2713745374.2100039</v>
      </c>
    </row>
    <row r="281" spans="1:6" s="8" customFormat="1" ht="69.95" customHeight="1" x14ac:dyDescent="0.25">
      <c r="A281" s="46" t="s">
        <v>27</v>
      </c>
      <c r="B281" s="49" t="s">
        <v>431</v>
      </c>
      <c r="C281" s="50" t="s">
        <v>432</v>
      </c>
      <c r="D281" s="47"/>
      <c r="E281" s="51">
        <v>123635</v>
      </c>
      <c r="F281" s="48">
        <f t="shared" si="4"/>
        <v>2713621739.2100039</v>
      </c>
    </row>
    <row r="282" spans="1:6" s="8" customFormat="1" ht="69.95" customHeight="1" x14ac:dyDescent="0.25">
      <c r="A282" s="46" t="s">
        <v>28</v>
      </c>
      <c r="B282" s="49" t="s">
        <v>433</v>
      </c>
      <c r="C282" s="50" t="s">
        <v>434</v>
      </c>
      <c r="D282" s="47"/>
      <c r="E282" s="51">
        <v>436200</v>
      </c>
      <c r="F282" s="48">
        <f t="shared" si="4"/>
        <v>2713185539.2100039</v>
      </c>
    </row>
    <row r="283" spans="1:6" s="8" customFormat="1" ht="69.95" customHeight="1" x14ac:dyDescent="0.25">
      <c r="A283" s="46" t="s">
        <v>28</v>
      </c>
      <c r="B283" s="49" t="s">
        <v>433</v>
      </c>
      <c r="C283" s="50" t="s">
        <v>434</v>
      </c>
      <c r="D283" s="47"/>
      <c r="E283" s="51">
        <v>30969.119999999999</v>
      </c>
      <c r="F283" s="48">
        <f t="shared" si="4"/>
        <v>2713154570.090004</v>
      </c>
    </row>
    <row r="284" spans="1:6" s="8" customFormat="1" ht="69.95" customHeight="1" x14ac:dyDescent="0.25">
      <c r="A284" s="46" t="s">
        <v>28</v>
      </c>
      <c r="B284" s="49" t="s">
        <v>433</v>
      </c>
      <c r="C284" s="50" t="s">
        <v>434</v>
      </c>
      <c r="D284" s="47"/>
      <c r="E284" s="51">
        <v>30970.2</v>
      </c>
      <c r="F284" s="48">
        <f t="shared" si="4"/>
        <v>2713123599.8900042</v>
      </c>
    </row>
    <row r="285" spans="1:6" s="8" customFormat="1" ht="69.95" customHeight="1" x14ac:dyDescent="0.25">
      <c r="A285" s="46" t="s">
        <v>28</v>
      </c>
      <c r="B285" s="49" t="s">
        <v>433</v>
      </c>
      <c r="C285" s="50" t="s">
        <v>434</v>
      </c>
      <c r="D285" s="47"/>
      <c r="E285" s="51">
        <v>5670.6</v>
      </c>
      <c r="F285" s="48">
        <f t="shared" si="4"/>
        <v>2713117929.2900043</v>
      </c>
    </row>
    <row r="286" spans="1:6" s="8" customFormat="1" ht="69.95" customHeight="1" x14ac:dyDescent="0.25">
      <c r="A286" s="46" t="s">
        <v>28</v>
      </c>
      <c r="B286" s="49" t="s">
        <v>435</v>
      </c>
      <c r="C286" s="50" t="s">
        <v>436</v>
      </c>
      <c r="D286" s="47"/>
      <c r="E286" s="51">
        <v>21030910.98</v>
      </c>
      <c r="F286" s="48">
        <f t="shared" si="4"/>
        <v>2692087018.3100042</v>
      </c>
    </row>
    <row r="287" spans="1:6" s="8" customFormat="1" ht="69.95" customHeight="1" x14ac:dyDescent="0.25">
      <c r="A287" s="46" t="s">
        <v>28</v>
      </c>
      <c r="B287" s="49" t="s">
        <v>437</v>
      </c>
      <c r="C287" s="50" t="s">
        <v>438</v>
      </c>
      <c r="D287" s="47"/>
      <c r="E287" s="51">
        <v>3392165.94</v>
      </c>
      <c r="F287" s="48">
        <f t="shared" si="4"/>
        <v>2688694852.3700042</v>
      </c>
    </row>
    <row r="288" spans="1:6" s="8" customFormat="1" ht="69.95" customHeight="1" x14ac:dyDescent="0.25">
      <c r="A288" s="46" t="s">
        <v>28</v>
      </c>
      <c r="B288" s="49" t="s">
        <v>439</v>
      </c>
      <c r="C288" s="50" t="s">
        <v>440</v>
      </c>
      <c r="D288" s="47"/>
      <c r="E288" s="51">
        <v>559910</v>
      </c>
      <c r="F288" s="48">
        <f t="shared" si="4"/>
        <v>2688134942.3700042</v>
      </c>
    </row>
    <row r="289" spans="1:6" s="8" customFormat="1" ht="69.95" customHeight="1" x14ac:dyDescent="0.25">
      <c r="A289" s="46" t="s">
        <v>28</v>
      </c>
      <c r="B289" s="49" t="s">
        <v>441</v>
      </c>
      <c r="C289" s="50" t="s">
        <v>442</v>
      </c>
      <c r="D289" s="47"/>
      <c r="E289" s="51">
        <v>458341.22</v>
      </c>
      <c r="F289" s="48">
        <f t="shared" si="4"/>
        <v>2687676601.1500044</v>
      </c>
    </row>
    <row r="290" spans="1:6" s="8" customFormat="1" ht="69.95" customHeight="1" x14ac:dyDescent="0.25">
      <c r="A290" s="46" t="s">
        <v>28</v>
      </c>
      <c r="B290" s="49" t="s">
        <v>443</v>
      </c>
      <c r="C290" s="50" t="s">
        <v>444</v>
      </c>
      <c r="D290" s="47"/>
      <c r="E290" s="51">
        <v>194550</v>
      </c>
      <c r="F290" s="48">
        <f t="shared" si="4"/>
        <v>2687482051.1500044</v>
      </c>
    </row>
    <row r="291" spans="1:6" s="8" customFormat="1" ht="69.95" customHeight="1" x14ac:dyDescent="0.25">
      <c r="A291" s="46" t="s">
        <v>28</v>
      </c>
      <c r="B291" s="49" t="s">
        <v>443</v>
      </c>
      <c r="C291" s="50" t="s">
        <v>444</v>
      </c>
      <c r="D291" s="47"/>
      <c r="E291" s="51">
        <v>13793.6</v>
      </c>
      <c r="F291" s="48">
        <f t="shared" si="4"/>
        <v>2687468257.5500045</v>
      </c>
    </row>
    <row r="292" spans="1:6" s="8" customFormat="1" ht="69.95" customHeight="1" x14ac:dyDescent="0.25">
      <c r="A292" s="46" t="s">
        <v>28</v>
      </c>
      <c r="B292" s="49" t="s">
        <v>443</v>
      </c>
      <c r="C292" s="50" t="s">
        <v>444</v>
      </c>
      <c r="D292" s="47"/>
      <c r="E292" s="51">
        <v>13813.05</v>
      </c>
      <c r="F292" s="48">
        <f t="shared" si="4"/>
        <v>2687454444.5000043</v>
      </c>
    </row>
    <row r="293" spans="1:6" s="8" customFormat="1" ht="69.95" customHeight="1" x14ac:dyDescent="0.25">
      <c r="A293" s="46" t="s">
        <v>28</v>
      </c>
      <c r="B293" s="49" t="s">
        <v>443</v>
      </c>
      <c r="C293" s="50" t="s">
        <v>444</v>
      </c>
      <c r="D293" s="47"/>
      <c r="E293" s="51">
        <v>2529.15</v>
      </c>
      <c r="F293" s="48">
        <f t="shared" si="4"/>
        <v>2687451915.3500042</v>
      </c>
    </row>
    <row r="294" spans="1:6" s="8" customFormat="1" ht="69.95" customHeight="1" x14ac:dyDescent="0.25">
      <c r="A294" s="46" t="s">
        <v>28</v>
      </c>
      <c r="B294" s="49" t="s">
        <v>445</v>
      </c>
      <c r="C294" s="50" t="s">
        <v>446</v>
      </c>
      <c r="D294" s="47"/>
      <c r="E294" s="51">
        <v>15300</v>
      </c>
      <c r="F294" s="48">
        <f t="shared" si="4"/>
        <v>2687436615.3500042</v>
      </c>
    </row>
    <row r="295" spans="1:6" s="8" customFormat="1" ht="69.95" customHeight="1" x14ac:dyDescent="0.25">
      <c r="A295" s="46" t="s">
        <v>29</v>
      </c>
      <c r="B295" s="49" t="s">
        <v>447</v>
      </c>
      <c r="C295" s="50" t="s">
        <v>448</v>
      </c>
      <c r="D295" s="47"/>
      <c r="E295" s="51">
        <v>164333.66</v>
      </c>
      <c r="F295" s="48">
        <f t="shared" si="4"/>
        <v>2687272281.6900043</v>
      </c>
    </row>
    <row r="296" spans="1:6" s="8" customFormat="1" ht="69.95" customHeight="1" x14ac:dyDescent="0.25">
      <c r="A296" s="46" t="s">
        <v>29</v>
      </c>
      <c r="B296" s="49" t="s">
        <v>447</v>
      </c>
      <c r="C296" s="50" t="s">
        <v>448</v>
      </c>
      <c r="D296" s="47"/>
      <c r="E296" s="51">
        <v>11666.1</v>
      </c>
      <c r="F296" s="48">
        <f t="shared" si="4"/>
        <v>2687260615.5900044</v>
      </c>
    </row>
    <row r="297" spans="1:6" s="8" customFormat="1" ht="69.95" customHeight="1" x14ac:dyDescent="0.25">
      <c r="A297" s="46" t="s">
        <v>29</v>
      </c>
      <c r="B297" s="49" t="s">
        <v>447</v>
      </c>
      <c r="C297" s="50" t="s">
        <v>448</v>
      </c>
      <c r="D297" s="47"/>
      <c r="E297" s="51">
        <v>11652.84</v>
      </c>
      <c r="F297" s="48">
        <f t="shared" si="4"/>
        <v>2687248962.7500043</v>
      </c>
    </row>
    <row r="298" spans="1:6" s="8" customFormat="1" ht="69.95" customHeight="1" x14ac:dyDescent="0.25">
      <c r="A298" s="46" t="s">
        <v>29</v>
      </c>
      <c r="B298" s="49" t="s">
        <v>447</v>
      </c>
      <c r="C298" s="50" t="s">
        <v>448</v>
      </c>
      <c r="D298" s="47"/>
      <c r="E298" s="51">
        <v>2136.33</v>
      </c>
      <c r="F298" s="48">
        <f t="shared" si="4"/>
        <v>2687246826.4200044</v>
      </c>
    </row>
    <row r="299" spans="1:6" s="8" customFormat="1" ht="69.95" customHeight="1" x14ac:dyDescent="0.25">
      <c r="A299" s="46" t="s">
        <v>29</v>
      </c>
      <c r="B299" s="49" t="s">
        <v>449</v>
      </c>
      <c r="C299" s="50" t="s">
        <v>381</v>
      </c>
      <c r="D299" s="47"/>
      <c r="E299" s="51">
        <v>1049141.75</v>
      </c>
      <c r="F299" s="48">
        <f t="shared" si="4"/>
        <v>2686197684.6700044</v>
      </c>
    </row>
    <row r="300" spans="1:6" s="8" customFormat="1" ht="69.95" customHeight="1" x14ac:dyDescent="0.25">
      <c r="A300" s="46" t="s">
        <v>29</v>
      </c>
      <c r="B300" s="49" t="s">
        <v>449</v>
      </c>
      <c r="C300" s="50" t="s">
        <v>381</v>
      </c>
      <c r="D300" s="47"/>
      <c r="E300" s="51">
        <v>1237000</v>
      </c>
      <c r="F300" s="48">
        <f t="shared" si="4"/>
        <v>2684960684.6700044</v>
      </c>
    </row>
    <row r="301" spans="1:6" s="8" customFormat="1" ht="69.95" customHeight="1" x14ac:dyDescent="0.25">
      <c r="A301" s="46" t="s">
        <v>29</v>
      </c>
      <c r="B301" s="49" t="s">
        <v>450</v>
      </c>
      <c r="C301" s="50" t="s">
        <v>451</v>
      </c>
      <c r="D301" s="47"/>
      <c r="E301" s="51">
        <v>54880.45</v>
      </c>
      <c r="F301" s="48">
        <f t="shared" si="4"/>
        <v>2684905804.2200046</v>
      </c>
    </row>
    <row r="302" spans="1:6" s="8" customFormat="1" ht="69.95" customHeight="1" x14ac:dyDescent="0.25">
      <c r="A302" s="46" t="s">
        <v>29</v>
      </c>
      <c r="B302" s="49" t="s">
        <v>450</v>
      </c>
      <c r="C302" s="50" t="s">
        <v>451</v>
      </c>
      <c r="D302" s="47"/>
      <c r="E302" s="51">
        <v>170905.1</v>
      </c>
      <c r="F302" s="48">
        <f t="shared" si="4"/>
        <v>2684734899.1200047</v>
      </c>
    </row>
    <row r="303" spans="1:6" s="8" customFormat="1" ht="69.95" customHeight="1" x14ac:dyDescent="0.25">
      <c r="A303" s="46" t="s">
        <v>29</v>
      </c>
      <c r="B303" s="49" t="s">
        <v>452</v>
      </c>
      <c r="C303" s="50" t="s">
        <v>453</v>
      </c>
      <c r="D303" s="47"/>
      <c r="E303" s="51">
        <v>16112000</v>
      </c>
      <c r="F303" s="48">
        <f t="shared" si="4"/>
        <v>2668622899.1200047</v>
      </c>
    </row>
    <row r="304" spans="1:6" s="8" customFormat="1" ht="69.95" customHeight="1" x14ac:dyDescent="0.25">
      <c r="A304" s="46" t="s">
        <v>29</v>
      </c>
      <c r="B304" s="49" t="s">
        <v>452</v>
      </c>
      <c r="C304" s="50" t="s">
        <v>453</v>
      </c>
      <c r="D304" s="47"/>
      <c r="E304" s="51">
        <v>18372400.5</v>
      </c>
      <c r="F304" s="48">
        <f t="shared" si="4"/>
        <v>2650250498.6200047</v>
      </c>
    </row>
    <row r="305" spans="1:6" s="8" customFormat="1" ht="69.95" customHeight="1" x14ac:dyDescent="0.25">
      <c r="A305" s="46" t="s">
        <v>29</v>
      </c>
      <c r="B305" s="49" t="s">
        <v>452</v>
      </c>
      <c r="C305" s="50" t="s">
        <v>453</v>
      </c>
      <c r="D305" s="47"/>
      <c r="E305" s="51">
        <v>13200000</v>
      </c>
      <c r="F305" s="48">
        <f t="shared" si="4"/>
        <v>2637050498.6200047</v>
      </c>
    </row>
    <row r="306" spans="1:6" s="8" customFormat="1" ht="69.95" customHeight="1" x14ac:dyDescent="0.25">
      <c r="A306" s="46" t="s">
        <v>29</v>
      </c>
      <c r="B306" s="49" t="s">
        <v>452</v>
      </c>
      <c r="C306" s="50" t="s">
        <v>453</v>
      </c>
      <c r="D306" s="47"/>
      <c r="E306" s="51">
        <v>27709179.57</v>
      </c>
      <c r="F306" s="48">
        <f t="shared" si="4"/>
        <v>2609341319.0500045</v>
      </c>
    </row>
    <row r="307" spans="1:6" s="8" customFormat="1" ht="69.95" customHeight="1" x14ac:dyDescent="0.25">
      <c r="A307" s="46" t="s">
        <v>29</v>
      </c>
      <c r="B307" s="49" t="s">
        <v>452</v>
      </c>
      <c r="C307" s="50" t="s">
        <v>453</v>
      </c>
      <c r="D307" s="47"/>
      <c r="E307" s="51">
        <v>30000000</v>
      </c>
      <c r="F307" s="48">
        <f t="shared" si="4"/>
        <v>2579341319.0500045</v>
      </c>
    </row>
    <row r="308" spans="1:6" s="8" customFormat="1" ht="69.95" customHeight="1" x14ac:dyDescent="0.25">
      <c r="A308" s="46" t="s">
        <v>29</v>
      </c>
      <c r="B308" s="49" t="s">
        <v>452</v>
      </c>
      <c r="C308" s="50" t="s">
        <v>453</v>
      </c>
      <c r="D308" s="47"/>
      <c r="E308" s="51">
        <v>15487601.75</v>
      </c>
      <c r="F308" s="48">
        <f t="shared" si="4"/>
        <v>2563853717.3000045</v>
      </c>
    </row>
    <row r="309" spans="1:6" s="8" customFormat="1" ht="69.95" customHeight="1" x14ac:dyDescent="0.25">
      <c r="A309" s="46" t="s">
        <v>29</v>
      </c>
      <c r="B309" s="49" t="s">
        <v>452</v>
      </c>
      <c r="C309" s="50" t="s">
        <v>453</v>
      </c>
      <c r="D309" s="47"/>
      <c r="E309" s="51">
        <v>18450000</v>
      </c>
      <c r="F309" s="48">
        <f t="shared" si="4"/>
        <v>2545403717.3000045</v>
      </c>
    </row>
    <row r="310" spans="1:6" s="8" customFormat="1" ht="69.95" customHeight="1" x14ac:dyDescent="0.25">
      <c r="A310" s="46" t="s">
        <v>29</v>
      </c>
      <c r="B310" s="49" t="s">
        <v>452</v>
      </c>
      <c r="C310" s="50" t="s">
        <v>453</v>
      </c>
      <c r="D310" s="47"/>
      <c r="E310" s="51">
        <v>26250000</v>
      </c>
      <c r="F310" s="48">
        <f t="shared" si="4"/>
        <v>2519153717.3000045</v>
      </c>
    </row>
    <row r="311" spans="1:6" s="8" customFormat="1" ht="69.95" customHeight="1" x14ac:dyDescent="0.25">
      <c r="A311" s="46" t="s">
        <v>29</v>
      </c>
      <c r="B311" s="49" t="s">
        <v>452</v>
      </c>
      <c r="C311" s="50" t="s">
        <v>453</v>
      </c>
      <c r="D311" s="47"/>
      <c r="E311" s="51">
        <v>17692901.989999998</v>
      </c>
      <c r="F311" s="48">
        <f t="shared" si="4"/>
        <v>2501460815.3100047</v>
      </c>
    </row>
    <row r="312" spans="1:6" s="8" customFormat="1" ht="69.95" customHeight="1" x14ac:dyDescent="0.25">
      <c r="A312" s="46" t="s">
        <v>29</v>
      </c>
      <c r="B312" s="49" t="s">
        <v>452</v>
      </c>
      <c r="C312" s="50" t="s">
        <v>453</v>
      </c>
      <c r="D312" s="47"/>
      <c r="E312" s="51">
        <v>16725916.189999999</v>
      </c>
      <c r="F312" s="48">
        <f t="shared" si="4"/>
        <v>2484734899.1200047</v>
      </c>
    </row>
    <row r="313" spans="1:6" s="8" customFormat="1" ht="69.95" customHeight="1" x14ac:dyDescent="0.25">
      <c r="A313" s="46" t="s">
        <v>29</v>
      </c>
      <c r="B313" s="49" t="s">
        <v>454</v>
      </c>
      <c r="C313" s="50" t="s">
        <v>455</v>
      </c>
      <c r="D313" s="47"/>
      <c r="E313" s="51">
        <v>409095.46</v>
      </c>
      <c r="F313" s="48">
        <f t="shared" si="4"/>
        <v>2484325803.6600046</v>
      </c>
    </row>
    <row r="314" spans="1:6" s="8" customFormat="1" ht="69.95" customHeight="1" x14ac:dyDescent="0.25">
      <c r="A314" s="46" t="s">
        <v>29</v>
      </c>
      <c r="B314" s="49" t="s">
        <v>456</v>
      </c>
      <c r="C314" s="50" t="s">
        <v>457</v>
      </c>
      <c r="D314" s="47"/>
      <c r="E314" s="51">
        <v>584992.19999999995</v>
      </c>
      <c r="F314" s="48">
        <f t="shared" si="4"/>
        <v>2483740811.4600048</v>
      </c>
    </row>
    <row r="315" spans="1:6" s="8" customFormat="1" ht="69.95" customHeight="1" x14ac:dyDescent="0.25">
      <c r="A315" s="46" t="s">
        <v>29</v>
      </c>
      <c r="B315" s="49" t="s">
        <v>458</v>
      </c>
      <c r="C315" s="50" t="s">
        <v>459</v>
      </c>
      <c r="D315" s="47"/>
      <c r="E315" s="51">
        <v>10067438.960000001</v>
      </c>
      <c r="F315" s="48">
        <f t="shared" si="4"/>
        <v>2473673372.5000048</v>
      </c>
    </row>
    <row r="316" spans="1:6" s="8" customFormat="1" ht="69.95" customHeight="1" x14ac:dyDescent="0.25">
      <c r="A316" s="46" t="s">
        <v>29</v>
      </c>
      <c r="B316" s="49" t="s">
        <v>460</v>
      </c>
      <c r="C316" s="50" t="s">
        <v>461</v>
      </c>
      <c r="D316" s="47"/>
      <c r="E316" s="51">
        <v>1835999.76</v>
      </c>
      <c r="F316" s="48">
        <f t="shared" si="4"/>
        <v>2471837372.7400045</v>
      </c>
    </row>
    <row r="317" spans="1:6" s="8" customFormat="1" ht="69.95" customHeight="1" x14ac:dyDescent="0.25">
      <c r="A317" s="46" t="s">
        <v>29</v>
      </c>
      <c r="B317" s="49" t="s">
        <v>462</v>
      </c>
      <c r="C317" s="50" t="s">
        <v>463</v>
      </c>
      <c r="D317" s="47"/>
      <c r="E317" s="51">
        <v>22020392.66</v>
      </c>
      <c r="F317" s="48">
        <f t="shared" si="4"/>
        <v>2449816980.0800047</v>
      </c>
    </row>
    <row r="318" spans="1:6" s="8" customFormat="1" ht="69.95" customHeight="1" x14ac:dyDescent="0.25">
      <c r="A318" s="46" t="s">
        <v>29</v>
      </c>
      <c r="B318" s="49" t="s">
        <v>462</v>
      </c>
      <c r="C318" s="50" t="s">
        <v>463</v>
      </c>
      <c r="D318" s="47"/>
      <c r="E318" s="51">
        <v>10000000</v>
      </c>
      <c r="F318" s="48">
        <f t="shared" si="4"/>
        <v>2439816980.0800047</v>
      </c>
    </row>
    <row r="319" spans="1:6" s="8" customFormat="1" ht="69.95" customHeight="1" x14ac:dyDescent="0.25">
      <c r="A319" s="46" t="s">
        <v>29</v>
      </c>
      <c r="B319" s="49" t="s">
        <v>462</v>
      </c>
      <c r="C319" s="50" t="s">
        <v>463</v>
      </c>
      <c r="D319" s="47"/>
      <c r="E319" s="51">
        <v>15000000</v>
      </c>
      <c r="F319" s="48">
        <f t="shared" si="4"/>
        <v>2424816980.0800047</v>
      </c>
    </row>
    <row r="320" spans="1:6" s="8" customFormat="1" ht="69.95" customHeight="1" x14ac:dyDescent="0.25">
      <c r="A320" s="46" t="s">
        <v>29</v>
      </c>
      <c r="B320" s="49" t="s">
        <v>464</v>
      </c>
      <c r="C320" s="50" t="s">
        <v>465</v>
      </c>
      <c r="D320" s="47"/>
      <c r="E320" s="51">
        <v>63353.4</v>
      </c>
      <c r="F320" s="48">
        <f t="shared" si="4"/>
        <v>2424753626.6800046</v>
      </c>
    </row>
    <row r="321" spans="1:6" s="8" customFormat="1" ht="69.95" customHeight="1" x14ac:dyDescent="0.25">
      <c r="A321" s="46" t="s">
        <v>29</v>
      </c>
      <c r="B321" s="49" t="s">
        <v>466</v>
      </c>
      <c r="C321" s="50" t="s">
        <v>467</v>
      </c>
      <c r="D321" s="47"/>
      <c r="E321" s="51">
        <v>949947.42</v>
      </c>
      <c r="F321" s="48">
        <f t="shared" si="4"/>
        <v>2423803679.2600045</v>
      </c>
    </row>
    <row r="322" spans="1:6" s="8" customFormat="1" ht="69.95" customHeight="1" x14ac:dyDescent="0.25">
      <c r="A322" s="46" t="s">
        <v>29</v>
      </c>
      <c r="B322" s="49" t="s">
        <v>468</v>
      </c>
      <c r="C322" s="50" t="s">
        <v>469</v>
      </c>
      <c r="D322" s="47"/>
      <c r="E322" s="51">
        <v>118000</v>
      </c>
      <c r="F322" s="48">
        <f t="shared" si="4"/>
        <v>2423685679.2600045</v>
      </c>
    </row>
    <row r="323" spans="1:6" s="8" customFormat="1" ht="69.95" customHeight="1" x14ac:dyDescent="0.25">
      <c r="A323" s="46" t="s">
        <v>29</v>
      </c>
      <c r="B323" s="49" t="s">
        <v>470</v>
      </c>
      <c r="C323" s="50" t="s">
        <v>471</v>
      </c>
      <c r="D323" s="47"/>
      <c r="E323" s="51">
        <v>12449484.4</v>
      </c>
      <c r="F323" s="48">
        <f t="shared" si="4"/>
        <v>2411236194.8600044</v>
      </c>
    </row>
    <row r="324" spans="1:6" s="8" customFormat="1" ht="69.95" customHeight="1" x14ac:dyDescent="0.25">
      <c r="A324" s="46" t="s">
        <v>29</v>
      </c>
      <c r="B324" s="49" t="s">
        <v>470</v>
      </c>
      <c r="C324" s="50" t="s">
        <v>471</v>
      </c>
      <c r="D324" s="47"/>
      <c r="E324" s="51">
        <v>17500000</v>
      </c>
      <c r="F324" s="48">
        <f t="shared" si="4"/>
        <v>2393736194.8600044</v>
      </c>
    </row>
    <row r="325" spans="1:6" s="8" customFormat="1" ht="69.95" customHeight="1" x14ac:dyDescent="0.25">
      <c r="A325" s="46" t="s">
        <v>29</v>
      </c>
      <c r="B325" s="49" t="s">
        <v>470</v>
      </c>
      <c r="C325" s="50" t="s">
        <v>471</v>
      </c>
      <c r="D325" s="47"/>
      <c r="E325" s="51">
        <v>1286948.5</v>
      </c>
      <c r="F325" s="48">
        <f t="shared" si="4"/>
        <v>2392449246.3600044</v>
      </c>
    </row>
    <row r="326" spans="1:6" s="8" customFormat="1" ht="69.95" customHeight="1" x14ac:dyDescent="0.25">
      <c r="A326" s="46" t="s">
        <v>29</v>
      </c>
      <c r="B326" s="49" t="s">
        <v>470</v>
      </c>
      <c r="C326" s="50" t="s">
        <v>471</v>
      </c>
      <c r="D326" s="47"/>
      <c r="E326" s="51">
        <v>4247254.8099999996</v>
      </c>
      <c r="F326" s="48">
        <f t="shared" si="4"/>
        <v>2388201991.5500045</v>
      </c>
    </row>
    <row r="327" spans="1:6" s="8" customFormat="1" ht="69.95" customHeight="1" x14ac:dyDescent="0.25">
      <c r="A327" s="46" t="s">
        <v>29</v>
      </c>
      <c r="B327" s="49" t="s">
        <v>470</v>
      </c>
      <c r="C327" s="50" t="s">
        <v>471</v>
      </c>
      <c r="D327" s="47"/>
      <c r="E327" s="51">
        <v>701261.86</v>
      </c>
      <c r="F327" s="48">
        <f t="shared" si="4"/>
        <v>2387500729.6900043</v>
      </c>
    </row>
    <row r="328" spans="1:6" s="8" customFormat="1" ht="69.95" customHeight="1" x14ac:dyDescent="0.25">
      <c r="A328" s="46" t="s">
        <v>29</v>
      </c>
      <c r="B328" s="49" t="s">
        <v>470</v>
      </c>
      <c r="C328" s="50" t="s">
        <v>471</v>
      </c>
      <c r="D328" s="47"/>
      <c r="E328" s="51">
        <v>1575553.51</v>
      </c>
      <c r="F328" s="48">
        <f t="shared" si="4"/>
        <v>2385925176.1800041</v>
      </c>
    </row>
    <row r="329" spans="1:6" s="8" customFormat="1" ht="69.95" customHeight="1" x14ac:dyDescent="0.25">
      <c r="A329" s="46" t="s">
        <v>29</v>
      </c>
      <c r="B329" s="49" t="s">
        <v>470</v>
      </c>
      <c r="C329" s="50" t="s">
        <v>471</v>
      </c>
      <c r="D329" s="47"/>
      <c r="E329" s="51">
        <v>6000000</v>
      </c>
      <c r="F329" s="48">
        <f t="shared" si="4"/>
        <v>2379925176.1800041</v>
      </c>
    </row>
    <row r="330" spans="1:6" s="8" customFormat="1" ht="69.95" customHeight="1" x14ac:dyDescent="0.25">
      <c r="A330" s="46" t="s">
        <v>30</v>
      </c>
      <c r="B330" s="49" t="s">
        <v>472</v>
      </c>
      <c r="C330" s="50" t="s">
        <v>473</v>
      </c>
      <c r="D330" s="47"/>
      <c r="E330" s="51">
        <v>369703.62</v>
      </c>
      <c r="F330" s="48">
        <f t="shared" si="4"/>
        <v>2379555472.5600042</v>
      </c>
    </row>
    <row r="331" spans="1:6" s="8" customFormat="1" ht="69.95" customHeight="1" x14ac:dyDescent="0.25">
      <c r="A331" s="46" t="s">
        <v>30</v>
      </c>
      <c r="B331" s="49" t="s">
        <v>474</v>
      </c>
      <c r="C331" s="50" t="s">
        <v>475</v>
      </c>
      <c r="D331" s="47"/>
      <c r="E331" s="51">
        <v>5029781.83</v>
      </c>
      <c r="F331" s="48">
        <f t="shared" si="4"/>
        <v>2374525690.7300043</v>
      </c>
    </row>
    <row r="332" spans="1:6" s="8" customFormat="1" ht="69.95" customHeight="1" x14ac:dyDescent="0.25">
      <c r="A332" s="46" t="s">
        <v>30</v>
      </c>
      <c r="B332" s="49" t="s">
        <v>476</v>
      </c>
      <c r="C332" s="50" t="s">
        <v>477</v>
      </c>
      <c r="D332" s="47"/>
      <c r="E332" s="51">
        <v>1651835.61</v>
      </c>
      <c r="F332" s="48">
        <f t="shared" si="4"/>
        <v>2372873855.1200042</v>
      </c>
    </row>
    <row r="333" spans="1:6" s="8" customFormat="1" ht="69.95" customHeight="1" x14ac:dyDescent="0.25">
      <c r="A333" s="46" t="s">
        <v>30</v>
      </c>
      <c r="B333" s="49" t="s">
        <v>478</v>
      </c>
      <c r="C333" s="50" t="s">
        <v>479</v>
      </c>
      <c r="D333" s="47"/>
      <c r="E333" s="51">
        <v>2875955.96</v>
      </c>
      <c r="F333" s="48">
        <f t="shared" si="4"/>
        <v>2369997899.1600041</v>
      </c>
    </row>
    <row r="334" spans="1:6" s="8" customFormat="1" ht="69.95" customHeight="1" x14ac:dyDescent="0.25">
      <c r="A334" s="46" t="s">
        <v>30</v>
      </c>
      <c r="B334" s="49" t="s">
        <v>478</v>
      </c>
      <c r="C334" s="50" t="s">
        <v>479</v>
      </c>
      <c r="D334" s="47"/>
      <c r="E334" s="51">
        <v>339606.92</v>
      </c>
      <c r="F334" s="48">
        <f t="shared" si="4"/>
        <v>2369658292.2400041</v>
      </c>
    </row>
    <row r="335" spans="1:6" s="8" customFormat="1" ht="69.95" customHeight="1" x14ac:dyDescent="0.25">
      <c r="A335" s="46" t="s">
        <v>30</v>
      </c>
      <c r="B335" s="49" t="s">
        <v>480</v>
      </c>
      <c r="C335" s="50" t="s">
        <v>481</v>
      </c>
      <c r="D335" s="47"/>
      <c r="E335" s="51">
        <v>28764.959999999999</v>
      </c>
      <c r="F335" s="48">
        <f t="shared" si="4"/>
        <v>2369629527.280004</v>
      </c>
    </row>
    <row r="336" spans="1:6" s="8" customFormat="1" ht="69.95" customHeight="1" x14ac:dyDescent="0.25">
      <c r="A336" s="46" t="s">
        <v>30</v>
      </c>
      <c r="B336" s="49" t="s">
        <v>482</v>
      </c>
      <c r="C336" s="50" t="s">
        <v>483</v>
      </c>
      <c r="D336" s="47"/>
      <c r="E336" s="51">
        <v>213900</v>
      </c>
      <c r="F336" s="48">
        <f t="shared" si="4"/>
        <v>2369415627.280004</v>
      </c>
    </row>
    <row r="337" spans="1:6" s="8" customFormat="1" ht="69.95" customHeight="1" x14ac:dyDescent="0.25">
      <c r="A337" s="46" t="s">
        <v>30</v>
      </c>
      <c r="B337" s="49" t="s">
        <v>484</v>
      </c>
      <c r="C337" s="50" t="s">
        <v>485</v>
      </c>
      <c r="D337" s="47"/>
      <c r="E337" s="51">
        <v>235872.73</v>
      </c>
      <c r="F337" s="48">
        <f t="shared" si="4"/>
        <v>2369179754.550004</v>
      </c>
    </row>
    <row r="338" spans="1:6" s="8" customFormat="1" ht="69.95" customHeight="1" x14ac:dyDescent="0.25">
      <c r="A338" s="46" t="s">
        <v>30</v>
      </c>
      <c r="B338" s="49" t="s">
        <v>486</v>
      </c>
      <c r="C338" s="50" t="s">
        <v>487</v>
      </c>
      <c r="D338" s="47"/>
      <c r="E338" s="51">
        <v>5855396</v>
      </c>
      <c r="F338" s="48">
        <f t="shared" si="4"/>
        <v>2363324358.550004</v>
      </c>
    </row>
    <row r="339" spans="1:6" s="8" customFormat="1" ht="69.95" customHeight="1" x14ac:dyDescent="0.25">
      <c r="A339" s="46" t="s">
        <v>31</v>
      </c>
      <c r="B339" s="49" t="s">
        <v>488</v>
      </c>
      <c r="C339" s="50" t="s">
        <v>489</v>
      </c>
      <c r="D339" s="47"/>
      <c r="E339" s="51">
        <v>72519.88</v>
      </c>
      <c r="F339" s="48">
        <f t="shared" si="4"/>
        <v>2363251838.6700039</v>
      </c>
    </row>
    <row r="340" spans="1:6" s="8" customFormat="1" ht="69.95" customHeight="1" x14ac:dyDescent="0.25">
      <c r="A340" s="46" t="s">
        <v>31</v>
      </c>
      <c r="B340" s="49" t="s">
        <v>490</v>
      </c>
      <c r="C340" s="50" t="s">
        <v>491</v>
      </c>
      <c r="D340" s="47"/>
      <c r="E340" s="51">
        <v>97166.84</v>
      </c>
      <c r="F340" s="48">
        <f t="shared" ref="F340:F395" si="5">+F339-E340</f>
        <v>2363154671.8300037</v>
      </c>
    </row>
    <row r="341" spans="1:6" s="8" customFormat="1" ht="69.95" customHeight="1" x14ac:dyDescent="0.25">
      <c r="A341" s="46" t="s">
        <v>31</v>
      </c>
      <c r="B341" s="49" t="s">
        <v>492</v>
      </c>
      <c r="C341" s="50" t="s">
        <v>493</v>
      </c>
      <c r="D341" s="47"/>
      <c r="E341" s="51">
        <v>44442.19</v>
      </c>
      <c r="F341" s="48">
        <f t="shared" si="5"/>
        <v>2363110229.6400037</v>
      </c>
    </row>
    <row r="342" spans="1:6" s="8" customFormat="1" ht="69.95" customHeight="1" x14ac:dyDescent="0.25">
      <c r="A342" s="46" t="s">
        <v>31</v>
      </c>
      <c r="B342" s="49" t="s">
        <v>494</v>
      </c>
      <c r="C342" s="50" t="s">
        <v>495</v>
      </c>
      <c r="D342" s="47"/>
      <c r="E342" s="51">
        <v>33434.370000000003</v>
      </c>
      <c r="F342" s="48">
        <f t="shared" si="5"/>
        <v>2363076795.2700038</v>
      </c>
    </row>
    <row r="343" spans="1:6" s="8" customFormat="1" ht="69.95" customHeight="1" x14ac:dyDescent="0.25">
      <c r="A343" s="46" t="s">
        <v>31</v>
      </c>
      <c r="B343" s="49" t="s">
        <v>496</v>
      </c>
      <c r="C343" s="50" t="s">
        <v>497</v>
      </c>
      <c r="D343" s="47"/>
      <c r="E343" s="51">
        <v>48354.18</v>
      </c>
      <c r="F343" s="48">
        <f t="shared" si="5"/>
        <v>2363028441.090004</v>
      </c>
    </row>
    <row r="344" spans="1:6" s="8" customFormat="1" ht="69.95" customHeight="1" x14ac:dyDescent="0.25">
      <c r="A344" s="46" t="s">
        <v>31</v>
      </c>
      <c r="B344" s="49" t="s">
        <v>498</v>
      </c>
      <c r="C344" s="50" t="s">
        <v>499</v>
      </c>
      <c r="D344" s="47"/>
      <c r="E344" s="51">
        <v>70546.559999999998</v>
      </c>
      <c r="F344" s="48">
        <f t="shared" si="5"/>
        <v>2362957894.530004</v>
      </c>
    </row>
    <row r="345" spans="1:6" s="8" customFormat="1" ht="69.95" customHeight="1" x14ac:dyDescent="0.25">
      <c r="A345" s="46" t="s">
        <v>31</v>
      </c>
      <c r="B345" s="49" t="s">
        <v>500</v>
      </c>
      <c r="C345" s="50" t="s">
        <v>501</v>
      </c>
      <c r="D345" s="47"/>
      <c r="E345" s="51">
        <v>68960.539999999994</v>
      </c>
      <c r="F345" s="48">
        <f t="shared" si="5"/>
        <v>2362888933.9900041</v>
      </c>
    </row>
    <row r="346" spans="1:6" s="8" customFormat="1" ht="69.95" customHeight="1" x14ac:dyDescent="0.25">
      <c r="A346" s="46" t="s">
        <v>31</v>
      </c>
      <c r="B346" s="49" t="s">
        <v>502</v>
      </c>
      <c r="C346" s="50" t="s">
        <v>503</v>
      </c>
      <c r="D346" s="47"/>
      <c r="E346" s="51">
        <v>25208.12</v>
      </c>
      <c r="F346" s="48">
        <f t="shared" si="5"/>
        <v>2362863725.8700042</v>
      </c>
    </row>
    <row r="347" spans="1:6" s="8" customFormat="1" ht="69.95" customHeight="1" x14ac:dyDescent="0.25">
      <c r="A347" s="46" t="s">
        <v>31</v>
      </c>
      <c r="B347" s="49" t="s">
        <v>504</v>
      </c>
      <c r="C347" s="50" t="s">
        <v>505</v>
      </c>
      <c r="D347" s="47"/>
      <c r="E347" s="51">
        <v>52966.37</v>
      </c>
      <c r="F347" s="48">
        <f t="shared" si="5"/>
        <v>2362810759.5000043</v>
      </c>
    </row>
    <row r="348" spans="1:6" s="8" customFormat="1" ht="69.95" customHeight="1" x14ac:dyDescent="0.25">
      <c r="A348" s="46" t="s">
        <v>31</v>
      </c>
      <c r="B348" s="49" t="s">
        <v>506</v>
      </c>
      <c r="C348" s="50" t="s">
        <v>507</v>
      </c>
      <c r="D348" s="47"/>
      <c r="E348" s="51">
        <v>185322.4</v>
      </c>
      <c r="F348" s="48">
        <f t="shared" si="5"/>
        <v>2362625437.1000042</v>
      </c>
    </row>
    <row r="349" spans="1:6" s="8" customFormat="1" ht="69.95" customHeight="1" x14ac:dyDescent="0.25">
      <c r="A349" s="46" t="s">
        <v>31</v>
      </c>
      <c r="B349" s="49" t="s">
        <v>508</v>
      </c>
      <c r="C349" s="50" t="s">
        <v>509</v>
      </c>
      <c r="D349" s="47"/>
      <c r="E349" s="51">
        <v>93574.05</v>
      </c>
      <c r="F349" s="48">
        <f t="shared" si="5"/>
        <v>2362531863.050004</v>
      </c>
    </row>
    <row r="350" spans="1:6" s="8" customFormat="1" ht="69.95" customHeight="1" x14ac:dyDescent="0.25">
      <c r="A350" s="46" t="s">
        <v>31</v>
      </c>
      <c r="B350" s="49" t="s">
        <v>510</v>
      </c>
      <c r="C350" s="50" t="s">
        <v>511</v>
      </c>
      <c r="D350" s="47"/>
      <c r="E350" s="51">
        <v>31056.49</v>
      </c>
      <c r="F350" s="48">
        <f t="shared" si="5"/>
        <v>2362500806.5600042</v>
      </c>
    </row>
    <row r="351" spans="1:6" s="8" customFormat="1" ht="69.95" customHeight="1" x14ac:dyDescent="0.25">
      <c r="A351" s="46" t="s">
        <v>31</v>
      </c>
      <c r="B351" s="49" t="s">
        <v>512</v>
      </c>
      <c r="C351" s="50" t="s">
        <v>513</v>
      </c>
      <c r="D351" s="47"/>
      <c r="E351" s="51">
        <v>71852.789999999994</v>
      </c>
      <c r="F351" s="48">
        <f t="shared" si="5"/>
        <v>2362428953.7700043</v>
      </c>
    </row>
    <row r="352" spans="1:6" s="8" customFormat="1" ht="69.95" customHeight="1" x14ac:dyDescent="0.25">
      <c r="A352" s="46" t="s">
        <v>31</v>
      </c>
      <c r="B352" s="49" t="s">
        <v>514</v>
      </c>
      <c r="C352" s="50" t="s">
        <v>515</v>
      </c>
      <c r="D352" s="47"/>
      <c r="E352" s="51">
        <v>288000</v>
      </c>
      <c r="F352" s="48">
        <f t="shared" si="5"/>
        <v>2362140953.7700043</v>
      </c>
    </row>
    <row r="353" spans="1:6" s="8" customFormat="1" ht="69.95" customHeight="1" x14ac:dyDescent="0.25">
      <c r="A353" s="46" t="s">
        <v>31</v>
      </c>
      <c r="B353" s="49" t="s">
        <v>516</v>
      </c>
      <c r="C353" s="50" t="s">
        <v>517</v>
      </c>
      <c r="D353" s="47"/>
      <c r="E353" s="51">
        <v>109174.54</v>
      </c>
      <c r="F353" s="48">
        <f t="shared" si="5"/>
        <v>2362031779.2300043</v>
      </c>
    </row>
    <row r="354" spans="1:6" s="8" customFormat="1" ht="69.95" customHeight="1" x14ac:dyDescent="0.25">
      <c r="A354" s="46" t="s">
        <v>31</v>
      </c>
      <c r="B354" s="49" t="s">
        <v>518</v>
      </c>
      <c r="C354" s="50" t="s">
        <v>519</v>
      </c>
      <c r="D354" s="47"/>
      <c r="E354" s="51">
        <v>63291.34</v>
      </c>
      <c r="F354" s="48">
        <f t="shared" si="5"/>
        <v>2361968487.8900042</v>
      </c>
    </row>
    <row r="355" spans="1:6" s="8" customFormat="1" ht="69.95" customHeight="1" x14ac:dyDescent="0.25">
      <c r="A355" s="46" t="s">
        <v>31</v>
      </c>
      <c r="B355" s="49" t="s">
        <v>520</v>
      </c>
      <c r="C355" s="50" t="s">
        <v>521</v>
      </c>
      <c r="D355" s="47"/>
      <c r="E355" s="51">
        <v>51622.06</v>
      </c>
      <c r="F355" s="48">
        <f t="shared" si="5"/>
        <v>2361916865.8300042</v>
      </c>
    </row>
    <row r="356" spans="1:6" s="8" customFormat="1" ht="69.95" customHeight="1" x14ac:dyDescent="0.25">
      <c r="A356" s="46" t="s">
        <v>31</v>
      </c>
      <c r="B356" s="49" t="s">
        <v>522</v>
      </c>
      <c r="C356" s="50" t="s">
        <v>523</v>
      </c>
      <c r="D356" s="47"/>
      <c r="E356" s="51">
        <v>744000</v>
      </c>
      <c r="F356" s="48">
        <f t="shared" si="5"/>
        <v>2361172865.8300042</v>
      </c>
    </row>
    <row r="357" spans="1:6" s="8" customFormat="1" ht="69.95" customHeight="1" x14ac:dyDescent="0.25">
      <c r="A357" s="46" t="s">
        <v>31</v>
      </c>
      <c r="B357" s="49" t="s">
        <v>524</v>
      </c>
      <c r="C357" s="50" t="s">
        <v>525</v>
      </c>
      <c r="D357" s="47"/>
      <c r="E357" s="51">
        <v>152605.20000000001</v>
      </c>
      <c r="F357" s="48">
        <f t="shared" si="5"/>
        <v>2361020260.6300044</v>
      </c>
    </row>
    <row r="358" spans="1:6" s="8" customFormat="1" ht="69.95" customHeight="1" x14ac:dyDescent="0.25">
      <c r="A358" s="46" t="s">
        <v>31</v>
      </c>
      <c r="B358" s="49" t="s">
        <v>526</v>
      </c>
      <c r="C358" s="50" t="s">
        <v>527</v>
      </c>
      <c r="D358" s="47"/>
      <c r="E358" s="51">
        <v>56437.33</v>
      </c>
      <c r="F358" s="48">
        <f t="shared" si="5"/>
        <v>2360963823.3000045</v>
      </c>
    </row>
    <row r="359" spans="1:6" s="8" customFormat="1" ht="69.95" customHeight="1" x14ac:dyDescent="0.25">
      <c r="A359" s="46" t="s">
        <v>31</v>
      </c>
      <c r="B359" s="49" t="s">
        <v>528</v>
      </c>
      <c r="C359" s="50" t="s">
        <v>529</v>
      </c>
      <c r="D359" s="47"/>
      <c r="E359" s="51">
        <v>48206.62</v>
      </c>
      <c r="F359" s="48">
        <f t="shared" si="5"/>
        <v>2360915616.6800046</v>
      </c>
    </row>
    <row r="360" spans="1:6" s="8" customFormat="1" ht="69.95" customHeight="1" x14ac:dyDescent="0.25">
      <c r="A360" s="46" t="s">
        <v>31</v>
      </c>
      <c r="B360" s="49" t="s">
        <v>530</v>
      </c>
      <c r="C360" s="50" t="s">
        <v>531</v>
      </c>
      <c r="D360" s="47"/>
      <c r="E360" s="51">
        <v>1267850.1000000001</v>
      </c>
      <c r="F360" s="48">
        <f t="shared" si="5"/>
        <v>2359647766.5800047</v>
      </c>
    </row>
    <row r="361" spans="1:6" s="8" customFormat="1" ht="69.95" customHeight="1" x14ac:dyDescent="0.25">
      <c r="A361" s="46" t="s">
        <v>31</v>
      </c>
      <c r="B361" s="49" t="s">
        <v>532</v>
      </c>
      <c r="C361" s="50" t="s">
        <v>533</v>
      </c>
      <c r="D361" s="47"/>
      <c r="E361" s="51">
        <v>5531054.5899999999</v>
      </c>
      <c r="F361" s="48">
        <f t="shared" si="5"/>
        <v>2354116711.9900045</v>
      </c>
    </row>
    <row r="362" spans="1:6" s="8" customFormat="1" ht="69.95" customHeight="1" x14ac:dyDescent="0.25">
      <c r="A362" s="46" t="s">
        <v>31</v>
      </c>
      <c r="B362" s="49" t="s">
        <v>534</v>
      </c>
      <c r="C362" s="50" t="s">
        <v>535</v>
      </c>
      <c r="D362" s="47"/>
      <c r="E362" s="51">
        <v>592950</v>
      </c>
      <c r="F362" s="48">
        <f t="shared" si="5"/>
        <v>2353523761.9900045</v>
      </c>
    </row>
    <row r="363" spans="1:6" s="8" customFormat="1" ht="69.95" customHeight="1" x14ac:dyDescent="0.25">
      <c r="A363" s="46" t="s">
        <v>31</v>
      </c>
      <c r="B363" s="49" t="s">
        <v>536</v>
      </c>
      <c r="C363" s="50" t="s">
        <v>537</v>
      </c>
      <c r="D363" s="47"/>
      <c r="E363" s="51">
        <v>813942.8</v>
      </c>
      <c r="F363" s="48">
        <f t="shared" si="5"/>
        <v>2352709819.1900043</v>
      </c>
    </row>
    <row r="364" spans="1:6" s="8" customFormat="1" ht="69.95" customHeight="1" x14ac:dyDescent="0.25">
      <c r="A364" s="46" t="s">
        <v>31</v>
      </c>
      <c r="B364" s="49" t="s">
        <v>538</v>
      </c>
      <c r="C364" s="50" t="s">
        <v>539</v>
      </c>
      <c r="D364" s="47"/>
      <c r="E364" s="51">
        <v>810982.75</v>
      </c>
      <c r="F364" s="48">
        <f t="shared" si="5"/>
        <v>2351898836.4400043</v>
      </c>
    </row>
    <row r="365" spans="1:6" s="8" customFormat="1" ht="69.95" customHeight="1" x14ac:dyDescent="0.25">
      <c r="A365" s="46" t="s">
        <v>31</v>
      </c>
      <c r="B365" s="49" t="s">
        <v>540</v>
      </c>
      <c r="C365" s="50" t="s">
        <v>541</v>
      </c>
      <c r="D365" s="47"/>
      <c r="E365" s="51">
        <v>6250</v>
      </c>
      <c r="F365" s="48">
        <f t="shared" si="5"/>
        <v>2351892586.4400043</v>
      </c>
    </row>
    <row r="366" spans="1:6" s="8" customFormat="1" ht="69.95" customHeight="1" x14ac:dyDescent="0.25">
      <c r="A366" s="46" t="s">
        <v>31</v>
      </c>
      <c r="B366" s="49" t="s">
        <v>542</v>
      </c>
      <c r="C366" s="50" t="s">
        <v>543</v>
      </c>
      <c r="D366" s="47"/>
      <c r="E366" s="51">
        <v>21643.5</v>
      </c>
      <c r="F366" s="48">
        <f t="shared" si="5"/>
        <v>2351870942.9400043</v>
      </c>
    </row>
    <row r="367" spans="1:6" s="8" customFormat="1" ht="69.95" customHeight="1" x14ac:dyDescent="0.25">
      <c r="A367" s="46" t="s">
        <v>31</v>
      </c>
      <c r="B367" s="49" t="s">
        <v>544</v>
      </c>
      <c r="C367" s="50" t="s">
        <v>545</v>
      </c>
      <c r="D367" s="47"/>
      <c r="E367" s="51">
        <v>15373.05</v>
      </c>
      <c r="F367" s="48">
        <f t="shared" si="5"/>
        <v>2351855569.8900042</v>
      </c>
    </row>
    <row r="368" spans="1:6" s="8" customFormat="1" ht="69.95" customHeight="1" x14ac:dyDescent="0.25">
      <c r="A368" s="46" t="s">
        <v>31</v>
      </c>
      <c r="B368" s="49" t="s">
        <v>546</v>
      </c>
      <c r="C368" s="50" t="s">
        <v>547</v>
      </c>
      <c r="D368" s="47"/>
      <c r="E368" s="51">
        <v>1062101.3999999999</v>
      </c>
      <c r="F368" s="48">
        <f t="shared" si="5"/>
        <v>2350793468.4900041</v>
      </c>
    </row>
    <row r="369" spans="1:6" s="8" customFormat="1" ht="69.95" customHeight="1" x14ac:dyDescent="0.25">
      <c r="A369" s="46" t="s">
        <v>31</v>
      </c>
      <c r="B369" s="49" t="s">
        <v>548</v>
      </c>
      <c r="C369" s="50" t="s">
        <v>549</v>
      </c>
      <c r="D369" s="47"/>
      <c r="E369" s="51">
        <v>819294.4</v>
      </c>
      <c r="F369" s="48">
        <f t="shared" si="5"/>
        <v>2349974174.090004</v>
      </c>
    </row>
    <row r="370" spans="1:6" s="8" customFormat="1" ht="69.95" customHeight="1" x14ac:dyDescent="0.25">
      <c r="A370" s="46" t="s">
        <v>31</v>
      </c>
      <c r="B370" s="49" t="s">
        <v>550</v>
      </c>
      <c r="C370" s="50" t="s">
        <v>551</v>
      </c>
      <c r="D370" s="47"/>
      <c r="E370" s="51">
        <v>3154817.98</v>
      </c>
      <c r="F370" s="48">
        <f t="shared" si="5"/>
        <v>2346819356.1100039</v>
      </c>
    </row>
    <row r="371" spans="1:6" s="8" customFormat="1" ht="69.95" customHeight="1" x14ac:dyDescent="0.25">
      <c r="A371" s="46" t="s">
        <v>31</v>
      </c>
      <c r="B371" s="49" t="s">
        <v>552</v>
      </c>
      <c r="C371" s="50" t="s">
        <v>553</v>
      </c>
      <c r="D371" s="47"/>
      <c r="E371" s="51">
        <v>49585.94</v>
      </c>
      <c r="F371" s="48">
        <f t="shared" si="5"/>
        <v>2346769770.1700039</v>
      </c>
    </row>
    <row r="372" spans="1:6" s="8" customFormat="1" ht="69.95" customHeight="1" x14ac:dyDescent="0.25">
      <c r="A372" s="46" t="s">
        <v>31</v>
      </c>
      <c r="B372" s="49" t="s">
        <v>554</v>
      </c>
      <c r="C372" s="50" t="s">
        <v>555</v>
      </c>
      <c r="D372" s="47"/>
      <c r="E372" s="51">
        <v>880800</v>
      </c>
      <c r="F372" s="48">
        <f t="shared" si="5"/>
        <v>2345888970.1700039</v>
      </c>
    </row>
    <row r="373" spans="1:6" s="8" customFormat="1" ht="69.95" customHeight="1" x14ac:dyDescent="0.25">
      <c r="A373" s="46" t="s">
        <v>31</v>
      </c>
      <c r="B373" s="49" t="s">
        <v>554</v>
      </c>
      <c r="C373" s="50" t="s">
        <v>555</v>
      </c>
      <c r="D373" s="47"/>
      <c r="E373" s="51">
        <v>14707100</v>
      </c>
      <c r="F373" s="48">
        <f t="shared" si="5"/>
        <v>2331181870.1700039</v>
      </c>
    </row>
    <row r="374" spans="1:6" s="8" customFormat="1" ht="69.95" customHeight="1" x14ac:dyDescent="0.25">
      <c r="A374" s="46" t="s">
        <v>31</v>
      </c>
      <c r="B374" s="49" t="s">
        <v>556</v>
      </c>
      <c r="C374" s="50" t="s">
        <v>557</v>
      </c>
      <c r="D374" s="47"/>
      <c r="E374" s="51">
        <v>5039910.5999999996</v>
      </c>
      <c r="F374" s="48">
        <f t="shared" si="5"/>
        <v>2326141959.570004</v>
      </c>
    </row>
    <row r="375" spans="1:6" s="8" customFormat="1" ht="69.95" customHeight="1" x14ac:dyDescent="0.25">
      <c r="A375" s="46" t="s">
        <v>31</v>
      </c>
      <c r="B375" s="49" t="s">
        <v>558</v>
      </c>
      <c r="C375" s="50" t="s">
        <v>559</v>
      </c>
      <c r="D375" s="47"/>
      <c r="E375" s="51">
        <v>4501034.3899999997</v>
      </c>
      <c r="F375" s="48">
        <f t="shared" si="5"/>
        <v>2321640925.1800041</v>
      </c>
    </row>
    <row r="376" spans="1:6" s="8" customFormat="1" ht="69.95" customHeight="1" x14ac:dyDescent="0.25">
      <c r="A376" s="46" t="s">
        <v>31</v>
      </c>
      <c r="B376" s="49" t="s">
        <v>560</v>
      </c>
      <c r="C376" s="50" t="s">
        <v>561</v>
      </c>
      <c r="D376" s="47"/>
      <c r="E376" s="51">
        <v>2580867.1800000002</v>
      </c>
      <c r="F376" s="48">
        <f t="shared" si="5"/>
        <v>2319060058.0000043</v>
      </c>
    </row>
    <row r="377" spans="1:6" s="8" customFormat="1" ht="69.95" customHeight="1" x14ac:dyDescent="0.25">
      <c r="A377" s="46" t="s">
        <v>31</v>
      </c>
      <c r="B377" s="49" t="s">
        <v>562</v>
      </c>
      <c r="C377" s="50" t="s">
        <v>563</v>
      </c>
      <c r="D377" s="47"/>
      <c r="E377" s="51">
        <v>28792</v>
      </c>
      <c r="F377" s="48">
        <f t="shared" si="5"/>
        <v>2319031266.0000043</v>
      </c>
    </row>
    <row r="378" spans="1:6" s="8" customFormat="1" ht="69.95" customHeight="1" x14ac:dyDescent="0.25">
      <c r="A378" s="46" t="s">
        <v>31</v>
      </c>
      <c r="B378" s="49" t="s">
        <v>564</v>
      </c>
      <c r="C378" s="50" t="s">
        <v>565</v>
      </c>
      <c r="D378" s="47"/>
      <c r="E378" s="51">
        <v>705640</v>
      </c>
      <c r="F378" s="48">
        <f t="shared" si="5"/>
        <v>2318325626.0000043</v>
      </c>
    </row>
    <row r="379" spans="1:6" s="8" customFormat="1" ht="69.95" customHeight="1" x14ac:dyDescent="0.25">
      <c r="A379" s="46" t="s">
        <v>31</v>
      </c>
      <c r="B379" s="49" t="s">
        <v>566</v>
      </c>
      <c r="C379" s="50" t="s">
        <v>567</v>
      </c>
      <c r="D379" s="47"/>
      <c r="E379" s="51">
        <v>125000000</v>
      </c>
      <c r="F379" s="48">
        <f t="shared" si="5"/>
        <v>2193325626.0000043</v>
      </c>
    </row>
    <row r="380" spans="1:6" s="8" customFormat="1" ht="69.95" customHeight="1" x14ac:dyDescent="0.25">
      <c r="A380" s="46" t="s">
        <v>31</v>
      </c>
      <c r="B380" s="49" t="s">
        <v>568</v>
      </c>
      <c r="C380" s="50" t="s">
        <v>569</v>
      </c>
      <c r="D380" s="47"/>
      <c r="E380" s="51">
        <v>32770</v>
      </c>
      <c r="F380" s="48">
        <f t="shared" si="5"/>
        <v>2193292856.0000043</v>
      </c>
    </row>
    <row r="381" spans="1:6" s="8" customFormat="1" ht="69.95" customHeight="1" x14ac:dyDescent="0.25">
      <c r="A381" s="46" t="s">
        <v>32</v>
      </c>
      <c r="B381" s="49" t="s">
        <v>570</v>
      </c>
      <c r="C381" s="50" t="s">
        <v>571</v>
      </c>
      <c r="D381" s="47"/>
      <c r="E381" s="51">
        <v>133136.82999999999</v>
      </c>
      <c r="F381" s="48">
        <f t="shared" si="5"/>
        <v>2193159719.1700044</v>
      </c>
    </row>
    <row r="382" spans="1:6" s="8" customFormat="1" ht="69.95" customHeight="1" x14ac:dyDescent="0.25">
      <c r="A382" s="46" t="s">
        <v>32</v>
      </c>
      <c r="B382" s="49" t="s">
        <v>572</v>
      </c>
      <c r="C382" s="50" t="s">
        <v>573</v>
      </c>
      <c r="D382" s="47"/>
      <c r="E382" s="51">
        <v>261269.71</v>
      </c>
      <c r="F382" s="48">
        <f t="shared" si="5"/>
        <v>2192898449.4600043</v>
      </c>
    </row>
    <row r="383" spans="1:6" s="8" customFormat="1" ht="69.95" customHeight="1" x14ac:dyDescent="0.25">
      <c r="A383" s="46" t="s">
        <v>32</v>
      </c>
      <c r="B383" s="49" t="s">
        <v>574</v>
      </c>
      <c r="C383" s="50" t="s">
        <v>575</v>
      </c>
      <c r="D383" s="47"/>
      <c r="E383" s="51">
        <v>51327.64</v>
      </c>
      <c r="F383" s="48">
        <f t="shared" si="5"/>
        <v>2192847121.8200045</v>
      </c>
    </row>
    <row r="384" spans="1:6" s="8" customFormat="1" ht="69.95" customHeight="1" x14ac:dyDescent="0.25">
      <c r="A384" s="46" t="s">
        <v>32</v>
      </c>
      <c r="B384" s="49" t="s">
        <v>576</v>
      </c>
      <c r="C384" s="50" t="s">
        <v>577</v>
      </c>
      <c r="D384" s="47"/>
      <c r="E384" s="51">
        <v>517200</v>
      </c>
      <c r="F384" s="48">
        <f t="shared" si="5"/>
        <v>2192329921.8200045</v>
      </c>
    </row>
    <row r="385" spans="1:6" s="8" customFormat="1" ht="69.95" customHeight="1" x14ac:dyDescent="0.25">
      <c r="A385" s="46" t="s">
        <v>32</v>
      </c>
      <c r="B385" s="49" t="s">
        <v>578</v>
      </c>
      <c r="C385" s="50" t="s">
        <v>579</v>
      </c>
      <c r="D385" s="47"/>
      <c r="E385" s="51">
        <v>4651798.66</v>
      </c>
      <c r="F385" s="48">
        <f t="shared" si="5"/>
        <v>2187678123.1600046</v>
      </c>
    </row>
    <row r="386" spans="1:6" s="8" customFormat="1" ht="69.95" customHeight="1" x14ac:dyDescent="0.25">
      <c r="A386" s="46" t="s">
        <v>32</v>
      </c>
      <c r="B386" s="49" t="s">
        <v>580</v>
      </c>
      <c r="C386" s="50" t="s">
        <v>581</v>
      </c>
      <c r="D386" s="47"/>
      <c r="E386" s="51">
        <v>20717432.170000002</v>
      </c>
      <c r="F386" s="48">
        <f t="shared" si="5"/>
        <v>2166960690.9900045</v>
      </c>
    </row>
    <row r="387" spans="1:6" s="8" customFormat="1" ht="69.95" customHeight="1" x14ac:dyDescent="0.25">
      <c r="A387" s="46" t="s">
        <v>32</v>
      </c>
      <c r="B387" s="49" t="s">
        <v>582</v>
      </c>
      <c r="C387" s="50" t="s">
        <v>583</v>
      </c>
      <c r="D387" s="47"/>
      <c r="E387" s="51">
        <v>4954317.05</v>
      </c>
      <c r="F387" s="48">
        <f t="shared" si="5"/>
        <v>2162006373.9400043</v>
      </c>
    </row>
    <row r="388" spans="1:6" s="8" customFormat="1" ht="69.95" customHeight="1" x14ac:dyDescent="0.25">
      <c r="A388" s="46" t="s">
        <v>32</v>
      </c>
      <c r="B388" s="49" t="s">
        <v>584</v>
      </c>
      <c r="C388" s="50" t="s">
        <v>585</v>
      </c>
      <c r="D388" s="47"/>
      <c r="E388" s="51">
        <v>3602749.39</v>
      </c>
      <c r="F388" s="48">
        <f t="shared" si="5"/>
        <v>2158403624.5500045</v>
      </c>
    </row>
    <row r="389" spans="1:6" s="8" customFormat="1" ht="69.95" customHeight="1" x14ac:dyDescent="0.25">
      <c r="A389" s="46" t="s">
        <v>32</v>
      </c>
      <c r="B389" s="49" t="s">
        <v>586</v>
      </c>
      <c r="C389" s="50" t="s">
        <v>587</v>
      </c>
      <c r="D389" s="47"/>
      <c r="E389" s="51">
        <v>498550</v>
      </c>
      <c r="F389" s="48">
        <f t="shared" si="5"/>
        <v>2157905074.5500045</v>
      </c>
    </row>
    <row r="390" spans="1:6" s="8" customFormat="1" ht="69.95" customHeight="1" x14ac:dyDescent="0.25">
      <c r="A390" s="46" t="s">
        <v>32</v>
      </c>
      <c r="B390" s="49" t="s">
        <v>588</v>
      </c>
      <c r="C390" s="50" t="s">
        <v>589</v>
      </c>
      <c r="D390" s="47"/>
      <c r="E390" s="51">
        <v>493695.07</v>
      </c>
      <c r="F390" s="48">
        <f t="shared" si="5"/>
        <v>2157411379.4800043</v>
      </c>
    </row>
    <row r="391" spans="1:6" s="8" customFormat="1" ht="69.95" customHeight="1" x14ac:dyDescent="0.25">
      <c r="A391" s="46" t="s">
        <v>32</v>
      </c>
      <c r="B391" s="49" t="s">
        <v>590</v>
      </c>
      <c r="C391" s="50" t="s">
        <v>591</v>
      </c>
      <c r="D391" s="47"/>
      <c r="E391" s="51">
        <v>271781.63</v>
      </c>
      <c r="F391" s="48">
        <f t="shared" si="5"/>
        <v>2157139597.8500042</v>
      </c>
    </row>
    <row r="392" spans="1:6" s="8" customFormat="1" ht="69.95" customHeight="1" x14ac:dyDescent="0.25">
      <c r="A392" s="46" t="s">
        <v>32</v>
      </c>
      <c r="B392" s="49" t="s">
        <v>592</v>
      </c>
      <c r="C392" s="50" t="s">
        <v>593</v>
      </c>
      <c r="D392" s="47"/>
      <c r="E392" s="51">
        <v>16189153.5</v>
      </c>
      <c r="F392" s="48">
        <f t="shared" si="5"/>
        <v>2140950444.3500042</v>
      </c>
    </row>
    <row r="393" spans="1:6" s="8" customFormat="1" ht="69.95" customHeight="1" x14ac:dyDescent="0.25">
      <c r="A393" s="46" t="s">
        <v>32</v>
      </c>
      <c r="B393" s="49" t="s">
        <v>594</v>
      </c>
      <c r="C393" s="50" t="s">
        <v>595</v>
      </c>
      <c r="D393" s="47"/>
      <c r="E393" s="51">
        <v>48703.33</v>
      </c>
      <c r="F393" s="48">
        <f t="shared" si="5"/>
        <v>2140901741.0200043</v>
      </c>
    </row>
    <row r="394" spans="1:6" s="8" customFormat="1" ht="69.95" customHeight="1" x14ac:dyDescent="0.25">
      <c r="A394" s="46" t="s">
        <v>32</v>
      </c>
      <c r="B394" s="49" t="s">
        <v>596</v>
      </c>
      <c r="C394" s="50" t="s">
        <v>597</v>
      </c>
      <c r="D394" s="47"/>
      <c r="E394" s="51">
        <v>220000</v>
      </c>
      <c r="F394" s="48">
        <f t="shared" si="5"/>
        <v>2140681741.0200043</v>
      </c>
    </row>
    <row r="395" spans="1:6" s="8" customFormat="1" ht="69.95" customHeight="1" x14ac:dyDescent="0.25">
      <c r="A395" s="46" t="s">
        <v>32</v>
      </c>
      <c r="B395" s="49" t="s">
        <v>598</v>
      </c>
      <c r="C395" s="50" t="s">
        <v>599</v>
      </c>
      <c r="D395" s="47"/>
      <c r="E395" s="51">
        <v>100622.57</v>
      </c>
      <c r="F395" s="48">
        <f t="shared" si="5"/>
        <v>2140581118.4500043</v>
      </c>
    </row>
    <row r="396" spans="1:6" s="8" customFormat="1" ht="69.95" customHeight="1" x14ac:dyDescent="0.2">
      <c r="A396" s="13"/>
      <c r="B396" s="12"/>
      <c r="C396" s="11"/>
      <c r="D396" s="52">
        <f>+D16+D17</f>
        <v>1917308404.77</v>
      </c>
      <c r="E396" s="53">
        <f>SUM(E18:E395)</f>
        <v>1748129427.8</v>
      </c>
    </row>
    <row r="397" spans="1:6" s="8" customFormat="1" ht="69.95" customHeight="1" x14ac:dyDescent="0.2">
      <c r="A397" s="13"/>
      <c r="B397" s="12"/>
      <c r="C397" s="11"/>
      <c r="D397" s="54">
        <f>+D396+F15-E396</f>
        <v>2140581118.45</v>
      </c>
      <c r="E397" s="53">
        <f>+D397-F395</f>
        <v>-4.291534423828125E-6</v>
      </c>
      <c r="F397" s="7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D36BAC3B043B4BB3004B930C0C1305" ma:contentTypeVersion="6" ma:contentTypeDescription="Crear nuevo documento." ma:contentTypeScope="" ma:versionID="5987d64cf4cc956e85ebff9ea8bc8980">
  <xsd:schema xmlns:xsd="http://www.w3.org/2001/XMLSchema" xmlns:xs="http://www.w3.org/2001/XMLSchema" xmlns:p="http://schemas.microsoft.com/office/2006/metadata/properties" xmlns:ns3="05c27d97-9743-4cfd-bd91-acd5b8936b95" xmlns:ns4="b612a6f6-e714-48ff-81ca-bc101d031404" targetNamespace="http://schemas.microsoft.com/office/2006/metadata/properties" ma:root="true" ma:fieldsID="1bfee48dfece8feb4a4d031f9c0d7028" ns3:_="" ns4:_="">
    <xsd:import namespace="05c27d97-9743-4cfd-bd91-acd5b8936b95"/>
    <xsd:import namespace="b612a6f6-e714-48ff-81ca-bc101d03140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27d97-9743-4cfd-bd91-acd5b8936b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2a6f6-e714-48ff-81ca-bc101d031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12a6f6-e714-48ff-81ca-bc101d031404" xsi:nil="true"/>
  </documentManagement>
</p:properties>
</file>

<file path=customXml/itemProps1.xml><?xml version="1.0" encoding="utf-8"?>
<ds:datastoreItem xmlns:ds="http://schemas.openxmlformats.org/officeDocument/2006/customXml" ds:itemID="{ECFC142E-9D48-4444-A234-534FF1F0E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9D6929-5A6E-4E3C-B3F9-D5E12D7D3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c27d97-9743-4cfd-bd91-acd5b8936b95"/>
    <ds:schemaRef ds:uri="b612a6f6-e714-48ff-81ca-bc101d031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C4F3BA-D9BF-404A-B86C-992CF5C593E4}">
  <ds:schemaRefs>
    <ds:schemaRef ds:uri="http://purl.org/dc/dcmitype/"/>
    <ds:schemaRef ds:uri="http://purl.org/dc/elements/1.1/"/>
    <ds:schemaRef ds:uri="05c27d97-9743-4cfd-bd91-acd5b8936b95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612a6f6-e714-48ff-81ca-bc101d03140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(5)</vt:lpstr>
      <vt:lpstr>'INGRESOS Y GASTOS  (5)'!Área_de_impresión</vt:lpstr>
      <vt:lpstr>'INGRESOS Y GASTOS  (5)'!Títulos_a_imprimir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 Medrano Cuesta</cp:lastModifiedBy>
  <cp:lastPrinted>2023-03-03T16:01:45Z</cp:lastPrinted>
  <dcterms:created xsi:type="dcterms:W3CDTF">2023-01-04T20:35:56Z</dcterms:created>
  <dcterms:modified xsi:type="dcterms:W3CDTF">2023-03-03T16:28:29Z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0x010100EFD36BAC3B043B4BB3004B930C0C1305</vt:lpwstr>
  </property>
</Properties>
</file>