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1E061E2C-15FB-4A86-9A8E-AB782D8FD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Marzo-2023 " sheetId="7" r:id="rId1"/>
  </sheets>
  <definedNames>
    <definedName name="_xlnm.Print_Area" localSheetId="0">'Ejecucion Marzo-2023 '!$A$1:$P$103</definedName>
    <definedName name="_xlnm.Print_Titles" localSheetId="0">'Ejecucion Marzo-2023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7" l="1"/>
  <c r="P54" i="7"/>
  <c r="E76" i="7"/>
  <c r="P76" i="7" s="1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D76" i="7"/>
  <c r="P87" i="7" l="1"/>
  <c r="B76" i="7"/>
  <c r="O87" i="7" l="1"/>
  <c r="N87" i="7" l="1"/>
  <c r="M87" i="7" l="1"/>
  <c r="L87" i="7" l="1"/>
  <c r="K87" i="7" l="1"/>
  <c r="J87" i="7"/>
  <c r="I87" i="7" l="1"/>
  <c r="H87" i="7" l="1"/>
  <c r="G87" i="7" l="1"/>
  <c r="F87" i="7" l="1"/>
  <c r="E87" i="7" l="1"/>
  <c r="D87" i="7"/>
  <c r="C87" i="7"/>
  <c r="B87" i="7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<sst xmlns="http://schemas.openxmlformats.org/spreadsheetml/2006/main" count="105" uniqueCount="105">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</sst>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2" fillId="3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G92" sqref="G92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6" width="24.7109375" style="13" customWidth="1"/>
  </cols>
  <sheetData>
    <row r="3" spans="1:17" ht="28.5" customHeight="1" x14ac:dyDescent="0.25">
      <c r="A3" s="58" t="s">
        <v>84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7" ht="15.75" x14ac:dyDescent="0.25">
      <c r="A4" s="60" t="s">
        <v>104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7" ht="15.75" customHeight="1" x14ac:dyDescent="0.25">
      <c r="A5" s="62" t="s">
        <v>83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15.7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8" spans="1:17" x14ac:dyDescent="0.25"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7" ht="30" customHeight="1" x14ac:dyDescent="0.25">
      <c r="A9" s="65" t="s">
        <v>65</v>
      </c>
      <c r="B9" s="67" t="s">
        <v>88</v>
      </c>
      <c r="C9" s="67" t="s">
        <v>89</v>
      </c>
      <c r="D9" s="69" t="s">
        <v>94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</row>
    <row r="10" spans="1:17" ht="30" customHeight="1" x14ac:dyDescent="0.25">
      <c r="A10" s="66"/>
      <c r="B10" s="68"/>
      <c r="C10" s="68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1" t="s">
        <v>76</v>
      </c>
    </row>
    <row r="11" spans="1:17" x14ac:dyDescent="0.25">
      <c r="A11" s="2" t="s">
        <v>0</v>
      </c>
      <c r="B11" s="18">
        <v>30578964242</v>
      </c>
      <c r="C11" s="19"/>
      <c r="D11" s="9">
        <v>2179398556.5599999</v>
      </c>
      <c r="E11" s="9">
        <v>1692537567.49</v>
      </c>
      <c r="F11" s="9">
        <v>3330134077.1399999</v>
      </c>
      <c r="G11" s="9"/>
      <c r="H11" s="9"/>
      <c r="I11" s="14"/>
      <c r="J11" s="45"/>
      <c r="K11" s="45"/>
      <c r="L11" s="45"/>
      <c r="M11" s="45"/>
      <c r="N11" s="45"/>
      <c r="O11" s="45"/>
      <c r="P11" s="51">
        <f>D11+E11+F11+G11+H11+I11+J11+J11+L11+M11+N11+O11</f>
        <v>7202070201.1900005</v>
      </c>
    </row>
    <row r="12" spans="1:17" x14ac:dyDescent="0.25">
      <c r="A12" s="3" t="s">
        <v>1</v>
      </c>
      <c r="B12" s="20">
        <v>5542107522</v>
      </c>
      <c r="C12" s="20"/>
      <c r="D12" s="10">
        <v>401877080.54000002</v>
      </c>
      <c r="E12" s="10">
        <v>383545384.55000001</v>
      </c>
      <c r="F12" s="10">
        <v>400093497.11000001</v>
      </c>
      <c r="G12" s="10"/>
      <c r="H12" s="10"/>
      <c r="I12" s="10"/>
      <c r="J12" s="42"/>
      <c r="K12" s="42"/>
      <c r="L12" s="42"/>
      <c r="M12" s="42"/>
      <c r="N12" s="42"/>
      <c r="O12" s="42"/>
      <c r="P12" s="48">
        <f t="shared" ref="P12:P75" si="0">D12+E12+F12+G12+H12+I12+J12+J12+L12+M12+N12+O12</f>
        <v>1185515962.2</v>
      </c>
    </row>
    <row r="13" spans="1:17" x14ac:dyDescent="0.25">
      <c r="A13" s="6" t="s">
        <v>2</v>
      </c>
      <c r="B13" s="21">
        <v>3927000000</v>
      </c>
      <c r="C13" s="21"/>
      <c r="D13" s="11">
        <v>301466952.41000003</v>
      </c>
      <c r="E13" s="11">
        <v>283759156.50999999</v>
      </c>
      <c r="F13" s="11">
        <v>297004856.77999997</v>
      </c>
      <c r="G13" s="11"/>
      <c r="H13" s="11"/>
      <c r="I13" s="11"/>
      <c r="J13" s="43"/>
      <c r="K13" s="43"/>
      <c r="L13" s="43"/>
      <c r="M13" s="43"/>
      <c r="N13" s="43"/>
      <c r="O13" s="43"/>
      <c r="P13" s="49">
        <f t="shared" si="0"/>
        <v>882230965.70000005</v>
      </c>
    </row>
    <row r="14" spans="1:17" x14ac:dyDescent="0.25">
      <c r="A14" s="6" t="s">
        <v>3</v>
      </c>
      <c r="B14" s="21">
        <v>1165307522</v>
      </c>
      <c r="C14" s="21"/>
      <c r="D14" s="11">
        <v>66108086.670000002</v>
      </c>
      <c r="E14" s="11">
        <v>63469796.990000002</v>
      </c>
      <c r="F14" s="11">
        <v>66627891.869999997</v>
      </c>
      <c r="G14" s="11"/>
      <c r="H14" s="11"/>
      <c r="I14" s="11"/>
      <c r="J14" s="43"/>
      <c r="K14" s="43"/>
      <c r="L14" s="43"/>
      <c r="M14" s="43"/>
      <c r="N14" s="43"/>
      <c r="O14" s="43"/>
      <c r="P14" s="49">
        <f t="shared" si="0"/>
        <v>196205775.53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4"/>
      <c r="K15" s="43"/>
      <c r="L15" s="43"/>
      <c r="M15" s="43"/>
      <c r="N15" s="43"/>
      <c r="O15" s="43"/>
      <c r="P15" s="48">
        <f t="shared" si="0"/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3"/>
      <c r="K16" s="43"/>
      <c r="L16" s="43"/>
      <c r="M16" s="46"/>
      <c r="N16" s="46"/>
      <c r="O16" s="46"/>
      <c r="P16" s="48">
        <f t="shared" si="0"/>
        <v>0</v>
      </c>
    </row>
    <row r="17" spans="1:16" x14ac:dyDescent="0.25">
      <c r="A17" s="6" t="s">
        <v>6</v>
      </c>
      <c r="B17" s="21">
        <v>449800000</v>
      </c>
      <c r="C17" s="21"/>
      <c r="D17" s="11">
        <v>34302041.460000001</v>
      </c>
      <c r="E17" s="11">
        <v>36316431.049999997</v>
      </c>
      <c r="F17" s="11">
        <v>36460748.460000001</v>
      </c>
      <c r="G17" s="11"/>
      <c r="H17" s="11"/>
      <c r="I17" s="11"/>
      <c r="J17" s="43"/>
      <c r="K17" s="43"/>
      <c r="L17" s="43"/>
      <c r="M17" s="11"/>
      <c r="N17" s="11"/>
      <c r="O17" s="11"/>
      <c r="P17" s="49">
        <f t="shared" si="0"/>
        <v>107079220.97</v>
      </c>
    </row>
    <row r="18" spans="1:16" x14ac:dyDescent="0.25">
      <c r="A18" s="3" t="s">
        <v>7</v>
      </c>
      <c r="B18" s="20">
        <v>1208357533</v>
      </c>
      <c r="C18" s="20"/>
      <c r="D18" s="10">
        <v>36215895.670000002</v>
      </c>
      <c r="E18" s="10">
        <v>97259433.280000001</v>
      </c>
      <c r="F18" s="10">
        <v>69672532.200000003</v>
      </c>
      <c r="G18" s="10"/>
      <c r="H18" s="10"/>
      <c r="I18" s="10"/>
      <c r="J18" s="42"/>
      <c r="K18" s="42"/>
      <c r="L18" s="42"/>
      <c r="M18" s="10"/>
      <c r="N18" s="10"/>
      <c r="O18" s="10"/>
      <c r="P18" s="48">
        <f t="shared" si="0"/>
        <v>203147861.15000001</v>
      </c>
    </row>
    <row r="19" spans="1:16" x14ac:dyDescent="0.25">
      <c r="A19" s="6" t="s">
        <v>8</v>
      </c>
      <c r="B19" s="21">
        <v>157100000</v>
      </c>
      <c r="C19" s="21"/>
      <c r="D19" s="11">
        <v>5815550.1100000003</v>
      </c>
      <c r="E19" s="11">
        <v>19738426.510000002</v>
      </c>
      <c r="F19" s="11">
        <v>21631570.399999999</v>
      </c>
      <c r="G19" s="11"/>
      <c r="H19" s="11"/>
      <c r="I19" s="11"/>
      <c r="J19" s="43"/>
      <c r="K19" s="43"/>
      <c r="L19" s="43"/>
      <c r="M19" s="11"/>
      <c r="N19" s="11"/>
      <c r="O19" s="11"/>
      <c r="P19" s="49">
        <f t="shared" si="0"/>
        <v>47185547.019999996</v>
      </c>
    </row>
    <row r="20" spans="1:16" x14ac:dyDescent="0.25">
      <c r="A20" s="6" t="s">
        <v>9</v>
      </c>
      <c r="B20" s="21">
        <v>50800000</v>
      </c>
      <c r="C20" s="21"/>
      <c r="D20" s="11">
        <v>14972380</v>
      </c>
      <c r="E20" s="11">
        <v>6811136.04</v>
      </c>
      <c r="F20" s="11">
        <v>11039333.33</v>
      </c>
      <c r="G20" s="11"/>
      <c r="H20" s="11"/>
      <c r="I20" s="11"/>
      <c r="J20" s="43"/>
      <c r="K20" s="43"/>
      <c r="L20" s="43"/>
      <c r="M20" s="11"/>
      <c r="N20" s="11"/>
      <c r="O20" s="11"/>
      <c r="P20" s="49">
        <f t="shared" si="0"/>
        <v>32822849.369999997</v>
      </c>
    </row>
    <row r="21" spans="1:16" x14ac:dyDescent="0.25">
      <c r="A21" s="6" t="s">
        <v>10</v>
      </c>
      <c r="B21" s="21">
        <v>118687288</v>
      </c>
      <c r="C21" s="21"/>
      <c r="D21" s="11">
        <v>14728510</v>
      </c>
      <c r="E21" s="11">
        <v>40020040.130000003</v>
      </c>
      <c r="F21" s="11">
        <v>14687883</v>
      </c>
      <c r="G21" s="11"/>
      <c r="H21" s="11"/>
      <c r="I21" s="11"/>
      <c r="J21" s="43"/>
      <c r="K21" s="43"/>
      <c r="L21" s="43"/>
      <c r="M21" s="11"/>
      <c r="N21" s="11"/>
      <c r="O21" s="11"/>
      <c r="P21" s="49">
        <f t="shared" si="0"/>
        <v>69436433.129999995</v>
      </c>
    </row>
    <row r="22" spans="1:16" x14ac:dyDescent="0.25">
      <c r="A22" s="6" t="s">
        <v>11</v>
      </c>
      <c r="B22" s="21">
        <v>5500000</v>
      </c>
      <c r="C22" s="21"/>
      <c r="D22" s="11">
        <v>0</v>
      </c>
      <c r="E22" s="11">
        <v>0</v>
      </c>
      <c r="F22" s="11">
        <v>0</v>
      </c>
      <c r="G22" s="11"/>
      <c r="H22" s="11"/>
      <c r="I22" s="11"/>
      <c r="J22" s="43"/>
      <c r="K22" s="43"/>
      <c r="L22" s="43"/>
      <c r="M22" s="11"/>
      <c r="N22" s="11"/>
      <c r="O22" s="11"/>
      <c r="P22" s="49">
        <f t="shared" si="0"/>
        <v>0</v>
      </c>
    </row>
    <row r="23" spans="1:16" x14ac:dyDescent="0.25">
      <c r="A23" s="6" t="s">
        <v>12</v>
      </c>
      <c r="B23" s="21">
        <v>49000000</v>
      </c>
      <c r="C23" s="21"/>
      <c r="D23" s="11">
        <v>0</v>
      </c>
      <c r="E23" s="11">
        <v>300000</v>
      </c>
      <c r="F23" s="11">
        <v>1995424.93</v>
      </c>
      <c r="G23" s="11"/>
      <c r="H23" s="11"/>
      <c r="I23" s="11"/>
      <c r="J23" s="43"/>
      <c r="K23" s="43"/>
      <c r="L23" s="43"/>
      <c r="M23" s="11"/>
      <c r="N23" s="11"/>
      <c r="O23" s="11"/>
      <c r="P23" s="49">
        <f t="shared" si="0"/>
        <v>2295424.9299999997</v>
      </c>
    </row>
    <row r="24" spans="1:16" x14ac:dyDescent="0.25">
      <c r="A24" s="6" t="s">
        <v>13</v>
      </c>
      <c r="B24" s="21">
        <v>60000000</v>
      </c>
      <c r="C24" s="21"/>
      <c r="D24" s="11">
        <v>4435089.54</v>
      </c>
      <c r="E24" s="11">
        <v>15859919.210000001</v>
      </c>
      <c r="F24" s="11">
        <v>15154471.58</v>
      </c>
      <c r="G24" s="11"/>
      <c r="H24" s="11"/>
      <c r="I24" s="11"/>
      <c r="J24" s="43"/>
      <c r="K24" s="43"/>
      <c r="L24" s="43"/>
      <c r="M24" s="11"/>
      <c r="N24" s="11"/>
      <c r="O24" s="11"/>
      <c r="P24" s="49">
        <f t="shared" si="0"/>
        <v>35449480.329999998</v>
      </c>
    </row>
    <row r="25" spans="1:16" ht="30" x14ac:dyDescent="0.25">
      <c r="A25" s="6" t="s">
        <v>14</v>
      </c>
      <c r="B25" s="21">
        <v>54000000</v>
      </c>
      <c r="C25" s="21"/>
      <c r="D25" s="11">
        <v>0</v>
      </c>
      <c r="E25" s="11">
        <v>2286788.7999999998</v>
      </c>
      <c r="F25" s="11">
        <v>785629.96</v>
      </c>
      <c r="G25" s="11"/>
      <c r="H25" s="11"/>
      <c r="I25" s="11"/>
      <c r="J25" s="43"/>
      <c r="K25" s="43"/>
      <c r="L25" s="43"/>
      <c r="M25" s="11"/>
      <c r="N25" s="11"/>
      <c r="O25" s="11"/>
      <c r="P25" s="49">
        <f t="shared" si="0"/>
        <v>3072418.76</v>
      </c>
    </row>
    <row r="26" spans="1:16" x14ac:dyDescent="0.25">
      <c r="A26" s="6" t="s">
        <v>15</v>
      </c>
      <c r="B26" s="21">
        <v>690070245</v>
      </c>
      <c r="C26" s="21"/>
      <c r="D26" s="11">
        <v>10992876.02</v>
      </c>
      <c r="E26" s="11">
        <v>10930372.59</v>
      </c>
      <c r="F26" s="11">
        <v>4378219</v>
      </c>
      <c r="G26" s="11"/>
      <c r="H26" s="11"/>
      <c r="I26" s="11"/>
      <c r="J26" s="43"/>
      <c r="K26" s="43"/>
      <c r="L26" s="43"/>
      <c r="M26" s="11"/>
      <c r="N26" s="11"/>
      <c r="O26" s="11"/>
      <c r="P26" s="49">
        <f t="shared" si="0"/>
        <v>26301467.609999999</v>
      </c>
    </row>
    <row r="27" spans="1:16" x14ac:dyDescent="0.25">
      <c r="A27" s="6" t="s">
        <v>16</v>
      </c>
      <c r="B27" s="21">
        <v>23200000</v>
      </c>
      <c r="C27" s="21"/>
      <c r="D27" s="11">
        <v>0</v>
      </c>
      <c r="E27" s="11">
        <v>1312750</v>
      </c>
      <c r="F27" s="11">
        <v>0</v>
      </c>
      <c r="G27" s="11"/>
      <c r="H27" s="11"/>
      <c r="I27" s="11"/>
      <c r="J27" s="43"/>
      <c r="K27" s="43"/>
      <c r="L27" s="43"/>
      <c r="M27" s="11"/>
      <c r="N27" s="11"/>
      <c r="O27" s="11"/>
      <c r="P27" s="49">
        <f t="shared" si="0"/>
        <v>1312750</v>
      </c>
    </row>
    <row r="28" spans="1:16" x14ac:dyDescent="0.25">
      <c r="A28" s="3" t="s">
        <v>17</v>
      </c>
      <c r="B28" s="20">
        <v>870003747</v>
      </c>
      <c r="C28" s="20"/>
      <c r="D28" s="10">
        <v>9325164.2899999991</v>
      </c>
      <c r="E28" s="10">
        <v>142734362.34999999</v>
      </c>
      <c r="F28" s="10">
        <v>393474593.17000002</v>
      </c>
      <c r="G28" s="10"/>
      <c r="H28" s="10"/>
      <c r="I28" s="10"/>
      <c r="J28" s="42"/>
      <c r="K28" s="42"/>
      <c r="L28" s="42"/>
      <c r="M28" s="10"/>
      <c r="N28" s="10"/>
      <c r="O28" s="10"/>
      <c r="P28" s="48">
        <f t="shared" si="0"/>
        <v>545534119.80999994</v>
      </c>
    </row>
    <row r="29" spans="1:16" x14ac:dyDescent="0.25">
      <c r="A29" s="6" t="s">
        <v>18</v>
      </c>
      <c r="B29" s="21">
        <v>13500000</v>
      </c>
      <c r="C29" s="21"/>
      <c r="D29" s="11">
        <v>0</v>
      </c>
      <c r="E29" s="11">
        <v>2753846.18</v>
      </c>
      <c r="F29" s="11">
        <v>0</v>
      </c>
      <c r="G29" s="11"/>
      <c r="H29" s="11"/>
      <c r="I29" s="11"/>
      <c r="J29" s="43"/>
      <c r="K29" s="43"/>
      <c r="L29" s="43"/>
      <c r="M29" s="11"/>
      <c r="N29" s="11"/>
      <c r="O29" s="11"/>
      <c r="P29" s="49">
        <f t="shared" si="0"/>
        <v>2753846.18</v>
      </c>
    </row>
    <row r="30" spans="1:16" x14ac:dyDescent="0.25">
      <c r="A30" s="6" t="s">
        <v>19</v>
      </c>
      <c r="B30" s="21">
        <v>40398605</v>
      </c>
      <c r="C30" s="21"/>
      <c r="D30" s="11">
        <v>0</v>
      </c>
      <c r="E30" s="11">
        <v>11971876.91</v>
      </c>
      <c r="F30" s="11">
        <v>20010779.370000001</v>
      </c>
      <c r="G30" s="11"/>
      <c r="H30" s="11"/>
      <c r="I30" s="11"/>
      <c r="J30" s="43"/>
      <c r="K30" s="43"/>
      <c r="L30" s="43"/>
      <c r="M30" s="11"/>
      <c r="N30" s="11"/>
      <c r="O30" s="11"/>
      <c r="P30" s="49">
        <f t="shared" si="0"/>
        <v>31982656.280000001</v>
      </c>
    </row>
    <row r="31" spans="1:16" x14ac:dyDescent="0.25">
      <c r="A31" s="6" t="s">
        <v>20</v>
      </c>
      <c r="B31" s="21">
        <v>17000000</v>
      </c>
      <c r="C31" s="21"/>
      <c r="D31" s="11">
        <v>0</v>
      </c>
      <c r="E31" s="11">
        <v>734432</v>
      </c>
      <c r="F31" s="11">
        <v>916388</v>
      </c>
      <c r="G31" s="11"/>
      <c r="H31" s="11"/>
      <c r="I31" s="11"/>
      <c r="J31" s="43"/>
      <c r="K31" s="43"/>
      <c r="L31" s="43"/>
      <c r="M31" s="11"/>
      <c r="N31" s="11"/>
      <c r="O31" s="11"/>
      <c r="P31" s="49">
        <f t="shared" si="0"/>
        <v>1650820</v>
      </c>
    </row>
    <row r="32" spans="1:16" x14ac:dyDescent="0.25">
      <c r="A32" s="6" t="s">
        <v>21</v>
      </c>
      <c r="B32" s="21">
        <v>800000</v>
      </c>
      <c r="C32" s="21"/>
      <c r="D32" s="11">
        <v>0</v>
      </c>
      <c r="E32" s="11"/>
      <c r="F32" s="11">
        <v>0</v>
      </c>
      <c r="G32" s="11"/>
      <c r="H32" s="11"/>
      <c r="I32" s="11"/>
      <c r="J32" s="43"/>
      <c r="K32" s="43"/>
      <c r="L32" s="43"/>
      <c r="M32" s="11"/>
      <c r="N32" s="11"/>
      <c r="O32" s="11"/>
      <c r="P32" s="49" t="e">
        <f>D32+E32+#REF!+G32+H32+I32+J32+J32+L32+M32+N32+O32</f>
        <v>#REF!</v>
      </c>
    </row>
    <row r="33" spans="1:16" x14ac:dyDescent="0.25">
      <c r="A33" s="6" t="s">
        <v>22</v>
      </c>
      <c r="B33" s="21">
        <v>28000000</v>
      </c>
      <c r="C33" s="21"/>
      <c r="D33" s="11">
        <v>0</v>
      </c>
      <c r="E33" s="11">
        <v>18217096.010000002</v>
      </c>
      <c r="F33" s="11">
        <v>0</v>
      </c>
      <c r="G33" s="11"/>
      <c r="H33" s="11"/>
      <c r="I33" s="11"/>
      <c r="J33" s="43"/>
      <c r="K33" s="43"/>
      <c r="L33" s="43"/>
      <c r="M33" s="11"/>
      <c r="N33" s="11"/>
      <c r="O33" s="11"/>
      <c r="P33" s="49">
        <f>D33+E33+F32+G33+H33+I33+J33+J33+L33+M33+N33+O33</f>
        <v>18217096.010000002</v>
      </c>
    </row>
    <row r="34" spans="1:16" x14ac:dyDescent="0.25">
      <c r="A34" s="6" t="s">
        <v>23</v>
      </c>
      <c r="B34" s="21">
        <v>335350624</v>
      </c>
      <c r="C34" s="21"/>
      <c r="D34" s="11">
        <v>6826826.2800000003</v>
      </c>
      <c r="E34" s="11">
        <v>10688831.4</v>
      </c>
      <c r="F34" s="11">
        <v>290214497.54000002</v>
      </c>
      <c r="G34" s="11"/>
      <c r="H34" s="11"/>
      <c r="I34" s="11"/>
      <c r="J34" s="43"/>
      <c r="K34" s="43"/>
      <c r="L34" s="43"/>
      <c r="M34" s="11"/>
      <c r="N34" s="11"/>
      <c r="O34" s="11"/>
      <c r="P34" s="49">
        <f>D34+E34+F33+G34+H34+I34+J34+J34+L34+M34+N34+O34</f>
        <v>17515657.68</v>
      </c>
    </row>
    <row r="35" spans="1:16" x14ac:dyDescent="0.25">
      <c r="A35" s="6" t="s">
        <v>24</v>
      </c>
      <c r="B35" s="21">
        <v>388100000</v>
      </c>
      <c r="C35" s="21"/>
      <c r="D35" s="11"/>
      <c r="E35" s="11">
        <v>82099049.319999993</v>
      </c>
      <c r="F35" s="11">
        <v>50508894.090000004</v>
      </c>
      <c r="G35" s="11"/>
      <c r="H35" s="11"/>
      <c r="I35" s="11"/>
      <c r="J35" s="43"/>
      <c r="K35" s="43"/>
      <c r="L35" s="43"/>
      <c r="M35" s="11"/>
      <c r="N35" s="11"/>
      <c r="O35" s="11"/>
      <c r="P35" s="49">
        <f>D35+E35+F34+G35+H35+I35+J35+J35+L35+M35+N35+O35</f>
        <v>372313546.86000001</v>
      </c>
    </row>
    <row r="36" spans="1:16" x14ac:dyDescent="0.25">
      <c r="A36" s="6" t="s">
        <v>25</v>
      </c>
      <c r="B36" s="22"/>
      <c r="C36" s="21"/>
      <c r="D36" s="12"/>
      <c r="E36" s="12"/>
      <c r="F36" s="12">
        <v>0</v>
      </c>
      <c r="G36" s="12"/>
      <c r="H36" s="12"/>
      <c r="I36" s="12"/>
      <c r="J36" s="44"/>
      <c r="K36" s="44"/>
      <c r="L36" s="44"/>
      <c r="M36" s="44"/>
      <c r="N36" s="44"/>
      <c r="O36" s="44"/>
      <c r="P36" s="49">
        <f t="shared" si="0"/>
        <v>0</v>
      </c>
    </row>
    <row r="37" spans="1:16" x14ac:dyDescent="0.25">
      <c r="A37" s="6" t="s">
        <v>26</v>
      </c>
      <c r="B37" s="21">
        <v>46854518</v>
      </c>
      <c r="C37" s="21"/>
      <c r="D37" s="11">
        <v>2498338.0099999998</v>
      </c>
      <c r="E37" s="11">
        <v>16269230.529999999</v>
      </c>
      <c r="F37" s="11">
        <v>31824034.170000002</v>
      </c>
      <c r="G37" s="11"/>
      <c r="H37" s="11"/>
      <c r="I37" s="11"/>
      <c r="J37" s="43"/>
      <c r="K37" s="43"/>
      <c r="L37" s="43"/>
      <c r="M37" s="11"/>
      <c r="N37" s="11"/>
      <c r="O37" s="11"/>
      <c r="P37" s="49">
        <f t="shared" si="0"/>
        <v>50591602.710000001</v>
      </c>
    </row>
    <row r="38" spans="1:16" x14ac:dyDescent="0.25">
      <c r="A38" s="3" t="s">
        <v>27</v>
      </c>
      <c r="B38" s="20">
        <v>1379555976</v>
      </c>
      <c r="C38" s="20"/>
      <c r="D38" s="10">
        <v>105079391.3</v>
      </c>
      <c r="E38" s="10">
        <v>104965844.3</v>
      </c>
      <c r="F38" s="10">
        <v>104965844.3</v>
      </c>
      <c r="G38" s="10"/>
      <c r="H38" s="10"/>
      <c r="I38" s="10"/>
      <c r="J38" s="42"/>
      <c r="K38" s="42"/>
      <c r="L38" s="42"/>
      <c r="M38" s="10"/>
      <c r="N38" s="10"/>
      <c r="O38" s="10"/>
      <c r="P38" s="48">
        <f t="shared" si="0"/>
        <v>315011079.89999998</v>
      </c>
    </row>
    <row r="39" spans="1:16" x14ac:dyDescent="0.25">
      <c r="A39" s="6" t="s">
        <v>28</v>
      </c>
      <c r="B39" s="21">
        <v>16766206</v>
      </c>
      <c r="C39" s="21"/>
      <c r="D39" s="11">
        <v>249409</v>
      </c>
      <c r="E39" s="11">
        <v>135862</v>
      </c>
      <c r="F39" s="11">
        <v>135862</v>
      </c>
      <c r="G39" s="11"/>
      <c r="H39" s="11"/>
      <c r="I39" s="11"/>
      <c r="J39" s="43"/>
      <c r="K39" s="43"/>
      <c r="L39" s="43"/>
      <c r="M39" s="11"/>
      <c r="N39" s="11"/>
      <c r="O39" s="11"/>
      <c r="P39" s="49">
        <f t="shared" si="0"/>
        <v>521133</v>
      </c>
    </row>
    <row r="40" spans="1:16" x14ac:dyDescent="0.25">
      <c r="A40" s="6" t="s">
        <v>29</v>
      </c>
      <c r="B40" s="21">
        <v>1045289770</v>
      </c>
      <c r="C40" s="21"/>
      <c r="D40" s="11">
        <v>80406905.379999995</v>
      </c>
      <c r="E40" s="11">
        <v>80406905.379999995</v>
      </c>
      <c r="F40" s="11">
        <v>80406905.379999995</v>
      </c>
      <c r="G40" s="11"/>
      <c r="H40" s="11"/>
      <c r="I40" s="11"/>
      <c r="J40" s="43"/>
      <c r="K40" s="43"/>
      <c r="L40" s="43"/>
      <c r="M40" s="11"/>
      <c r="N40" s="11"/>
      <c r="O40" s="11"/>
      <c r="P40" s="49">
        <f t="shared" si="0"/>
        <v>241220716.13999999</v>
      </c>
    </row>
    <row r="41" spans="1:16" x14ac:dyDescent="0.25">
      <c r="A41" s="6" t="s">
        <v>30</v>
      </c>
      <c r="B41" s="22"/>
      <c r="C41" s="21"/>
      <c r="D41" s="11">
        <v>0</v>
      </c>
      <c r="E41" s="11">
        <v>0</v>
      </c>
      <c r="F41" s="11">
        <v>0</v>
      </c>
      <c r="G41" s="11"/>
      <c r="H41" s="11"/>
      <c r="I41" s="11"/>
      <c r="J41" s="43"/>
      <c r="K41" s="43"/>
      <c r="L41" s="43"/>
      <c r="M41" s="11"/>
      <c r="N41" s="11"/>
      <c r="O41" s="11"/>
      <c r="P41" s="49">
        <f t="shared" si="0"/>
        <v>0</v>
      </c>
    </row>
    <row r="42" spans="1:16" x14ac:dyDescent="0.25">
      <c r="A42" s="6" t="s">
        <v>31</v>
      </c>
      <c r="B42" s="21">
        <v>317500000</v>
      </c>
      <c r="C42" s="21"/>
      <c r="D42" s="11">
        <v>24423076.920000002</v>
      </c>
      <c r="E42" s="11">
        <v>24423076.920000002</v>
      </c>
      <c r="F42" s="11">
        <v>24423076.920000002</v>
      </c>
      <c r="G42" s="11"/>
      <c r="H42" s="11"/>
      <c r="I42" s="11"/>
      <c r="J42" s="43"/>
      <c r="K42" s="43"/>
      <c r="L42" s="43"/>
      <c r="M42" s="11"/>
      <c r="N42" s="11"/>
      <c r="O42" s="11"/>
      <c r="P42" s="49">
        <f t="shared" si="0"/>
        <v>73269230.760000005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4"/>
      <c r="K43" s="44"/>
      <c r="L43" s="44"/>
      <c r="M43" s="44"/>
      <c r="N43" s="44"/>
      <c r="O43" s="44"/>
      <c r="P43" s="49">
        <f t="shared" si="0"/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4"/>
      <c r="K44" s="44"/>
      <c r="L44" s="44"/>
      <c r="M44" s="44"/>
      <c r="N44" s="44"/>
      <c r="O44" s="44"/>
      <c r="P44" s="49">
        <f t="shared" si="0"/>
        <v>0</v>
      </c>
    </row>
    <row r="45" spans="1:16" x14ac:dyDescent="0.25">
      <c r="A45" s="6" t="s">
        <v>34</v>
      </c>
      <c r="B45" s="22"/>
      <c r="C45" s="23"/>
      <c r="D45" s="11">
        <v>0</v>
      </c>
      <c r="E45" s="11"/>
      <c r="F45" s="11"/>
      <c r="G45" s="11"/>
      <c r="H45" s="11"/>
      <c r="I45" s="11"/>
      <c r="J45" s="43"/>
      <c r="K45" s="43"/>
      <c r="L45" s="43"/>
      <c r="M45" s="43"/>
      <c r="N45" s="43"/>
      <c r="O45" s="43"/>
      <c r="P45" s="49">
        <f t="shared" si="0"/>
        <v>0</v>
      </c>
    </row>
    <row r="46" spans="1:16" x14ac:dyDescent="0.25">
      <c r="A46" s="6" t="s">
        <v>35</v>
      </c>
      <c r="B46" s="20"/>
      <c r="C46" s="24"/>
      <c r="D46" s="12">
        <v>0</v>
      </c>
      <c r="E46" s="12"/>
      <c r="F46" s="12"/>
      <c r="G46" s="12"/>
      <c r="H46" s="12"/>
      <c r="I46" s="12"/>
      <c r="J46" s="44"/>
      <c r="K46" s="44"/>
      <c r="L46" s="44"/>
      <c r="M46" s="44"/>
      <c r="N46" s="44"/>
      <c r="O46" s="44"/>
      <c r="P46" s="49">
        <f t="shared" si="0"/>
        <v>0</v>
      </c>
    </row>
    <row r="47" spans="1:16" x14ac:dyDescent="0.25">
      <c r="A47" s="3" t="s">
        <v>36</v>
      </c>
      <c r="B47" s="20">
        <v>1152949750</v>
      </c>
      <c r="C47" s="20"/>
      <c r="D47" s="10">
        <v>0</v>
      </c>
      <c r="E47" s="10">
        <v>11500000</v>
      </c>
      <c r="F47" s="10">
        <v>24550000</v>
      </c>
      <c r="G47" s="10"/>
      <c r="H47" s="10"/>
      <c r="I47" s="10"/>
      <c r="J47" s="42"/>
      <c r="K47" s="42"/>
      <c r="L47" s="42"/>
      <c r="M47" s="42"/>
      <c r="N47" s="42"/>
      <c r="O47" s="42"/>
      <c r="P47" s="48">
        <f t="shared" si="0"/>
        <v>36050000</v>
      </c>
    </row>
    <row r="48" spans="1:16" x14ac:dyDescent="0.25">
      <c r="A48" s="6" t="s">
        <v>37</v>
      </c>
      <c r="B48" s="21">
        <v>50000000</v>
      </c>
      <c r="C48" s="21"/>
      <c r="D48" s="11">
        <v>0</v>
      </c>
      <c r="E48" s="11"/>
      <c r="F48" s="11">
        <v>18800000</v>
      </c>
      <c r="G48" s="11"/>
      <c r="H48" s="11"/>
      <c r="I48" s="11"/>
      <c r="J48" s="43"/>
      <c r="K48" s="43"/>
      <c r="L48" s="43"/>
      <c r="M48" s="43"/>
      <c r="N48" s="43"/>
      <c r="O48" s="43"/>
      <c r="P48" s="49">
        <f t="shared" si="0"/>
        <v>18800000</v>
      </c>
    </row>
    <row r="49" spans="1:16" x14ac:dyDescent="0.25">
      <c r="A49" s="6" t="s">
        <v>38</v>
      </c>
      <c r="B49" s="21">
        <v>1102949750</v>
      </c>
      <c r="C49" s="21"/>
      <c r="D49" s="11">
        <v>0</v>
      </c>
      <c r="E49" s="11">
        <v>11500000</v>
      </c>
      <c r="F49" s="11">
        <v>5750000</v>
      </c>
      <c r="G49" s="11"/>
      <c r="H49" s="11"/>
      <c r="I49" s="11"/>
      <c r="J49" s="43"/>
      <c r="K49" s="43"/>
      <c r="L49" s="43"/>
      <c r="M49" s="43"/>
      <c r="N49" s="43"/>
      <c r="O49" s="43"/>
      <c r="P49" s="49">
        <f t="shared" si="0"/>
        <v>17250000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4"/>
      <c r="K50" s="44"/>
      <c r="L50" s="44"/>
      <c r="M50" s="44"/>
      <c r="N50" s="44"/>
      <c r="O50" s="44"/>
      <c r="P50" s="49">
        <f t="shared" si="0"/>
        <v>0</v>
      </c>
    </row>
    <row r="51" spans="1:16" x14ac:dyDescent="0.25">
      <c r="A51" s="6" t="s">
        <v>40</v>
      </c>
      <c r="B51" s="21"/>
      <c r="C51" s="21"/>
      <c r="D51" s="11">
        <v>0</v>
      </c>
      <c r="E51" s="11"/>
      <c r="F51" s="11"/>
      <c r="G51" s="11"/>
      <c r="H51" s="11"/>
      <c r="I51" s="11"/>
      <c r="J51" s="43"/>
      <c r="K51" s="43"/>
      <c r="L51" s="43"/>
      <c r="M51" s="43"/>
      <c r="N51" s="43"/>
      <c r="O51" s="43"/>
      <c r="P51" s="49">
        <f t="shared" si="0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4"/>
      <c r="K52" s="44"/>
      <c r="L52" s="44"/>
      <c r="M52" s="44"/>
      <c r="N52" s="44"/>
      <c r="O52" s="44"/>
      <c r="P52" s="49">
        <f t="shared" si="0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4"/>
      <c r="K53" s="44"/>
      <c r="L53" s="44"/>
      <c r="M53" s="44"/>
      <c r="N53" s="44"/>
      <c r="O53" s="44"/>
      <c r="P53" s="49">
        <f t="shared" si="0"/>
        <v>0</v>
      </c>
    </row>
    <row r="54" spans="1:16" x14ac:dyDescent="0.25">
      <c r="A54" s="3" t="s">
        <v>43</v>
      </c>
      <c r="B54" s="20">
        <v>369278529</v>
      </c>
      <c r="C54" s="20"/>
      <c r="D54" s="10">
        <v>3819999.84</v>
      </c>
      <c r="E54" s="10">
        <v>14456038.15</v>
      </c>
      <c r="F54" s="10">
        <v>149830660.34</v>
      </c>
      <c r="G54" s="10"/>
      <c r="H54" s="10"/>
      <c r="I54" s="10"/>
      <c r="J54" s="42"/>
      <c r="K54" s="42"/>
      <c r="L54" s="42"/>
      <c r="M54" s="10"/>
      <c r="N54" s="10"/>
      <c r="O54" s="10"/>
      <c r="P54" s="48">
        <f t="shared" si="0"/>
        <v>168106698.33000001</v>
      </c>
    </row>
    <row r="55" spans="1:16" x14ac:dyDescent="0.25">
      <c r="A55" s="6" t="s">
        <v>44</v>
      </c>
      <c r="B55" s="21">
        <v>54278529</v>
      </c>
      <c r="C55" s="21"/>
      <c r="D55" s="11">
        <v>0</v>
      </c>
      <c r="E55" s="11">
        <v>960600.31</v>
      </c>
      <c r="F55" s="11">
        <v>7462001.1200000001</v>
      </c>
      <c r="G55" s="11"/>
      <c r="H55" s="11"/>
      <c r="I55" s="11"/>
      <c r="J55" s="43"/>
      <c r="K55" s="43"/>
      <c r="L55" s="43"/>
      <c r="M55" s="11"/>
      <c r="N55" s="11"/>
      <c r="O55" s="11"/>
      <c r="P55" s="49">
        <f t="shared" si="0"/>
        <v>8422601.4299999997</v>
      </c>
    </row>
    <row r="56" spans="1:16" x14ac:dyDescent="0.25">
      <c r="A56" s="6" t="s">
        <v>45</v>
      </c>
      <c r="B56" s="22">
        <v>25000000</v>
      </c>
      <c r="C56" s="21"/>
      <c r="D56" s="11">
        <v>0</v>
      </c>
      <c r="E56" s="11">
        <v>0</v>
      </c>
      <c r="F56" s="11">
        <v>0</v>
      </c>
      <c r="G56" s="11"/>
      <c r="H56" s="11"/>
      <c r="I56" s="11"/>
      <c r="J56" s="43"/>
      <c r="K56" s="43"/>
      <c r="L56" s="43"/>
      <c r="M56" s="11"/>
      <c r="N56" s="11"/>
      <c r="O56" s="11"/>
      <c r="P56" s="48">
        <f t="shared" si="0"/>
        <v>0</v>
      </c>
    </row>
    <row r="57" spans="1:16" x14ac:dyDescent="0.25">
      <c r="A57" s="6" t="s">
        <v>46</v>
      </c>
      <c r="B57" s="22">
        <v>7000000</v>
      </c>
      <c r="C57" s="21"/>
      <c r="D57" s="11">
        <v>0</v>
      </c>
      <c r="E57" s="11">
        <v>0</v>
      </c>
      <c r="F57" s="11">
        <v>0</v>
      </c>
      <c r="G57" s="11"/>
      <c r="H57" s="11"/>
      <c r="I57" s="11"/>
      <c r="J57" s="43"/>
      <c r="K57" s="43"/>
      <c r="L57" s="43"/>
      <c r="M57" s="11"/>
      <c r="N57" s="11"/>
      <c r="O57" s="11"/>
      <c r="P57" s="48">
        <f t="shared" si="0"/>
        <v>0</v>
      </c>
    </row>
    <row r="58" spans="1:16" x14ac:dyDescent="0.25">
      <c r="A58" s="6" t="s">
        <v>47</v>
      </c>
      <c r="B58" s="21">
        <v>180000000</v>
      </c>
      <c r="C58" s="21"/>
      <c r="D58" s="11">
        <v>0</v>
      </c>
      <c r="E58" s="11">
        <v>0</v>
      </c>
      <c r="F58" s="11">
        <v>63100211.700000003</v>
      </c>
      <c r="G58" s="11"/>
      <c r="H58" s="11"/>
      <c r="I58" s="11"/>
      <c r="J58" s="43"/>
      <c r="K58" s="43"/>
      <c r="L58" s="43"/>
      <c r="M58" s="11"/>
      <c r="N58" s="11"/>
      <c r="O58" s="11"/>
      <c r="P58" s="48">
        <f t="shared" si="0"/>
        <v>63100211.700000003</v>
      </c>
    </row>
    <row r="59" spans="1:16" x14ac:dyDescent="0.25">
      <c r="A59" s="6" t="s">
        <v>48</v>
      </c>
      <c r="B59" s="21">
        <v>83000000</v>
      </c>
      <c r="C59" s="21"/>
      <c r="D59" s="11">
        <v>0</v>
      </c>
      <c r="E59" s="11">
        <v>1831637.18</v>
      </c>
      <c r="F59" s="11">
        <v>0</v>
      </c>
      <c r="G59" s="11"/>
      <c r="H59" s="11"/>
      <c r="I59" s="11"/>
      <c r="J59" s="43"/>
      <c r="K59" s="43"/>
      <c r="L59" s="43"/>
      <c r="M59" s="11"/>
      <c r="N59" s="11"/>
      <c r="O59" s="11"/>
      <c r="P59" s="49">
        <f t="shared" si="0"/>
        <v>1831637.18</v>
      </c>
    </row>
    <row r="60" spans="1:16" x14ac:dyDescent="0.25">
      <c r="A60" s="6" t="s">
        <v>49</v>
      </c>
      <c r="B60" s="22">
        <v>10000000</v>
      </c>
      <c r="C60" s="21"/>
      <c r="D60" s="11">
        <v>3819999.84</v>
      </c>
      <c r="E60" s="11">
        <v>11663800.66</v>
      </c>
      <c r="F60" s="11">
        <v>0</v>
      </c>
      <c r="G60" s="11"/>
      <c r="H60" s="11"/>
      <c r="I60" s="11"/>
      <c r="J60" s="43"/>
      <c r="K60" s="43"/>
      <c r="L60" s="43"/>
      <c r="M60" s="11"/>
      <c r="N60" s="11"/>
      <c r="O60" s="11"/>
      <c r="P60" s="49">
        <f t="shared" si="0"/>
        <v>15483800.5</v>
      </c>
    </row>
    <row r="61" spans="1:16" x14ac:dyDescent="0.25">
      <c r="A61" s="6" t="s">
        <v>50</v>
      </c>
      <c r="B61" s="22"/>
      <c r="C61" s="21"/>
      <c r="D61" s="12"/>
      <c r="E61" s="12">
        <v>0</v>
      </c>
      <c r="F61" s="12">
        <v>0</v>
      </c>
      <c r="G61" s="12"/>
      <c r="H61" s="12"/>
      <c r="I61" s="12"/>
      <c r="J61" s="44"/>
      <c r="K61" s="44"/>
      <c r="L61" s="44"/>
      <c r="M61" s="44"/>
      <c r="N61" s="44"/>
      <c r="O61" s="44"/>
      <c r="P61" s="48">
        <f t="shared" si="0"/>
        <v>0</v>
      </c>
    </row>
    <row r="62" spans="1:16" x14ac:dyDescent="0.25">
      <c r="A62" s="6" t="s">
        <v>51</v>
      </c>
      <c r="B62" s="21"/>
      <c r="C62" s="21"/>
      <c r="D62" s="11">
        <v>0</v>
      </c>
      <c r="E62" s="11">
        <v>0</v>
      </c>
      <c r="F62" s="11">
        <v>4882453.2</v>
      </c>
      <c r="G62" s="11"/>
      <c r="H62" s="11"/>
      <c r="I62" s="11"/>
      <c r="J62" s="43"/>
      <c r="K62" s="43"/>
      <c r="L62" s="43"/>
      <c r="M62" s="11"/>
      <c r="N62" s="11"/>
      <c r="O62" s="11"/>
      <c r="P62" s="48">
        <f t="shared" si="0"/>
        <v>4882453.2</v>
      </c>
    </row>
    <row r="63" spans="1:16" x14ac:dyDescent="0.25">
      <c r="A63" s="6" t="s">
        <v>52</v>
      </c>
      <c r="B63" s="21">
        <v>10000000</v>
      </c>
      <c r="C63" s="21"/>
      <c r="D63" s="11">
        <v>0</v>
      </c>
      <c r="E63" s="11">
        <v>0</v>
      </c>
      <c r="F63" s="11">
        <v>74385994.319999993</v>
      </c>
      <c r="G63" s="11"/>
      <c r="H63" s="11"/>
      <c r="I63" s="11"/>
      <c r="J63" s="43"/>
      <c r="K63" s="43"/>
      <c r="L63" s="43"/>
      <c r="M63" s="11"/>
      <c r="N63" s="11"/>
      <c r="O63" s="11"/>
      <c r="P63" s="48">
        <f t="shared" si="0"/>
        <v>74385994.319999993</v>
      </c>
    </row>
    <row r="64" spans="1:16" x14ac:dyDescent="0.25">
      <c r="A64" s="3" t="s">
        <v>53</v>
      </c>
      <c r="B64" s="20">
        <v>20056711185</v>
      </c>
      <c r="C64" s="20"/>
      <c r="D64" s="10">
        <v>1623081024.9200001</v>
      </c>
      <c r="E64" s="10">
        <v>938076504.86000001</v>
      </c>
      <c r="F64" s="10">
        <v>2187546950.02</v>
      </c>
      <c r="G64" s="10"/>
      <c r="H64" s="10"/>
      <c r="I64" s="10"/>
      <c r="J64" s="42"/>
      <c r="K64" s="42"/>
      <c r="L64" s="42"/>
      <c r="M64" s="10"/>
      <c r="N64" s="10"/>
      <c r="O64" s="10"/>
      <c r="P64" s="48">
        <f t="shared" si="0"/>
        <v>4748704479.8000002</v>
      </c>
    </row>
    <row r="65" spans="1:16" x14ac:dyDescent="0.25">
      <c r="A65" s="6" t="s">
        <v>54</v>
      </c>
      <c r="B65" s="21">
        <v>1180941823</v>
      </c>
      <c r="C65" s="21"/>
      <c r="D65" s="11">
        <v>5470430.3700000001</v>
      </c>
      <c r="E65" s="11">
        <v>30163427.129999999</v>
      </c>
      <c r="F65" s="11">
        <v>11057414.550000001</v>
      </c>
      <c r="G65" s="11"/>
      <c r="H65" s="11"/>
      <c r="I65" s="11"/>
      <c r="J65" s="43"/>
      <c r="K65" s="43"/>
      <c r="L65" s="43"/>
      <c r="M65" s="11"/>
      <c r="N65" s="11"/>
      <c r="O65" s="11"/>
      <c r="P65" s="49">
        <f t="shared" si="0"/>
        <v>46691272.049999997</v>
      </c>
    </row>
    <row r="66" spans="1:16" x14ac:dyDescent="0.25">
      <c r="A66" s="6" t="s">
        <v>55</v>
      </c>
      <c r="B66" s="21">
        <v>18875769362</v>
      </c>
      <c r="C66" s="21"/>
      <c r="D66" s="11">
        <v>1617610594.55</v>
      </c>
      <c r="E66" s="11">
        <v>907913077.73000002</v>
      </c>
      <c r="F66" s="11">
        <v>2176489535.4699998</v>
      </c>
      <c r="G66" s="11"/>
      <c r="H66" s="11"/>
      <c r="I66" s="11"/>
      <c r="J66" s="43"/>
      <c r="K66" s="43"/>
      <c r="L66" s="43"/>
      <c r="M66" s="11"/>
      <c r="N66" s="11"/>
      <c r="O66" s="11"/>
      <c r="P66" s="49">
        <f t="shared" si="0"/>
        <v>4702013207.75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3"/>
      <c r="K67" s="43"/>
      <c r="L67" s="43"/>
      <c r="M67" s="43"/>
      <c r="N67" s="43"/>
      <c r="O67" s="43"/>
      <c r="P67" s="48">
        <f t="shared" si="0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3"/>
      <c r="K68" s="43"/>
      <c r="L68" s="43"/>
      <c r="M68" s="43"/>
      <c r="N68" s="43"/>
      <c r="O68" s="43"/>
      <c r="P68" s="48">
        <f t="shared" si="0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3"/>
      <c r="K69" s="43"/>
      <c r="L69" s="43"/>
      <c r="M69" s="43"/>
      <c r="N69" s="43"/>
      <c r="O69" s="43"/>
      <c r="P69" s="48">
        <f t="shared" si="0"/>
        <v>0</v>
      </c>
    </row>
    <row r="70" spans="1:16" x14ac:dyDescent="0.25">
      <c r="A70" s="6" t="s">
        <v>59</v>
      </c>
      <c r="B70" s="22"/>
      <c r="C70" s="23"/>
      <c r="I70" s="40"/>
      <c r="J70" s="40"/>
      <c r="K70" s="40"/>
      <c r="L70" s="40"/>
      <c r="M70" s="40"/>
      <c r="N70" s="40"/>
      <c r="O70" s="40"/>
      <c r="P70" s="48">
        <f t="shared" si="0"/>
        <v>0</v>
      </c>
    </row>
    <row r="71" spans="1:16" x14ac:dyDescent="0.25">
      <c r="A71" s="6" t="s">
        <v>60</v>
      </c>
      <c r="B71" s="22"/>
      <c r="C71" s="23"/>
      <c r="I71" s="40"/>
      <c r="J71" s="40"/>
      <c r="K71" s="40"/>
      <c r="L71" s="40"/>
      <c r="M71" s="40"/>
      <c r="N71" s="40"/>
      <c r="O71" s="40"/>
      <c r="P71" s="48">
        <f t="shared" si="0"/>
        <v>0</v>
      </c>
    </row>
    <row r="72" spans="1:16" x14ac:dyDescent="0.25">
      <c r="A72" s="3" t="s">
        <v>61</v>
      </c>
      <c r="B72" s="25"/>
      <c r="C72" s="23"/>
      <c r="I72" s="40"/>
      <c r="J72" s="40"/>
      <c r="K72" s="40"/>
      <c r="L72" s="40"/>
      <c r="M72" s="40"/>
      <c r="N72" s="40"/>
      <c r="O72" s="40"/>
      <c r="P72" s="48">
        <f t="shared" si="0"/>
        <v>0</v>
      </c>
    </row>
    <row r="73" spans="1:16" x14ac:dyDescent="0.25">
      <c r="A73" s="6" t="s">
        <v>62</v>
      </c>
      <c r="B73" s="22"/>
      <c r="C73" s="23"/>
      <c r="I73" s="40"/>
      <c r="J73" s="40"/>
      <c r="K73" s="40"/>
      <c r="L73" s="40"/>
      <c r="M73" s="40"/>
      <c r="N73" s="40"/>
      <c r="O73" s="40"/>
      <c r="P73" s="48">
        <f t="shared" si="0"/>
        <v>0</v>
      </c>
    </row>
    <row r="74" spans="1:16" x14ac:dyDescent="0.25">
      <c r="A74" s="6" t="s">
        <v>63</v>
      </c>
      <c r="B74" s="22"/>
      <c r="C74" s="22"/>
      <c r="I74" s="40"/>
      <c r="J74" s="40"/>
      <c r="K74" s="40"/>
      <c r="L74" s="40"/>
      <c r="M74" s="40"/>
      <c r="N74" s="40"/>
      <c r="O74" s="40"/>
      <c r="P74" s="48">
        <f t="shared" si="0"/>
        <v>0</v>
      </c>
    </row>
    <row r="75" spans="1:16" x14ac:dyDescent="0.25">
      <c r="A75" s="6" t="s">
        <v>64</v>
      </c>
      <c r="B75" s="22"/>
      <c r="C75"/>
      <c r="I75" s="40"/>
      <c r="J75" s="40"/>
      <c r="K75" s="40"/>
      <c r="L75" s="40"/>
      <c r="M75" s="40"/>
      <c r="N75" s="40"/>
      <c r="O75" s="40"/>
      <c r="P75" s="48">
        <f t="shared" si="0"/>
        <v>0</v>
      </c>
    </row>
    <row r="76" spans="1:16" x14ac:dyDescent="0.25">
      <c r="A76" s="2" t="s">
        <v>91</v>
      </c>
      <c r="B76" s="26">
        <f>B12+B18+B28+B38+B47+B54+B64</f>
        <v>30578964242</v>
      </c>
      <c r="C76" s="27"/>
      <c r="D76" s="9">
        <f>D12+D18+D28+D38+D54+D64</f>
        <v>2179398556.5600004</v>
      </c>
      <c r="E76" s="9">
        <f>E12+E18+E28+E38+E47+E54+E64</f>
        <v>1692537567.49</v>
      </c>
      <c r="F76" s="9">
        <f>F12+F18+F28+F38+F47+F54+F64</f>
        <v>3330134077.1399999</v>
      </c>
      <c r="G76" s="39"/>
      <c r="H76" s="39"/>
      <c r="I76" s="39"/>
      <c r="J76" s="39"/>
      <c r="K76" s="39"/>
      <c r="L76" s="39"/>
      <c r="M76" s="39"/>
      <c r="N76" s="39"/>
      <c r="O76" s="39"/>
      <c r="P76" s="51">
        <f t="shared" ref="P76:P86" si="1">D76+E76+F76+G76+H76+I76+J76+J76+L76+M76+N76+O76</f>
        <v>7202070201.1900005</v>
      </c>
    </row>
    <row r="77" spans="1:16" x14ac:dyDescent="0.25">
      <c r="A77" s="2" t="s">
        <v>66</v>
      </c>
      <c r="B77" s="28">
        <v>500000000</v>
      </c>
      <c r="C77" s="28"/>
      <c r="D77" s="53">
        <v>0</v>
      </c>
      <c r="E77" s="54">
        <v>0</v>
      </c>
      <c r="F77" s="54">
        <v>0</v>
      </c>
      <c r="G77" s="54"/>
      <c r="H77" s="54"/>
      <c r="I77" s="54"/>
      <c r="J77" s="47"/>
      <c r="K77" s="47"/>
      <c r="L77" s="47"/>
      <c r="M77" s="54"/>
      <c r="N77" s="54"/>
      <c r="O77" s="54"/>
      <c r="P77" s="52">
        <f t="shared" si="1"/>
        <v>0</v>
      </c>
    </row>
    <row r="78" spans="1:16" x14ac:dyDescent="0.25">
      <c r="A78" s="3" t="s">
        <v>67</v>
      </c>
      <c r="B78" s="28">
        <v>500000000</v>
      </c>
      <c r="C78" s="20"/>
      <c r="D78" s="12">
        <v>0</v>
      </c>
      <c r="E78" s="12">
        <v>0</v>
      </c>
      <c r="F78" s="12">
        <v>0</v>
      </c>
      <c r="G78" s="12"/>
      <c r="H78" s="12"/>
      <c r="I78" s="12"/>
      <c r="J78" s="44"/>
      <c r="K78" s="44"/>
      <c r="L78" s="37"/>
      <c r="M78" s="11"/>
      <c r="N78" s="11"/>
      <c r="O78" s="11"/>
      <c r="P78" s="48">
        <f t="shared" si="1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4"/>
      <c r="K79" s="44"/>
      <c r="L79" s="44"/>
      <c r="M79" s="44"/>
      <c r="N79" s="44"/>
      <c r="O79" s="44"/>
      <c r="P79" s="48">
        <f t="shared" si="1"/>
        <v>0</v>
      </c>
    </row>
    <row r="80" spans="1:16" x14ac:dyDescent="0.25">
      <c r="A80" s="6" t="s">
        <v>69</v>
      </c>
      <c r="B80" s="21">
        <v>500000000</v>
      </c>
      <c r="C80" s="21"/>
      <c r="D80" s="12">
        <v>0</v>
      </c>
      <c r="E80" s="12">
        <v>0</v>
      </c>
      <c r="F80" s="12">
        <v>0</v>
      </c>
      <c r="G80" s="12"/>
      <c r="H80" s="12"/>
      <c r="I80" s="12"/>
      <c r="J80" s="44"/>
      <c r="K80" s="44"/>
      <c r="L80" s="44"/>
      <c r="M80" s="44"/>
      <c r="N80" s="44"/>
      <c r="O80" s="44"/>
      <c r="P80" s="48">
        <f t="shared" si="1"/>
        <v>0</v>
      </c>
    </row>
    <row r="81" spans="1:16" x14ac:dyDescent="0.25">
      <c r="A81" s="3" t="s">
        <v>70</v>
      </c>
      <c r="B81" s="20">
        <v>0</v>
      </c>
      <c r="C81" s="20"/>
      <c r="D81" s="11">
        <v>0</v>
      </c>
      <c r="E81" s="11">
        <v>0</v>
      </c>
      <c r="F81" s="11">
        <v>0</v>
      </c>
      <c r="G81" s="10"/>
      <c r="H81" s="10"/>
      <c r="I81" s="10"/>
      <c r="J81" s="42"/>
      <c r="K81" s="42"/>
      <c r="L81" s="42"/>
      <c r="M81" s="10"/>
      <c r="N81" s="10"/>
      <c r="O81" s="10"/>
      <c r="P81" s="48">
        <f t="shared" si="1"/>
        <v>0</v>
      </c>
    </row>
    <row r="82" spans="1:16" x14ac:dyDescent="0.25">
      <c r="A82" s="6" t="s">
        <v>71</v>
      </c>
      <c r="B82" s="21">
        <v>0</v>
      </c>
      <c r="C82" s="21"/>
      <c r="D82" s="11">
        <v>0</v>
      </c>
      <c r="E82" s="11">
        <v>0</v>
      </c>
      <c r="F82" s="11">
        <v>0</v>
      </c>
      <c r="G82" s="11"/>
      <c r="H82" s="11"/>
      <c r="I82" s="11"/>
      <c r="J82" s="43"/>
      <c r="K82" s="43"/>
      <c r="L82" s="43"/>
      <c r="M82" s="11"/>
      <c r="N82" s="11"/>
      <c r="O82" s="11"/>
      <c r="P82" s="48">
        <f t="shared" si="1"/>
        <v>0</v>
      </c>
    </row>
    <row r="83" spans="1:16" x14ac:dyDescent="0.25">
      <c r="A83" s="6" t="s">
        <v>72</v>
      </c>
      <c r="B83" s="29"/>
      <c r="C83" s="23"/>
      <c r="I83" s="40"/>
      <c r="J83" s="40"/>
      <c r="K83" s="40"/>
      <c r="L83" s="40"/>
      <c r="M83" s="40"/>
      <c r="N83" s="40"/>
      <c r="O83" s="40"/>
      <c r="P83" s="48">
        <f t="shared" si="1"/>
        <v>0</v>
      </c>
    </row>
    <row r="84" spans="1:16" x14ac:dyDescent="0.25">
      <c r="A84" s="3" t="s">
        <v>73</v>
      </c>
      <c r="B84" s="30"/>
      <c r="C84" s="23"/>
      <c r="I84" s="40"/>
      <c r="J84" s="40"/>
      <c r="K84" s="40"/>
      <c r="L84" s="40"/>
      <c r="M84" s="40"/>
      <c r="N84" s="40"/>
      <c r="O84" s="40"/>
      <c r="P84" s="48">
        <f t="shared" si="1"/>
        <v>0</v>
      </c>
    </row>
    <row r="85" spans="1:16" x14ac:dyDescent="0.25">
      <c r="A85" s="6" t="s">
        <v>74</v>
      </c>
      <c r="B85" s="29"/>
      <c r="C85" s="23"/>
      <c r="I85" s="40"/>
      <c r="J85" s="40"/>
      <c r="K85" s="40"/>
      <c r="L85" s="40"/>
      <c r="M85" s="40"/>
      <c r="N85" s="40"/>
      <c r="O85" s="40"/>
      <c r="P85" s="48">
        <f t="shared" si="1"/>
        <v>0</v>
      </c>
    </row>
    <row r="86" spans="1:16" x14ac:dyDescent="0.25">
      <c r="A86" s="2" t="s">
        <v>90</v>
      </c>
      <c r="B86" s="28">
        <v>500000000</v>
      </c>
      <c r="C86" s="27"/>
      <c r="D86" s="13">
        <v>0</v>
      </c>
      <c r="E86" s="13">
        <v>0</v>
      </c>
      <c r="F86" s="13">
        <v>0</v>
      </c>
      <c r="G86" s="37"/>
      <c r="H86" s="37"/>
      <c r="I86" s="37"/>
      <c r="J86" s="37"/>
      <c r="K86" s="37"/>
      <c r="L86" s="37"/>
      <c r="M86" s="10"/>
      <c r="N86" s="10"/>
      <c r="O86" s="10"/>
      <c r="P86" s="48">
        <f t="shared" si="1"/>
        <v>0</v>
      </c>
    </row>
    <row r="87" spans="1:16" x14ac:dyDescent="0.25">
      <c r="A87" s="17" t="s">
        <v>87</v>
      </c>
      <c r="B87" s="31">
        <f>B76+B86</f>
        <v>31078964242</v>
      </c>
      <c r="C87" s="32">
        <f>C12+C18+C28+C38+C47+C54+C64+C77</f>
        <v>0</v>
      </c>
      <c r="D87" s="15">
        <f t="shared" ref="D87:L87" si="2">D11+D77</f>
        <v>2179398556.5599999</v>
      </c>
      <c r="E87" s="15">
        <f t="shared" si="2"/>
        <v>1692537567.49</v>
      </c>
      <c r="F87" s="15">
        <f t="shared" si="2"/>
        <v>3330134077.1399999</v>
      </c>
      <c r="G87" s="15">
        <f t="shared" si="2"/>
        <v>0</v>
      </c>
      <c r="H87" s="15">
        <f t="shared" si="2"/>
        <v>0</v>
      </c>
      <c r="I87" s="15">
        <f t="shared" si="2"/>
        <v>0</v>
      </c>
      <c r="J87" s="15">
        <f t="shared" si="2"/>
        <v>0</v>
      </c>
      <c r="K87" s="15">
        <f t="shared" si="2"/>
        <v>0</v>
      </c>
      <c r="L87" s="15">
        <f t="shared" si="2"/>
        <v>0</v>
      </c>
      <c r="M87" s="15">
        <f>M76+M81</f>
        <v>0</v>
      </c>
      <c r="N87" s="15">
        <f>N76+N81</f>
        <v>0</v>
      </c>
      <c r="O87" s="15">
        <f>O76+O81</f>
        <v>0</v>
      </c>
      <c r="P87" s="50">
        <f>P12+P18+P28+P38+P47+P54+P64</f>
        <v>7202070201.1900005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60.75" customHeight="1" thickBot="1" x14ac:dyDescent="0.3">
      <c r="A91" s="72" t="s">
        <v>97</v>
      </c>
      <c r="B91" s="73"/>
    </row>
    <row r="92" spans="1:16" s="5" customFormat="1" ht="93.75" customHeight="1" x14ac:dyDescent="0.25">
      <c r="A92" s="55" t="s">
        <v>85</v>
      </c>
      <c r="B92" s="55"/>
      <c r="C92" s="55"/>
      <c r="D92" s="55"/>
      <c r="E92" s="56"/>
      <c r="F92" s="56"/>
      <c r="G92" s="16"/>
      <c r="H92" s="16"/>
      <c r="I92" s="35"/>
      <c r="J92" s="35"/>
      <c r="K92" s="35"/>
      <c r="L92" s="35"/>
      <c r="M92" s="35"/>
      <c r="N92" s="35"/>
      <c r="O92" s="35"/>
      <c r="P92" s="16"/>
    </row>
    <row r="99" spans="1:4" ht="50.1" customHeight="1" x14ac:dyDescent="0.25">
      <c r="A99" s="36" t="s">
        <v>95</v>
      </c>
      <c r="B99" s="36"/>
      <c r="C99" s="57" t="s">
        <v>86</v>
      </c>
      <c r="D99" s="57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Marzo-2023 </vt:lpstr>
      <vt:lpstr>'Ejecucion Marzo-2023 '!Área_de_impresión</vt:lpstr>
      <vt:lpstr>'Ejecucion Marzo-2023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Thomas Cano</cp:lastModifiedBy>
  <cp:lastPrinted>2023-03-03T13:42:52Z</cp:lastPrinted>
  <dcterms:created xsi:type="dcterms:W3CDTF">2021-07-29T18:58:50Z</dcterms:created>
  <dcterms:modified xsi:type="dcterms:W3CDTF">2023-04-04T14:29:37Z</dcterms:modified>
</cp:coreProperties>
</file>