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2D1701A8-1FAF-4866-A602-E053E031DBB7}" xr6:coauthVersionLast="47" xr6:coauthVersionMax="47" xr10:uidLastSave="{00000000-0000-0000-0000-000000000000}"/>
  <bookViews>
    <workbookView xWindow="28680" yWindow="-120" windowWidth="24240" windowHeight="13020" xr2:uid="{7374276E-73F0-42B1-A81A-8FE26BE181D0}"/>
  </bookViews>
  <sheets>
    <sheet name="Pagos a Proveedores  " sheetId="1" r:id="rId1"/>
  </sheets>
  <definedNames>
    <definedName name="_xlnm._FilterDatabase" localSheetId="0" hidden="1">'Pagos a Proveedores  '!$A$1:$A$777</definedName>
    <definedName name="_xlnm.Print_Area" localSheetId="0">'Pagos a Proveedores  '!$A$1:$I$786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H27" i="1"/>
  <c r="E28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6" i="1"/>
  <c r="H117" i="1"/>
  <c r="H119" i="1"/>
  <c r="H120" i="1"/>
  <c r="H121" i="1"/>
  <c r="H124" i="1"/>
  <c r="H125" i="1"/>
  <c r="H126" i="1"/>
  <c r="H127" i="1"/>
  <c r="H129" i="1"/>
  <c r="H130" i="1"/>
  <c r="H133" i="1"/>
  <c r="H134" i="1"/>
  <c r="H135" i="1"/>
  <c r="H145" i="1"/>
  <c r="H148" i="1"/>
  <c r="H149" i="1"/>
  <c r="H150" i="1"/>
  <c r="H151" i="1"/>
  <c r="H152" i="1"/>
  <c r="H153" i="1"/>
  <c r="H155" i="1"/>
  <c r="H156" i="1"/>
  <c r="H157" i="1"/>
  <c r="H161" i="1"/>
  <c r="H163" i="1"/>
  <c r="H164" i="1"/>
  <c r="H166" i="1"/>
  <c r="H170" i="1"/>
  <c r="H172" i="1"/>
  <c r="H174" i="1"/>
  <c r="H176" i="1"/>
  <c r="H177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G777" i="1"/>
  <c r="H777" i="1" l="1"/>
</calcChain>
</file>

<file path=xl/sharedStrings.xml><?xml version="1.0" encoding="utf-8"?>
<sst xmlns="http://schemas.openxmlformats.org/spreadsheetml/2006/main" count="905" uniqueCount="430">
  <si>
    <t>PENDIENTE</t>
  </si>
  <si>
    <t>31/9/2023</t>
  </si>
  <si>
    <t>B1500006445 Y 6512</t>
  </si>
  <si>
    <t>SERVICIOS DE IMPRESIÓN</t>
  </si>
  <si>
    <t>TONER DEPOT MULTISERVICIOS EORG, SRL</t>
  </si>
  <si>
    <t>B1500006444</t>
  </si>
  <si>
    <t>B1500000235</t>
  </si>
  <si>
    <t>CAPACITACION</t>
  </si>
  <si>
    <t>SOCIEDAD DOM. DE ABOGADOS SIGLO XXI</t>
  </si>
  <si>
    <t>B1500000329</t>
  </si>
  <si>
    <t>LEGALIZACION</t>
  </si>
  <si>
    <t>LIC. ALEXANDRA DIAZ FELIX</t>
  </si>
  <si>
    <t>B1500000124 127</t>
  </si>
  <si>
    <t xml:space="preserve">MATERIALES DE CONSTRUCCION </t>
  </si>
  <si>
    <t>SERVICIOS INGENIERIA MECANICA ELECTRICA SIMESA</t>
  </si>
  <si>
    <t>B1500003387</t>
  </si>
  <si>
    <t>PUBLICIDAD</t>
  </si>
  <si>
    <t>CORPORACION DOMINICANA DE RADIO Y TELEVISION, SRL</t>
  </si>
  <si>
    <t>B1500000234</t>
  </si>
  <si>
    <t>B1500000031</t>
  </si>
  <si>
    <t>UPIA READ COMUNICACIÓN</t>
  </si>
  <si>
    <t>B1500000053</t>
  </si>
  <si>
    <t>SERVICIO DE TRANSPORTE</t>
  </si>
  <si>
    <t>OFICINA METROPOLITANA DE SRVICIOS DE AUTOBUSES</t>
  </si>
  <si>
    <t>B1500000190</t>
  </si>
  <si>
    <t>HECTOR JOAUIN VALDEZ OSA</t>
  </si>
  <si>
    <t>B1500025316,342 Y 361</t>
  </si>
  <si>
    <t>MANTENIMIENTO PREVENTIVO</t>
  </si>
  <si>
    <t>SANTO DOMINIGO MOTORS SA</t>
  </si>
  <si>
    <t>6/72023</t>
  </si>
  <si>
    <t>B1500000249</t>
  </si>
  <si>
    <t>EQUIPOS PESADOS</t>
  </si>
  <si>
    <t>HYLCON, SRL</t>
  </si>
  <si>
    <t>ATRASO</t>
  </si>
  <si>
    <t>B1500003087</t>
  </si>
  <si>
    <t>PRODUCTO DE LIMPIEZA</t>
  </si>
  <si>
    <t>GTG INDUSTRIAL, SRL</t>
  </si>
  <si>
    <t>B1500000122</t>
  </si>
  <si>
    <t>NOTARIZACION</t>
  </si>
  <si>
    <t>ADA IVELISSE  BASORA RAMIREZ</t>
  </si>
  <si>
    <t>B1500000137</t>
  </si>
  <si>
    <t>SEÑALISTICA</t>
  </si>
  <si>
    <t>GENIUS PRINT GRAPHIC, SRL</t>
  </si>
  <si>
    <t>B1500000995 Y 996</t>
  </si>
  <si>
    <t>SUMINISTRO DE ALMUERZO</t>
  </si>
  <si>
    <t>COMEDORES ECONOMICO DEL ESTADO</t>
  </si>
  <si>
    <t>B1500045420,37,38,47815,814,813,780,774,773</t>
  </si>
  <si>
    <t>COMBUSTIBLE</t>
  </si>
  <si>
    <t>SIGMA PETROLEUM CORP SAS</t>
  </si>
  <si>
    <t>B1500002188,89,55,56,21, Y 22</t>
  </si>
  <si>
    <t>GULFSTREAM PETROLEUM DOMINICANA</t>
  </si>
  <si>
    <t>B1500002131,29,30,17 Y 18</t>
  </si>
  <si>
    <t>B1500002237,43,39,2161,81 Y 78</t>
  </si>
  <si>
    <t>COMPLETO</t>
  </si>
  <si>
    <t>B1500002096,97,98, 2134 Y 35</t>
  </si>
  <si>
    <t>B1500002067 al 69, 74,75, 79 y 80</t>
  </si>
  <si>
    <t>B1500000247</t>
  </si>
  <si>
    <t xml:space="preserve">COLEGIO DOMINGO DE PERIODISTA </t>
  </si>
  <si>
    <t>B1500000302</t>
  </si>
  <si>
    <t>LIC. KATIA LEONOR MARTINEZ NICOLAS</t>
  </si>
  <si>
    <t>B1500000301</t>
  </si>
  <si>
    <t>B1500000001</t>
  </si>
  <si>
    <t>DR. RAMON A. FERRERAS</t>
  </si>
  <si>
    <t>B1500000303</t>
  </si>
  <si>
    <t>B1500000474</t>
  </si>
  <si>
    <t>DRA.ENELIA DE LOS SANTOS DE LOS SANTOS</t>
  </si>
  <si>
    <t>B1500000105 Y 106</t>
  </si>
  <si>
    <t>ROBERTO DIAZ YAN</t>
  </si>
  <si>
    <t>B1500000214</t>
  </si>
  <si>
    <t>ACTUALIDAD DIARIA R, SRL</t>
  </si>
  <si>
    <t>B1500000177</t>
  </si>
  <si>
    <t>PROCESO, SRL</t>
  </si>
  <si>
    <t>ALBERTO ANTONIO CABRERA RODRIGUEZ</t>
  </si>
  <si>
    <t>VOZZ MEDIA NETWORK, SRL</t>
  </si>
  <si>
    <t>B1500001053</t>
  </si>
  <si>
    <t>GTB RADIODIFUSORES, SRL</t>
  </si>
  <si>
    <t>B1500000051</t>
  </si>
  <si>
    <t>EULALIO MODESTO ALMONTE RUBIERA</t>
  </si>
  <si>
    <t>B1500000002</t>
  </si>
  <si>
    <t>DOMINGO ANTONIO GONZALEZ MOTA</t>
  </si>
  <si>
    <t>B1500004930</t>
  </si>
  <si>
    <t>EDITORA DEL CARIBE</t>
  </si>
  <si>
    <t>B1500000034 AL 36</t>
  </si>
  <si>
    <t>ELIZABETH ENCARNACION ROSRIO</t>
  </si>
  <si>
    <t>B1500045395 Y 45394</t>
  </si>
  <si>
    <t>COMBUSTIBLES</t>
  </si>
  <si>
    <t>B1500000069</t>
  </si>
  <si>
    <t>ABC ACADEMY OF BUSINESS AND COACHING</t>
  </si>
  <si>
    <t>B1500000300</t>
  </si>
  <si>
    <t>B1500000410</t>
  </si>
  <si>
    <t>DRA. PETRA RIVAS HERASME</t>
  </si>
  <si>
    <t>B1500000109</t>
  </si>
  <si>
    <t>DR. JOSE AGUSTIN LOPEZ H</t>
  </si>
  <si>
    <t>B1500000046</t>
  </si>
  <si>
    <t>LIC. TEOFILO ROSARIO MARTINEZ</t>
  </si>
  <si>
    <t>B1500000469</t>
  </si>
  <si>
    <t>DRA. ENELIA SANTOS DE LOS SANTOS</t>
  </si>
  <si>
    <t>B1500000254 Y 264</t>
  </si>
  <si>
    <t>CUBETAS DE PINTURAS</t>
  </si>
  <si>
    <t>CELNA ENTERPRISES</t>
  </si>
  <si>
    <t>B1500000127</t>
  </si>
  <si>
    <t>PLASTICOS DESECHABLES</t>
  </si>
  <si>
    <t>LOAZ TRADING &amp; CONSULTIN</t>
  </si>
  <si>
    <t>B1500000245</t>
  </si>
  <si>
    <t>B1500000071</t>
  </si>
  <si>
    <t>VINILES</t>
  </si>
  <si>
    <t>D INNOVA RELACIONES PUBLICAS Y PRODUCCION</t>
  </si>
  <si>
    <t>VARIAS</t>
  </si>
  <si>
    <t>MAN TENIMIENTO PREVENTIVO</t>
  </si>
  <si>
    <t>BONANZA DOMINICANA</t>
  </si>
  <si>
    <t>B1500000295</t>
  </si>
  <si>
    <t>ARTICULOS DE PLASTICO</t>
  </si>
  <si>
    <t>GRUPO BRIZATLATICA DEL CQARIBE</t>
  </si>
  <si>
    <t>B1500000022</t>
  </si>
  <si>
    <t>CRISTIAN DE JESUS MOTA MEDINA</t>
  </si>
  <si>
    <t>B1500000078</t>
  </si>
  <si>
    <t>WENDY CARRASCO MARTINEZ</t>
  </si>
  <si>
    <t>B1500001228</t>
  </si>
  <si>
    <t>UTILERIAS DEPORTIVAS</t>
  </si>
  <si>
    <t>PROVESOL PROVEEDORES DE SOLUCIONES, SRL</t>
  </si>
  <si>
    <t>B1500009631,10259,10806,10866,11015,42,76,11152,99,11286,11474,501,20,41 Y 43</t>
  </si>
  <si>
    <t>VIAMAR, S.A.</t>
  </si>
  <si>
    <t>B1500000161</t>
  </si>
  <si>
    <t>AMBIENTACION Y MONTAJE</t>
  </si>
  <si>
    <t>STAGE VISUAL SOUND, SVS, SRL</t>
  </si>
  <si>
    <t>B1500003185 AL 87, 3237,82 Y 3337</t>
  </si>
  <si>
    <t>B1500000231</t>
  </si>
  <si>
    <t>JUAN AURELIO MERCEDES  BELTRE</t>
  </si>
  <si>
    <t>B1500000972 Y 973</t>
  </si>
  <si>
    <t>COMEDORES ECONOMICOS DE ESTADO</t>
  </si>
  <si>
    <t>B1500024851,52,24964,89,25045,116,64,83 Y 247</t>
  </si>
  <si>
    <t>B1500045181</t>
  </si>
  <si>
    <t>B1500000027</t>
  </si>
  <si>
    <t>DRA. AGRIPINA PEÑA ARREDONDO</t>
  </si>
  <si>
    <t>B1500000616 AL 618</t>
  </si>
  <si>
    <t xml:space="preserve">TELESISTEMA DOMINICANO, SAS </t>
  </si>
  <si>
    <t>B1500000043</t>
  </si>
  <si>
    <t>B1500000200</t>
  </si>
  <si>
    <t>DR. FELIPE ARTURO ACOSTA HERASME</t>
  </si>
  <si>
    <t>B1500008446</t>
  </si>
  <si>
    <t>EDITORA LISTIN DIARIO, SA.</t>
  </si>
  <si>
    <t>B1500000049</t>
  </si>
  <si>
    <t>SERVICIOS DE TRANSPORTE</t>
  </si>
  <si>
    <t>B1500000750</t>
  </si>
  <si>
    <t>RADIOS MOVILES</t>
  </si>
  <si>
    <t xml:space="preserve">IQTEK SOLUTIONS, SRL </t>
  </si>
  <si>
    <t>B1500000062</t>
  </si>
  <si>
    <t>DR.BENITO ANTONIO CRUZ PEÑA</t>
  </si>
  <si>
    <t>B1500000065</t>
  </si>
  <si>
    <t xml:space="preserve">JULIO CESAR PEÑA OVANDO </t>
  </si>
  <si>
    <t>B1500045179 Y 45180</t>
  </si>
  <si>
    <t>B15 00003496, 3498,3522 Y 3525</t>
  </si>
  <si>
    <t>AUTOCAMIONES,S.A.,</t>
  </si>
  <si>
    <t>10//6/2023</t>
  </si>
  <si>
    <t>B1500000144</t>
  </si>
  <si>
    <t>JAQUELINE ALTAGRACIA RAMOS CONCEPCION DE BREA</t>
  </si>
  <si>
    <t>B1500000066</t>
  </si>
  <si>
    <t xml:space="preserve">CASCARA TV, SRL </t>
  </si>
  <si>
    <t>B1500000114</t>
  </si>
  <si>
    <t>OVISPO NUÑEZ RODRIGUEZ</t>
  </si>
  <si>
    <t>B1500000035</t>
  </si>
  <si>
    <t>KIT DE HERRAMIENTAS</t>
  </si>
  <si>
    <t>RGB LED SOLUTION GROUP, SRL</t>
  </si>
  <si>
    <t>B1500000058 Y 59</t>
  </si>
  <si>
    <t>B1500000168</t>
  </si>
  <si>
    <t>EU NOVA SERVICES, SRL</t>
  </si>
  <si>
    <t>B1500001224</t>
  </si>
  <si>
    <t>CORDONES PARA CARNET</t>
  </si>
  <si>
    <t>SUPLIDORES DIVERSOS, SRL</t>
  </si>
  <si>
    <t>B1500000943</t>
  </si>
  <si>
    <t>TELERADIO AMERICA, SA</t>
  </si>
  <si>
    <t>B1500000166</t>
  </si>
  <si>
    <t>CRISTINO RAMON GARCIA RAMOS</t>
  </si>
  <si>
    <t>B1500000399</t>
  </si>
  <si>
    <t>B1500000015</t>
  </si>
  <si>
    <t>LIC. MARIA ANTONIA TAVERAS</t>
  </si>
  <si>
    <t>B 1500000123</t>
  </si>
  <si>
    <t>RICKMAR SERVICIOS MULTIPLES</t>
  </si>
  <si>
    <t>B1500004505</t>
  </si>
  <si>
    <t xml:space="preserve">LUBRICANTES PARA VEHICULARES </t>
  </si>
  <si>
    <t>HYLSA</t>
  </si>
  <si>
    <t>DRA. JOSEFA M. GIL DE LA CRUZ</t>
  </si>
  <si>
    <t>B1500000819</t>
  </si>
  <si>
    <t>CADENA DE NOTICIAS RADIO</t>
  </si>
  <si>
    <t>B1500000120</t>
  </si>
  <si>
    <t>DRA. ADA IVELISSE BASORA  RAMIREZ</t>
  </si>
  <si>
    <t>B1500001395</t>
  </si>
  <si>
    <t>SILLAS</t>
  </si>
  <si>
    <t>MUÑOZ CONCEPTO MOBILIARIO</t>
  </si>
  <si>
    <t>B1500000121</t>
  </si>
  <si>
    <t>B1500000370</t>
  </si>
  <si>
    <t>INFO X DOS, EIRL</t>
  </si>
  <si>
    <t>B1500000156</t>
  </si>
  <si>
    <t>RENTA DE MOTONIVELADORA</t>
  </si>
  <si>
    <t>CONSTGRUCTORA JS&amp;D, SRL</t>
  </si>
  <si>
    <t>B1500000242</t>
  </si>
  <si>
    <t>EQUIPO PESADO</t>
  </si>
  <si>
    <t>HILCON</t>
  </si>
  <si>
    <t>B1500000262</t>
  </si>
  <si>
    <t>MONTAJE DE EVENTOS</t>
  </si>
  <si>
    <t>RANRRAIBY CONSTRUCIONES &amp; SERVICIOS</t>
  </si>
  <si>
    <t>B1500045219</t>
  </si>
  <si>
    <t>B1500000009</t>
  </si>
  <si>
    <t>DRA. DOROTEA GOMEZ DE AZA</t>
  </si>
  <si>
    <t>B1500000195</t>
  </si>
  <si>
    <t>ROLLOS DE VINILES</t>
  </si>
  <si>
    <t>DINNOVA RELACIONES PUBLICAS Y PRODUCION, SRL</t>
  </si>
  <si>
    <t>B1500000004</t>
  </si>
  <si>
    <t>CARLOS ALBERTO MARTINEZ MORONTA</t>
  </si>
  <si>
    <t>B1500005932</t>
  </si>
  <si>
    <t>EDITORA HOY, S.A.</t>
  </si>
  <si>
    <t>B1500000119</t>
  </si>
  <si>
    <t>GRUPOS DE COMUNICACIONES ARMARIO LIBRE CCA, SRL</t>
  </si>
  <si>
    <t>COMENTARIO ESTRATEGICO, SRL</t>
  </si>
  <si>
    <t>B1500000089</t>
  </si>
  <si>
    <t>CHISPAS DE ACTUALIDAD, SRL</t>
  </si>
  <si>
    <t>B1500003231</t>
  </si>
  <si>
    <t>B1500000038</t>
  </si>
  <si>
    <t xml:space="preserve">LIC. TEOFILO ROSARIO MARTINEZ </t>
  </si>
  <si>
    <t>B1500000081</t>
  </si>
  <si>
    <t>DEPORTIVAMENTE, SRL</t>
  </si>
  <si>
    <t>B1500000908, 909, 910</t>
  </si>
  <si>
    <t>B1500002184</t>
  </si>
  <si>
    <t xml:space="preserve">CADENA DE NOTICIAS TELEVISION, CDTV, SA </t>
  </si>
  <si>
    <t>20% ANTICIPO O/C 4584-1</t>
  </si>
  <si>
    <t xml:space="preserve">ABONO </t>
  </si>
  <si>
    <t xml:space="preserve">CENTRO AUTOMOTRIZ REMESA, SRL </t>
  </si>
  <si>
    <t>B1500000592, 593</t>
  </si>
  <si>
    <t>B1500001025, 1026, 1027, 1028, 1029, 1031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</si>
  <si>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GTB RADIODIFUSORES</t>
  </si>
  <si>
    <t>20% ANTICIPO O/C 4580-1</t>
  </si>
  <si>
    <t>ADQUISICION E INSTALACION DE EQUIPOS</t>
  </si>
  <si>
    <t>20% ANTICIPO O/C 4579-1</t>
  </si>
  <si>
    <t>ADQUISICION E INSTALACION  DE EQUIPOS</t>
  </si>
  <si>
    <t>B1500000143</t>
  </si>
  <si>
    <t xml:space="preserve">JACQUELINE ALTAGRACIA RAMOS CONCEPCION DE BREA </t>
  </si>
  <si>
    <t>LICA COMUNICACIONES, SRL</t>
  </si>
  <si>
    <t>B1500000093</t>
  </si>
  <si>
    <t>CIRCUITO DE EMISORA RADIO ISABEL DE TORRES AM Y FM, SRL</t>
  </si>
  <si>
    <t>B1500000241</t>
  </si>
  <si>
    <t>ADQUISICION DE EQUIPOS PESADOS</t>
  </si>
  <si>
    <t>B150000000011, 0012, 0013</t>
  </si>
  <si>
    <t xml:space="preserve">BARRERA GROUP ROSANNA BARRERA, SRL </t>
  </si>
  <si>
    <t>B150000000604, 605, 606</t>
  </si>
  <si>
    <t xml:space="preserve">EMPRESAS RADIOFONICAS, SRL </t>
  </si>
  <si>
    <t>B150000000180</t>
  </si>
  <si>
    <t xml:space="preserve">KPLL ENTERTAINMENT OPEN, EIRL </t>
  </si>
  <si>
    <t>B1500000033</t>
  </si>
  <si>
    <t xml:space="preserve">HORIZON MOBILE, SRL </t>
  </si>
  <si>
    <t>B1500000150</t>
  </si>
  <si>
    <t>ARTICULOS DE SEGURIDAD</t>
  </si>
  <si>
    <t>C&amp;L MARKET, SRL</t>
  </si>
  <si>
    <t>B1500000230</t>
  </si>
  <si>
    <t>ADQUISICION DE VINILES</t>
  </si>
  <si>
    <t xml:space="preserve">REY PUBLICIDAD, SRL </t>
  </si>
  <si>
    <t>B1500003193, 3196</t>
  </si>
  <si>
    <t>PUBLICACIONES AHORA, SAS</t>
  </si>
  <si>
    <t>B1500002209</t>
  </si>
  <si>
    <t>CADENA DE NOTICIAS TELEVISION, CDNTV S.A</t>
  </si>
  <si>
    <t>B1500000339</t>
  </si>
  <si>
    <t xml:space="preserve">CK TRANS MOTORS, SRL </t>
  </si>
  <si>
    <t>B1500000016, 17</t>
  </si>
  <si>
    <t xml:space="preserve">COMERIN, SRL </t>
  </si>
  <si>
    <t>B15000001189</t>
  </si>
  <si>
    <t>SERVILLETAS</t>
  </si>
  <si>
    <t>B15000000142 y 143</t>
  </si>
  <si>
    <t>B1500000240</t>
  </si>
  <si>
    <t>TELEVISION ORIENTAL LR, SRL</t>
  </si>
  <si>
    <t>B1500000173</t>
  </si>
  <si>
    <t>DOMINICAN DREAM AGENCY, SRL</t>
  </si>
  <si>
    <t>B1500000294</t>
  </si>
  <si>
    <t>B1500000318</t>
  </si>
  <si>
    <t>CK TRANS MOTORS</t>
  </si>
  <si>
    <t>B1500004507</t>
  </si>
  <si>
    <t>B1500000347</t>
  </si>
  <si>
    <t>TELEMEDIOS DOMINICANA, SA</t>
  </si>
  <si>
    <t>B1500000946,947,</t>
  </si>
  <si>
    <t>SUMINISTRO Y ALMUERZO</t>
  </si>
  <si>
    <t>B1500003191, 3192, 3193</t>
  </si>
  <si>
    <t>B1500000322</t>
  </si>
  <si>
    <t>INSUMOS Y EQUIPOS</t>
  </si>
  <si>
    <t xml:space="preserve">BIOAGRO INTERNATIONAL, SRL </t>
  </si>
  <si>
    <t xml:space="preserve"> B1500000472</t>
  </si>
  <si>
    <t>PRODUCCIONES VIDEO SRL</t>
  </si>
  <si>
    <t xml:space="preserve">                                        B1500003188, 3189, 3190</t>
  </si>
  <si>
    <t>B1500001146, 1147, Y N/C B0400032369, 323710</t>
  </si>
  <si>
    <t xml:space="preserve">COMBUSTIBLE </t>
  </si>
  <si>
    <t>ECO PETROLEO DOMINICANA, SA</t>
  </si>
  <si>
    <t>B1500008230, 8231</t>
  </si>
  <si>
    <t>EDITORIAL LISTIN DIARIO, SA</t>
  </si>
  <si>
    <t>B1500007237</t>
  </si>
  <si>
    <t xml:space="preserve">GRUPO ALTERRA, SRL </t>
  </si>
  <si>
    <t>B1500001160, 1187, 1186, Y N/C B0400032541, 32864, 32863</t>
  </si>
  <si>
    <t>ARTUCULO DE SEGURIDAD</t>
  </si>
  <si>
    <t>RGB LET SOLUTION GROUP</t>
  </si>
  <si>
    <t xml:space="preserve"> </t>
  </si>
  <si>
    <t>B1500000297</t>
  </si>
  <si>
    <t xml:space="preserve">PIO DEPORTES RADIO TV, SRL </t>
  </si>
  <si>
    <t>ARTICULOS DE SEGURIDAD Y PROTECCION PERSONAL</t>
  </si>
  <si>
    <t>SOLUTIONS 24/7 M&amp;A, SRL</t>
  </si>
  <si>
    <t>B1500001173 AL 1175</t>
  </si>
  <si>
    <t>TELEANTILLAS, S.A.S</t>
  </si>
  <si>
    <t>B1500000057</t>
  </si>
  <si>
    <t>DR. GERARDINO ZABALA ZABALA</t>
  </si>
  <si>
    <t>B15000000131</t>
  </si>
  <si>
    <t>HERBABUENA ENTRETENIMIENTOS, SRL</t>
  </si>
  <si>
    <t>B1500000222 Y B1500000225</t>
  </si>
  <si>
    <t>B1500005927</t>
  </si>
  <si>
    <t>B1500007992</t>
  </si>
  <si>
    <t>B1500000284</t>
  </si>
  <si>
    <t>B1500000773 AL 776</t>
  </si>
  <si>
    <t>CADENA DE NOTICIAS TELEVSION ,CDNTV</t>
  </si>
  <si>
    <t xml:space="preserve"> 19/1/2023</t>
  </si>
  <si>
    <t>B1500000409 Y 410</t>
  </si>
  <si>
    <t>INFORMATIVOS NACIONALES DE NOTICIAS SIN, SRL</t>
  </si>
  <si>
    <t>20% ANTICIPO O/C 4380-1</t>
  </si>
  <si>
    <t>B15000000011 Y 12</t>
  </si>
  <si>
    <t>EVENTOS DEPORTIVOS DEL CIBAO</t>
  </si>
  <si>
    <t>B1500004582</t>
  </si>
  <si>
    <t>EDITORA  EL NUEVO DIARIO</t>
  </si>
  <si>
    <t>B1500002099</t>
  </si>
  <si>
    <t>10/01/2023</t>
  </si>
  <si>
    <t>2228-1</t>
  </si>
  <si>
    <t>B1500000061</t>
  </si>
  <si>
    <t>ALL STAR SPORTS MARKETING</t>
  </si>
  <si>
    <t>B1500000669</t>
  </si>
  <si>
    <t>INVERSIONES YANG</t>
  </si>
  <si>
    <t>B1500002264</t>
  </si>
  <si>
    <t>CATERING</t>
  </si>
  <si>
    <t>DISLA URIBE KONCEPTO, SRL</t>
  </si>
  <si>
    <t>7323-1</t>
  </si>
  <si>
    <t>B1500000028, 29 Y 37</t>
  </si>
  <si>
    <t>TRETAS MOTION, SRL</t>
  </si>
  <si>
    <t>7305-1</t>
  </si>
  <si>
    <t>B1500000021 A 23</t>
  </si>
  <si>
    <t>PRODUCTORA CARIBEÑA DE TELEVISION Y MEDIO PROCATEL</t>
  </si>
  <si>
    <t>20% ANTICIPO</t>
  </si>
  <si>
    <t>COMPRA DE COMPUTADORAS</t>
  </si>
  <si>
    <t>LOGICONE, SRL</t>
  </si>
  <si>
    <t>B1500147644 Y 147648</t>
  </si>
  <si>
    <t xml:space="preserve">V ENERGY,SA </t>
  </si>
  <si>
    <t>B1500147641 N/CB0400013574</t>
  </si>
  <si>
    <t>V ENERGY. S.A.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</si>
  <si>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</si>
  <si>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</si>
  <si>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</si>
  <si>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</si>
  <si>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</si>
  <si>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B1500000847 Y 852</t>
  </si>
  <si>
    <t>B1500147731,33 Y 42</t>
  </si>
  <si>
    <t>B1500147717,18 Y 23</t>
  </si>
  <si>
    <t>B1500147689, 96 A LA 98</t>
  </si>
  <si>
    <t>B1500147687,92 A LA 95</t>
  </si>
  <si>
    <t>B15001441, 51 A LA 53</t>
  </si>
  <si>
    <t>B1500147719 A LA 22</t>
  </si>
  <si>
    <t>B1500147756, 57, 7690 Y 91</t>
  </si>
  <si>
    <t>B1500000115</t>
  </si>
  <si>
    <t>ADQUISICION DE CORTINA</t>
  </si>
  <si>
    <t>CONSTRUCCIONES SERVICIO CALIFICADOS,CONSSERCA</t>
  </si>
  <si>
    <t>B1500000830</t>
  </si>
  <si>
    <t>B1500000818</t>
  </si>
  <si>
    <t>SUMINISTRO ALMUERZO</t>
  </si>
  <si>
    <t>7594-1</t>
  </si>
  <si>
    <t>B1500000770,793 Y 794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</si>
  <si>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</si>
  <si>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</si>
  <si>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</si>
  <si>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</si>
  <si>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</si>
  <si>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</si>
  <si>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</si>
  <si>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</si>
  <si>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</si>
  <si>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</si>
  <si>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LICDA. CLARISA NOLASCO GERMAN</t>
  </si>
  <si>
    <t>31/9/2021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</si>
  <si>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</si>
  <si>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</si>
  <si>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</si>
  <si>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</si>
  <si>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</si>
  <si>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</si>
  <si>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</si>
  <si>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</si>
  <si>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</si>
  <si>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</si>
  <si>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</si>
  <si>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B1500000485,486,,496,534 Y 535</t>
  </si>
  <si>
    <t>B1500000288</t>
  </si>
  <si>
    <t>PF. 9112701</t>
  </si>
  <si>
    <t>REPARACION</t>
  </si>
  <si>
    <t>MAGNA MOTOR</t>
  </si>
  <si>
    <t>B1500000248</t>
  </si>
  <si>
    <t>MANTENIMIENTO AREA COMUN</t>
  </si>
  <si>
    <t>B1500000807</t>
  </si>
  <si>
    <t>SERVICIO DE MANTENIMIENTO Y REPARACION DE CONTRUCCION E INSTALACIONES</t>
  </si>
  <si>
    <t>B1500000210,221,217,225,229,231,237,236,243,241,246,259,258,257,261,267,268,272 y 173</t>
  </si>
  <si>
    <t>EULALIO ANIBAL HERRERA FERNANDEZ</t>
  </si>
  <si>
    <t>B1500000151</t>
  </si>
  <si>
    <t>PRODUCCIONES LASO, S.R.L.</t>
  </si>
  <si>
    <t>GRUPO ENJOY, S.R.L.</t>
  </si>
  <si>
    <t>B1500000308</t>
  </si>
  <si>
    <t>TELEOPERADORA NACIONAL, SRL</t>
  </si>
  <si>
    <t>MBE COMUNICACIONES, SRL.</t>
  </si>
  <si>
    <t>B1500000271</t>
  </si>
  <si>
    <t>FRECUENCIAS DOMINICANAS</t>
  </si>
  <si>
    <t>B1500000118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</si>
  <si>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</si>
  <si>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</si>
  <si>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</si>
  <si>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</si>
  <si>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</si>
  <si>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</si>
  <si>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</si>
  <si>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</si>
  <si>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</si>
  <si>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</si>
  <si>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</si>
  <si>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</si>
  <si>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</si>
  <si>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</si>
  <si>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</si>
  <si>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</si>
  <si>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</si>
  <si>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</si>
  <si>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</si>
  <si>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</si>
  <si>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Relación Pagos a Proveedores al 31 Julio 2023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</si>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</sst>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 wrapText="1"/>
    </xf>
    <xf numFmtId="43" fontId="5" fillId="0" borderId="0" xfId="2" applyFont="1"/>
    <xf numFmtId="43" fontId="7" fillId="0" borderId="0" xfId="0" applyNumberFormat="1" applyFont="1"/>
    <xf numFmtId="14" fontId="0" fillId="0" borderId="0" xfId="0" applyNumberForma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43" fontId="8" fillId="0" borderId="1" xfId="1" applyFont="1" applyBorder="1" applyAlignment="1">
      <alignment horizontal="center"/>
    </xf>
    <xf numFmtId="14" fontId="0" fillId="2" borderId="0" xfId="0" applyNumberFormat="1" applyFill="1"/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3" fillId="2" borderId="0" xfId="1" applyFont="1" applyFill="1"/>
    <xf numFmtId="14" fontId="2" fillId="2" borderId="0" xfId="0" applyNumberFormat="1" applyFont="1" applyFill="1" applyAlignment="1">
      <alignment horizontal="center" wrapText="1"/>
    </xf>
    <xf numFmtId="43" fontId="0" fillId="2" borderId="0" xfId="1" applyFont="1" applyFill="1" applyAlignment="1">
      <alignment horizontal="left"/>
    </xf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9" fontId="3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14" fontId="0" fillId="3" borderId="0" xfId="0" applyNumberFormat="1" applyFill="1"/>
    <xf numFmtId="0" fontId="2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3" fontId="0" fillId="3" borderId="0" xfId="1" applyFont="1" applyFill="1" applyAlignment="1">
      <alignment horizontal="left"/>
    </xf>
    <xf numFmtId="14" fontId="2" fillId="3" borderId="0" xfId="0" applyNumberFormat="1" applyFont="1" applyFill="1" applyAlignment="1">
      <alignment horizontal="center" wrapText="1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 wrapText="1"/>
    </xf>
    <xf numFmtId="9" fontId="3" fillId="3" borderId="0" xfId="0" applyNumberFormat="1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14" fontId="0" fillId="0" borderId="0" xfId="0" applyNumberFormat="1" applyAlignment="1">
      <alignment horizontal="center" wrapText="1"/>
    </xf>
    <xf numFmtId="14" fontId="0" fillId="3" borderId="0" xfId="0" applyNumberFormat="1" applyFill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14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14" fontId="3" fillId="0" borderId="0" xfId="0" applyNumberFormat="1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0" fillId="0" borderId="0" xfId="0" applyFont="1"/>
    <xf numFmtId="49" fontId="14" fillId="6" borderId="15" xfId="0" applyNumberFormat="1" applyFont="1" applyFill="1" applyBorder="1" applyAlignment="1">
      <alignment horizontal="center" wrapText="1"/>
    </xf>
    <xf numFmtId="49" fontId="14" fillId="0" borderId="6" xfId="0" applyNumberFormat="1" applyFont="1" applyBorder="1" applyAlignment="1">
      <alignment horizontal="left" wrapText="1"/>
    </xf>
    <xf numFmtId="0" fontId="13" fillId="5" borderId="0" xfId="0" applyFont="1" applyFill="1" applyAlignment="1">
      <alignment horizontal="center"/>
    </xf>
    <xf numFmtId="0" fontId="14" fillId="7" borderId="18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9" fillId="5" borderId="16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3" fillId="0" borderId="17" xfId="0" applyFont="1" applyBorder="1" applyAlignment="1">
      <alignment horizontal="center"/>
    </xf>
    <xf numFmtId="0" fontId="3" fillId="3" borderId="0" xfId="0" applyFont="1" applyFill="1" applyAlignment="1">
      <alignment wrapText="1"/>
    </xf>
    <xf numFmtId="9" fontId="3" fillId="3" borderId="0" xfId="0" applyNumberFormat="1" applyFont="1" applyFill="1" applyAlignment="1">
      <alignment wrapText="1"/>
    </xf>
    <xf numFmtId="49" fontId="2" fillId="3" borderId="0" xfId="0" applyNumberFormat="1" applyFont="1" applyFill="1" applyAlignment="1">
      <alignment horizontal="center" wrapText="1"/>
    </xf>
    <xf numFmtId="14" fontId="3" fillId="3" borderId="0" xfId="0" applyNumberFormat="1" applyFont="1" applyFill="1" applyAlignment="1">
      <alignment horizontal="center"/>
    </xf>
    <xf numFmtId="0" fontId="14" fillId="5" borderId="17" xfId="0" applyFont="1" applyFill="1" applyBorder="1" applyAlignment="1">
      <alignment horizontal="center" wrapText="1"/>
    </xf>
    <xf numFmtId="0" fontId="14" fillId="5" borderId="0" xfId="0" applyFont="1" applyFill="1" applyAlignment="1">
      <alignment horizontal="center" wrapText="1"/>
    </xf>
    <xf numFmtId="0" fontId="14" fillId="5" borderId="16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4" fillId="5" borderId="16" xfId="0" applyFont="1" applyFill="1" applyBorder="1" applyAlignment="1">
      <alignment horizontal="left" wrapText="1"/>
    </xf>
    <xf numFmtId="0" fontId="13" fillId="5" borderId="14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43" fontId="12" fillId="4" borderId="9" xfId="1" applyFont="1" applyFill="1" applyBorder="1" applyAlignment="1">
      <alignment horizontal="center" vertical="center" wrapText="1"/>
    </xf>
    <xf numFmtId="43" fontId="12" fillId="4" borderId="4" xfId="1" applyFont="1" applyFill="1" applyBorder="1" applyAlignment="1">
      <alignment horizontal="center" vertical="center" wrapText="1"/>
    </xf>
    <xf numFmtId="43" fontId="12" fillId="4" borderId="8" xfId="1" applyFont="1" applyFill="1" applyBorder="1" applyAlignment="1">
      <alignment horizontal="center" vertical="center" wrapText="1"/>
    </xf>
    <xf numFmtId="43" fontId="12" fillId="4" borderId="3" xfId="1" applyFont="1" applyFill="1" applyBorder="1" applyAlignment="1">
      <alignment horizontal="center" vertical="center" wrapText="1"/>
    </xf>
    <xf numFmtId="43" fontId="11" fillId="4" borderId="7" xfId="2" applyFont="1" applyFill="1" applyBorder="1" applyAlignment="1">
      <alignment horizontal="center" vertical="center" wrapText="1"/>
    </xf>
    <xf numFmtId="43" fontId="11" fillId="4" borderId="2" xfId="2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3" fontId="12" fillId="4" borderId="8" xfId="2" applyFont="1" applyFill="1" applyBorder="1" applyAlignment="1">
      <alignment horizontal="center" vertical="center" wrapText="1"/>
    </xf>
    <xf numFmtId="43" fontId="12" fillId="4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638CE28E-7323-4E17-ABC4-9FE184CC5D2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3D4D4D13-0AE5-40F6-AC4E-AFDEEBFAC77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DF6D8F66-CCD0-4BA3-8297-D180342FE2B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4CB58F93-BA62-45EF-877E-3A1C993B994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D9B8AE68-F543-4D50-BEF2-7287A762731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CB5C793B-F8E2-449A-89F7-94A72D1AFD5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39871B1-FD69-415E-BC9F-7C25F3E8138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A5E31C0-03F8-4DAA-9D66-ABDD74C2F92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CDDE852-3376-4A21-958D-7B48E27C3F7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DD2642CD-B651-4B64-B6D3-6029EF07F19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21CD2E1E-3DFF-4605-B411-92E0FD69CA2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45142978-28FC-4BC0-A98F-FEF19EC49DA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C9899D40-C825-45EA-9BB8-2B8B15936EC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D71A81F7-99D2-4B60-8636-F483CBEA162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2ADBD11B-53D7-4D2A-AF87-AE7F597F885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E3FE1A5E-40AE-42FC-B832-0EC93C9E382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2BD2C089-409E-44AF-943B-97D1EA0A0D4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F44139E9-80AC-4BC3-A685-A7D894F374E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B6B2F414-6116-4E3C-A27F-D9626833636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F70FED0C-C853-466D-AC33-20EEE705A6C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00F5E0D5-7B69-4C6D-97A1-AC9897F2F7A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1BFA956B-3802-47A1-A6BD-66FB5CEEBEB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2DD84FE5-5979-4D5B-B81A-7D6DD799F97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1EC6AD0B-4E61-4A1A-AFA5-BEE9D7E2F15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793DA579-584C-485F-A617-7D3CEB67A50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81A5E410-765B-4721-95B9-C4C9697B47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9D650C47-5B45-45D1-AC45-233C3001B6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5592A019-2BC3-4D23-A060-7ADEA1082C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856F3930-6DD4-45AC-8265-E0A70E198D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DB07DCA4-71ED-44E4-9614-C3ADFD3499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FC0AB07B-7351-496D-9D03-4287C95F41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32EB43A5-4EAC-4CB3-B35D-CD81F3899A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F4A11C09-07E5-46D1-A3A8-B9D7E287B8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10849F18-D8D0-4DF9-AACF-FF671AD818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58F4AF78-A516-4F02-8780-64B1556A9C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194BA43E-ED47-4790-958C-3124BA0347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A8322E82-A52C-4E6E-A8E2-CD0CB1B42C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62364DB1-D162-463D-93DC-3950D4E9A5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8DA8BD3E-68FD-4D86-99B1-588B3C5C68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CE94FA10-39FA-46E0-8F15-C15E305B78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D05AC34E-7069-41DA-B5D7-E26E5F31D2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AD3A71D5-716B-4664-B486-F0901C3A6F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B4271036-EEAB-4FDC-9D9D-5CF94F7BFE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6E86630B-6354-4FA4-9128-B7C129FDFB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FD45F15A-9A67-4EB5-8FDC-359B4E8208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9C180CDE-D1EC-4D2B-9D75-FA7F33688A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E6E48E65-98E6-488D-8233-062C1B6575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A0398184-22B3-4EDF-B4FA-2D78D4A1D2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35196807-0CD9-4B5F-A5C9-57499CE0B1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13647EE3-BEC0-4BF5-9175-2AFBF5ABB6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892AAE61-FC1B-4D33-BE94-6AD009A8A2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6F8F3A7B-FC2E-4F4E-AB1C-BFB0ABBF2C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A338FFD3-9016-43C1-927D-1F29115647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63068604-107F-47D3-9137-9C039D34A1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2D512029-10EC-4720-B10A-6B649592BD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DF839B3A-2FEE-4946-A761-9B2B50077D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1AC52D55-E629-4C76-9B36-DE6D8634BC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00B76503-1A5E-4436-B7BC-44B78B2E66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FC1462A7-7DE1-4F41-9940-5A273A7144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4324425E-A9F7-4FED-8BE8-99FE6D3477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F5B7FF24-E5B3-44FE-888C-AF831035BE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640F1902-C67C-4195-969B-BCDEA72EEF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649F1426-426F-4BBB-9CAD-D73C508D30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68C28926-8646-4E66-9934-C662925315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80588819-C291-4B70-8E48-91C74825F7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47BCA5B8-3B95-4B6E-AFAB-9163A4FE6C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58800658-5570-4F29-8065-4730462661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441B51A8-AA7C-4F73-AEC7-0EDC55AFEA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81292F5E-9C51-440F-9765-4CC49BB673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DB69F124-3F4F-4CFA-8A31-36BE2490814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F7A80061-789A-4BDB-851E-03B5FFEF923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398B8A3D-55B4-4D39-8677-C3FC19DE825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3CA6E902-2B07-48E8-8739-D2601B09767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0EA92B5F-E5D3-433B-AC3A-1DDD6EFE56C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BBDC62D2-D1FB-4660-8282-B99B0AC1B86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9144F644-E785-4678-89F4-E620427D8FD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4B2D5393-6F02-46CC-932E-59588DF443F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7CCBB6A1-EC6F-455B-9076-5A1744D394F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CA2459DC-A8C4-4012-8516-3C0385050D2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2600F7EE-22E7-4C55-AF0A-BF81F24563A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31B8F056-D8E6-4BD5-AC3A-91C0E985EDE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B9DFE128-FCAC-44FC-AB81-556BA00C802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1A40561D-52EF-4325-9A6C-C2C865BF6EE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C3DF8EDF-99A6-4D39-8EBA-3A1DFD135E0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61522732-047D-4C0E-9DFB-B1C6686131E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583C7EAB-BDAF-4F59-9C28-314302CFF40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4D3E3842-95D5-451B-95B5-57AFCD1D5B3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365D8A2F-8675-4AB3-B126-C597737F194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95D88651-8EA4-4940-86DF-9A97A30C188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2855B037-D905-492F-B1E8-3E86DD73987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FFD9BFD1-E666-4A95-A38A-8B9FA9EDEA0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36D8D74D-650A-42FA-8098-4B41DE0925F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90A4333D-B3B6-456A-A0F5-3F4D581C3F0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21ECD286-03AB-4E43-9DF4-E22B9BAA98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7D8433FE-90E9-449D-9572-2EF1336070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0F6B3708-29D5-42FD-A500-AF5629362F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E4D236C6-875D-436E-9BEC-A6F849648A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EF66A93F-6F27-4830-8FA9-7E23B89BEE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1DCCD741-3E11-4767-B76C-4F95D59C68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1A32B1BF-690A-42A2-B0A0-8E23535248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D35F9C-8EFE-4152-B3AA-E4546D0576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D78A6F71-9E40-4BC1-A5E5-F250D2953E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A1C15F38-4CDE-4DBF-9D5D-8405429F67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7C5888CD-F66F-4781-843E-8ACEB99124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A483B09D-4891-4B38-AC86-6E27FB9DA2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DA19E90C-8A95-4B8F-9BC9-117540F341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FCBB4BE1-671E-4DE2-AD1D-277C809725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4E07FD1B-551B-45EB-BC98-C2B1150F2F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D79D322C-3707-47DC-AAC7-45716E00F7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190D5AE7-A3E1-452D-B698-BD9C0DCCD1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D8903E3F-FBCE-426D-B992-EFDA0A39B4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11F530A4-69C9-4357-B928-DAB78ABEF7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5DFC6D74-1FC9-4B16-9F35-06417F4B6F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BB4E7A45-C2FC-42D4-8646-ECB1AE6627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45BF7D47-8256-4B3D-91D6-8210B2B809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0989A233-ADBA-4E9E-A5C3-F48039A014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28BF93C0-22C7-4935-88B2-5679E760DA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6C20BF15-8104-4A7A-8380-D7DBFCE2BF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12D7666C-BC40-4568-9E9F-DEBC3B8348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6C2F619A-1303-4E5A-9DBF-8740DEE853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269FDE48-2614-4DC8-80F7-079FB82E2A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FDEB9CF4-1681-428B-BA4F-4A30BE5509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7E0C2E7C-992C-4C90-BB01-8AD6A7744D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2855F232-55CB-463E-A17E-9E3FA6EF8D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BBD9F369-CF49-4EF7-9213-519309C216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66FECDB4-CB42-4C21-B976-DF449BC45F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17783D68-9458-4408-A18C-168D469DE8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9E8EEC0E-9E9C-44FE-990F-62B5BB3E1B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A8D52B2E-2496-4F9D-9C4B-29AA320648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8CD0F25A-D332-466F-8AE2-8013D860A8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7C9B133B-7583-44CC-8368-27CE763ED0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7BBEAA0D-D29C-4B90-AA3D-037B9B5094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DF6A4943-7B8B-4E2B-8BB9-119B16B295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F0ECBFF3-3A5E-48C2-94FA-AE100BEADE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AFB246B6-93EB-4B31-8C71-7DDA1A51B9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16CE5C97-4C38-45D6-AF3D-6966D34ADA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E285CA3E-9EB5-4959-815D-3EBECD05A4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CFC21F32-B55F-4EDB-9719-029A90AB7F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67FF1FA0-117E-45E9-9D45-677231A437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EA5ABCF6-96C2-467F-8E7E-26B9874913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0493B44A-C1EE-4119-8D49-AB143FBBEB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3BC79730-4B27-4075-804F-33CAE88291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F9A572AE-C2D2-473C-AA87-9597373CA0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7D33B4F3-7AB3-480B-8025-8C63CC745D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14E25968-1009-414B-B775-6EBB961A23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9D882797-C532-4AC0-A6BB-B9F2BDEEAD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FDEDAE8B-7C62-44E7-A29E-B97E664172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C72B7EB7-24F0-46E8-877B-5413428988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DCB0C715-47B5-414F-B9E0-0EE0D18621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CE98850A-649E-4825-A806-E8460BE1AB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B1A3B277-23F7-483F-8006-DC71ECA2F2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77685C09-D1D7-4802-ABCB-03A588D7B4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53FC592B-537C-49BC-B5DA-E1D5E5FB4F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C1FFDB92-66BF-4E41-8872-1FD30021C62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3686881C-A316-4612-9AC3-8B8A54E9840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69DA3920-C0FC-4998-80D5-061D7718D50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4E7A00CD-017B-4F77-8389-4A8FD399487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B4E65DFB-67C3-4CAC-8C1F-EB87FB9607F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F2C127B2-1BEA-4C04-A687-57618B4F1C9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F3AF66A9-15B5-48AE-8F70-64BD5D97C44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0E087770-9674-434B-A428-792301A4AA9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AC87EAD2-74F2-4E67-AFE4-6096CF73AF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29DBADB8-68CB-4EF9-8DFE-D405E5D623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81E3EBCB-3A87-4A26-965A-1FC7BA1CD5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37A45DD1-6DEF-4C45-B480-18D02B9A00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7E530A75-95D6-4905-80CA-1A36B2A479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112BC8B7-DFA6-4B52-8A97-70408BDFD2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C64BC9AE-F61B-4992-899B-9CEF99635D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2BB6DAED-BA93-4187-8BDA-3EF6309669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9F61E096-B1FD-4FAA-85D9-8D146A7CCE1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1D44E7A6-F005-4358-857D-AEE32EE2A43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46193B24-2758-440A-8A4C-FE7293D5F81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37D72B39-B9FC-4D76-A867-671EBD3EC57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E24EE8A2-2892-42C0-996A-665F00A0DF68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5F5CE73C-978F-4C07-84D3-A13099CABD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16DBEAAE-855B-4A04-A4AF-F497623E453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BDF7B130-D22F-4AAE-B8C5-D4E93519D14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D3F9B02D-F2CD-4631-86E1-A73934B1A0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BEB0708A-E771-4447-A17D-6B2E5B0421A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1C24DB86-2BD1-40DF-B442-8197FA1D67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D406DE85-B526-49CA-A1F7-21870E9BCF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AA3C5E8D-67DF-4F67-904A-AFDA16D219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B9FD99ED-4B30-49C6-A283-4C088EDE2C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BE71EB63-09DD-44D1-8A30-44D10A4D04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24A0B3A1-3494-467A-90E0-A0054139A2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D36E8D2A-DCEB-4E3F-8EDB-D1ED0DE2AC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1C5E996B-6809-456D-A1F2-A1B2E5B222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BC231A96-A62B-45AD-B443-E26DE0BC2A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14929B46-EFAA-467B-AEC4-199343BB9D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877E0797-4244-4AB9-B0DB-942575BC8A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ACA3D68B-440D-42AB-A444-4AC573572F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2446E4DA-FFDE-4759-8D7E-B2E8492D52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510B8E1F-E828-49DC-9B2C-7E76CDFE88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5A1A07ED-583C-4A78-860A-C8ACB7A56E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77B7FD61-E224-4FAF-9ACD-EF59960119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BC4C8243-95CB-4A56-BE15-3B00C61B10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B80C40C7-40C4-4338-BD66-8970DE42DE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C4187677-0408-47C7-9C10-E9E22AC3E8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9211EE13-F3E8-41DF-B474-A0AE4FB69D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D33275F3-450E-4D1C-A2A6-215AF9DF45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2C8A9A29-2D0A-4560-B388-13F981650F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0023AFE2-2EA9-4084-8C6D-28A4FA2F29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94CEA181-D5F5-426B-BA71-4354328E27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A2C18BC1-883C-48E6-97BF-6BA4CE97E4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4D6CF73B-2110-4506-9D64-2EE738285B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F43CE672-212D-4691-99EE-410740923F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F264D01E-7536-4201-B110-1101F4CEC7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AE60EE19-FF0D-4ACB-86B9-3C86DD8A27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2F08FB73-B310-4CB5-B6F3-0C524D0B14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431F9A1E-8E72-4D43-8040-7D497A5A60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3E1F43CF-325C-4547-B168-09B25F2C9E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1CC7D34C-45D4-452A-8642-BA608ABBB3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13795913-B12F-4300-8CE5-07DAC3C88B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362B7482-33D8-401E-A5D4-E141653F5C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3F7D7FAA-FE96-4D40-A635-76D29C0561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6809D567-C210-410E-B36F-D2CC11A659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3A19E0D9-FE61-42F0-B738-D5F6B0766F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0B7D7323-3391-4660-B225-6BF2CC4955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00B46BD5-CE86-4EEF-9F19-130DE24966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B5FDE728-B10D-4847-A679-0C1C3BE5F9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2B08DE12-3F95-48F3-B356-3A20591D2D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300C3272-6454-410E-91D8-06A723BD51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6A9BAC9B-1F92-45DE-A63D-62621CF381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FE0A55D3-5C7D-4141-83E5-958875279C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D8597928-1118-4D6C-AAFD-94C7BBD10F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42E15C8D-7CC1-4CE9-8BFC-E191B8CA93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BD0272B9-A452-4C46-A476-39F3585941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D16C53E7-305C-4375-A4B2-610C050EE1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1055274B-5F22-4A2D-96DF-A8EFBDBF29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498452F7-2141-4641-B35C-DDF65D2B675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648BD138-B395-4B33-A2F4-0A72D885CC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3C94CE14-A6A7-457C-AF26-C5CF295306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65C94356-B9B9-42FC-A299-8B091090A3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12AEB8EB-B2C5-4121-A9B0-85D5E21A77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FFC8A309-73DF-4D41-A9AA-4E29345C54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6D7A259D-611D-4CCE-B3A0-C2528082F2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43D1ECEA-768A-4821-B1D7-048F05D76E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F078BE15-5476-442A-9FE9-0EF5F120F3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78712790-2E3F-42BF-A7F8-0BA229944B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D9E2CDB5-57FA-4A18-903E-FE68180DFF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397B110E-19D9-428A-9FDE-4450380AEE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B6FFF419-85C3-4539-A7BB-2ABE67AD09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9E6D7C08-3A68-45C6-9E4C-2A7C640F2E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3EB33B35-3F3F-4B1E-B4F3-FBFC63FBA7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E8A97EA8-BF4A-4AA3-9C36-FEA2EC6E6B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6E051035-ED2F-43EF-B4B7-8EEEC8CD28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1C009DF1-25B0-4055-A252-12C67326A4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CD2B74FC-A9F7-4B72-8E15-23836913B3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7B51FEFA-4DDC-4FD3-ABEB-9059A58A0C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BA2FFCB5-0E66-4540-9DF5-5458161CED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8406E42B-9D43-4C85-A779-212A82DBF1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0074EB31-76C5-4BBE-9395-C5E75423CE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AB634513-436B-4D1F-97F7-4EA36CE430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CEA45443-AF86-4EDA-852D-785483D5F9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595677BC-CD43-4D6B-8684-1AC406A43A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A11C7879-0B80-4376-90F1-47D5D149E6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D833ED41-2720-4C28-8FBC-898673372F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D7D418DE-E407-466C-A21C-A45F4DB55D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B3FC77BA-89DD-44AF-84C9-A0F1E254D6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82C2E1DA-6A31-4072-BC4D-1C96A41383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4B313A74-8148-40BD-B626-BC61B84225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538430CB-4509-4D8E-9E9E-33DE13FC71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A4C8231E-493D-4A0D-AED9-1F63401A84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823AEFDA-47D8-42A3-AD4B-C1C1997D4E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2F27CC4D-0530-4932-804E-D1F56AC9FC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6DEAF2F1-9876-4EBB-9972-7FCE2A84862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91068F69-DF42-4B47-AAC7-6848EC42EAE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69F182CB-3F74-4F4D-B828-34E92558F7A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4FB61E8F-8056-49F6-BB6B-86A56969167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B2790A09-95CE-419D-86E8-46147089FA2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46DB67CF-D549-4A63-914C-4629CA18676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3E649145-DE1B-4AA5-BE73-A32EA4C31DE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B5574FBC-DA5F-4CB3-A46F-7B77523DBDD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4AF1E0C5-9A3C-4A3D-9866-897625EA02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5AD571C4-69D1-4A04-91C3-5897A46A1F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AFFA6372-EE36-4791-9977-EC0091F8F5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26D40ED9-9703-46FE-825E-6819268174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80C0480F-EE1E-4C77-B976-5310242F8D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9294E598-CA26-4316-9579-B5F01481C4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5363D7EC-9932-4598-89C4-D5F05B17F7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5B0B3ECC-8B69-4927-949C-5556CABC6D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69A8F320-0A74-4614-8489-EE2AB88B55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F08AC6BD-F146-41E5-A7CB-0E649D2DB8D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AB6AE409-D0D5-4638-84A7-068E26197B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DD845323-37A6-4D41-8EFC-DB97CACCFA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124A58CC-6BFB-4053-B7A5-88D1D5B21C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F2A1E46C-532A-41B4-9ADC-27EF9E0427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0A935FA8-522F-4CAD-9EDD-E9BE4B9F88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B59175C9-DDA5-49FF-86CB-50619584F2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D14FDFF5-0F20-405C-BE30-F24EE4020C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1AAF6962-2263-4DD3-AF12-82D02604C2B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A98009A2-5CC7-4625-B97C-6D3A2D358E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49E0D0E5-3CEB-4728-B845-58DDB9DB4F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5CCC7F0C-67E2-4D82-A371-589938A3FA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9F719005-B518-4DCC-90C2-28EB218B2B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364CCFEA-2EB0-4BDB-8840-9E450E67A1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B4A68ED9-BB7B-4201-A693-93A2A3811E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CF99E4E0-FDA0-481E-B2D8-ED2BBF9DEA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62FD795D-9EE4-4A3B-8BDD-74AC0E8706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CA596334-4D96-4106-B445-E662188E82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84487070-3CE3-4CCE-A354-AAA07B0EBB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DC92C7C6-AE3D-44B9-8073-913CEE0604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8204500E-E069-46B5-BE44-D74F658A88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05B14DFC-883F-4169-8C11-9DEBA3BF1B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9D0B9440-742F-4CEA-B496-F71950D0AA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C31E7F46-E812-4F0B-B85E-02AADECBEB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A557F85A-0299-43DB-842A-A4C0136746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E7CA9D83-4975-448D-AA67-1CD665BFD6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EB87C788-7AF0-40CA-B981-3FCBA22083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77774120-B7B8-41DC-8D92-9AFD834F1C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89932E7F-2067-437F-AB77-E876AAC040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F83DD10C-C97E-47AD-B6A3-AEC4145580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08B7757C-F8EE-4BFD-A5B5-190D021160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BD78956F-C868-4E30-B231-6E041F3971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56A44608-17A4-4282-8E65-6CB1C63453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248A7E85-3F24-464B-BB60-DFD3B59D21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A1DDB0BC-6F10-4926-AA00-8AD49C77E4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C8862DFD-7923-45CE-B4FB-4E113185B2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A84CE2F3-D795-4591-A66E-1557DE4A12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556934DD-5728-437C-8D0D-3166439728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B85E0835-2023-436F-A5D6-52DE504077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7F852187-CC46-4A5E-9CEB-EC27FBEA8A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E2ADFFC8-01B2-443B-B080-F1792A9FFD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CEE7893A-2C47-4783-B88A-2EE4A0AAA6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E239C56D-29B6-485A-B11D-85A7B4C148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3711FBA4-2616-40FA-BF29-85B5B391D9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79E82753-9515-4D6E-8C51-C997644221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9942D44A-0397-4C5E-9050-ED9939A838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F1133587-98FA-463B-A215-0683BCF51E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A7ADFC3F-2639-4220-B484-12338A2B03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4CC35F16-8D8B-49F7-9B11-65DDFCE53D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012214D6-5596-4BFF-AEA9-15AED802C2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3A9C6E98-ADD5-42C4-9190-47A95992AB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990E0B8C-6DE2-4C4B-973C-B5198A2B8B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E086F17D-EBDC-4ABE-9672-003E7D7FB3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9832A02D-AB04-4989-B4EC-1C3E136028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B2E25347-52A1-4A04-A362-A288119413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52ECEE14-9EC6-4581-AE0A-472D04D795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B1FA50BE-6928-4AE8-AE6E-3DC30B5AC7F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F3EBE50D-73A5-48CD-8BBC-C9B25DE9B3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12202644-EAC1-4EC5-A47C-4D66CA4797F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E8B953E8-86B6-4974-95C9-1437C598E2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BC938B8B-CB75-4FAB-B582-5E9D5C3358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C48E360D-36D3-4E2F-8AF5-1550550E63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C2F82527-DB31-4821-A73A-6F7754F233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7B2523C9-9650-492C-8ABA-443185A91F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92AAF124-641D-4663-B739-4D110FA7E4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5ED0A812-EA98-4D1A-A69A-504BEE0919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D37D8E4C-8202-4759-95A3-EB40E3ADEE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FBB38EC8-94F5-4DBA-9B26-92EBF51830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23ECEACA-C78E-4129-A998-7B7EADEA49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F8117858-C06C-494D-81BE-CFA791021C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B487F227-B7C6-4B2D-B6BD-C38FD0877F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FF84ACA4-3237-416F-8879-B93D017528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2600B3FB-B81B-4CC2-A9E4-766681B67B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9E26FB3E-1BB4-4BD2-B7BF-C70A3D5F7C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8EC5EE00-593E-4272-ABFA-8445F85007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EFC524F1-74AF-4CA0-861B-95A9B0E1C3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3E7CAEF7-1100-465D-AF62-FA6B07BBF7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3D9ACB30-D99A-46E5-B80F-A66B463468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48CE17CD-0319-4264-8005-59C60C55AE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BF6DA16E-4673-41B0-9850-EB72413580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14774998-2ED6-4F19-83D0-3305B8EA02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28A925BC-A12A-4300-9BD1-4D6AD572E1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405A1ED5-B33B-4B49-A4F9-41C2BA48F7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75B8E34E-05FB-4837-8D40-061472E5B1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E9EBB6EC-2455-42DF-811F-B1FB637D90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A31AE673-9D70-4159-A9F1-CFA0E9DCD5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E1ACA22E-4014-48BC-828B-AC60E204BD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97CCD186-4C93-4D06-A62E-D6674B2712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5371E33A-5EFA-4306-94C4-8B5EB9A604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7DA86E9F-0CBE-4A7D-810E-8F8714BC4D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F9FD9F9D-3CDB-43B2-A963-5D954B2ECF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0D3F3745-1E4D-47EA-8143-04E581916E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65108477-59C4-48F6-ACE1-FF05F0858D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EF7FBDE9-18A7-4466-9A86-EDC115D8DC3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1D1AD64D-472C-4660-BD59-95B04C5215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ED18BF56-2D6B-48C5-9C0F-428E2302ED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97235E08-5F38-4F14-A8E6-CF41F2ACA2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139E2EC9-2142-48D4-83F2-5A7EDA230F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090EE71C-C56C-4B0F-B14E-9DD10FE5B6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F3620663-E3E9-4173-8067-A320B57E9F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6164DE45-BF66-4113-92EF-5EA66ECC47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73A08020-DCDB-463A-B515-F731151386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C7B82375-B280-4378-AC1F-7C2F4659A2B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147CA71D-7E95-47CA-92E0-3129BD95DD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2C8DAF52-88A5-42AF-83BA-C236C1F6DA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1A5DF138-6C1C-4DEC-8C50-CBEB606511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A3DA6992-73F0-4F82-B134-8105A58128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3B84C57F-EEFB-49A9-AF9B-A4C7825B77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6C6F0FE0-B4C1-4EDA-9AD5-3F8C52DD1E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EC0D0821-C227-4834-8234-B2CBF723248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1A7FB2CD-61DA-410F-BB3B-C63DE7BB3A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F4B35A9C-FA28-4488-AC24-15945CC655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45B3755E-4DB8-4E86-A38C-172665E885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05EBAB6B-54D7-44E2-9CBB-0F55793935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8FA856C5-5829-4621-9CEE-6DC5572378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191B40A1-3B96-41A9-A265-3ABC8EDDFF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DDFB6AB8-25D4-4582-95D3-7F5F18846A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5F62082A-0076-4C8D-ABD1-9F03AD9964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0CB068CE-46CA-43FA-B075-4A87349192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C0E2C0FB-558C-4363-A213-881E3BB898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808C3022-3360-4B3D-9652-393CC3F8FD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A494134F-CB02-4AB4-978A-86914E5A57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65D67D21-F5E2-4D69-9E85-69B4FFACD2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23C4E7B6-BEDA-4A84-AEE8-F26513C09D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B005A305-510D-431F-85E6-50454650BA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A7935379-1E32-4B08-AF24-C76611A225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103C787D-3D16-4DF9-9C70-6A971BE72B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638CFC94-E9F0-40E2-9860-1B9924AFE5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F2FE97EC-ECA0-419A-8931-900C6CE466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D6469617-C126-4007-8733-6CE675D775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4DAABA6E-03ED-4801-AD0B-FA307671ED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0F41762E-EE5D-4496-B362-35236D5C6B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F7E7EC86-E1BB-43E9-B1F7-744C10E4F1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81C92F9C-82DA-44D9-8DF4-73CC55BC32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857895D9-B567-44D8-9BDD-6F6CF128376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C32AC96D-DD19-48A6-9C5D-42403600C0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AEDFB2FC-BCB2-419A-8CAC-528623121F2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3A88DEFE-4A34-463F-A530-6AE0DACBB6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42B01FF5-15A0-4496-9A0C-B8911CD3E5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4FA4B0BC-B9EA-4E78-B322-5E5A156123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40D709A4-FB58-4FDC-997B-9255CBB835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3554ED80-04C0-41EB-9DDE-174094887A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86050292-F0D3-4DC9-A2DF-155564DD56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79EA5CF6-42BB-4C2A-9169-CBB1B9B353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0A212C66-5539-4B73-9054-D75FC2ACB7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3E70C3E0-2ED6-454F-9F9B-7F7BB980F6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6DA51829-4EB4-4A5E-85C9-60BCE91EFC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6598449E-4B5D-44CA-931E-E26EAA9EDF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901C68A1-9010-4249-A13F-2FF76C819E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8534D2D6-23B5-4B66-97D3-6BAF21CA77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F1CA45E2-196D-4FE4-AB66-AF7AFF0C3D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1F541542-4A58-4CFA-A187-77934E93D2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CAF5882C-5936-4699-B72F-38E141310A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9638A7C0-E665-4842-B835-590C80C0C7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E41CBCEC-570B-43E6-8020-09B18D7B5F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667B8478-52FC-4DB4-8B1B-CE8E5213B7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8787A1B3-9528-41B0-9EFB-432DDE279D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3D1381C2-2C41-42EB-9E28-C4C68C09F9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C1F5909F-A48D-4C7D-A123-8AC298FA6C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9930E0D6-AA49-4BA4-80BF-EF94A474E0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7A4C0C4D-CCCA-4F04-8BE0-D89C991094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6D65BB06-A680-4B05-B6B8-C5CF2E82AF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AD74424B-DCB4-489C-B59D-87B729F13B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F9C805BC-EEA2-4928-A49C-F2F1AC3C40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AA3C239B-879A-4567-86C0-E5F94FF473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C31C5B9E-9E40-4A8F-B778-A69674B6EA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911B8811-A378-4AAC-ACFF-E9CB92BD75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B4836FD6-6E24-4573-8F9A-D8996FD8B3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F80DFDFB-6514-479A-81BB-3FF758E281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44E50BE6-05CB-4388-82B9-180F0CB66B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47787D2C-DB90-4A6A-8567-E34F083DAF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916B893C-1356-479C-BAE6-35C2D337B0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C44FAAE2-E6DA-414D-AA63-F68AE52C6E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C0E13EF2-D40E-45AF-8657-9ED908556B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7FE65D87-F685-474E-9AEF-3A2E2CA56B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AA6261FF-B95A-45F9-9686-3B002E2884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6BD26E76-F9AB-488A-B1C2-30CCA26EC7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5EF22584-A52E-4B4E-807B-C0F193B17D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9924B076-FCD2-4488-8356-6B25D6DF93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E3944BFF-9D92-4951-B7C1-2F05405FAD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5C35D9E1-7CDC-483C-8CC4-9343FC323AE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31BE5385-EAD8-48C6-BAFF-6DCB2DF993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51783D04-ECEF-477F-A1F8-9EDD58B8D9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CE803BFB-AD31-4F75-9B5A-C8737E5C8F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51930776-4981-4446-B269-4F35DB10EC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8FD78445-4044-43F6-B45B-F44B2937B9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2AE3C078-77B2-43A6-8B5E-CE942ADE68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5FD9901D-69BA-4691-A6D2-1ED9BCB6B6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9E459444-8796-42E9-B62B-67CD6C3A27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5716F94D-1EF3-48F0-9BF3-857865E70F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0E236A25-A694-48EC-8579-5650589D8F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ED723FBA-D296-4B63-8873-FDBF18EB71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A40AAAA1-6B39-436A-841C-17AF71640E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FF9740E6-BC00-4BB2-8491-F5810E1158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1DCC8A09-18FE-4E86-AC52-1D39C2BC59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7A8F3795-F64B-4214-902D-42B52A1BFC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1F3F96EC-8CBA-4149-B894-B4BA7A2F14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1EF7E710-8E72-4DF1-92B6-FBB985F76F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9ACD6FA9-7389-4568-8A56-4B413096B0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4DC2DEDE-AAC8-4956-A8EB-049A9BBE5B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A856AAF5-6876-4B85-831E-5E14D52239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8A5ED090-E12A-4E2E-8596-91E3F8DABEB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C4BFA3A7-156B-4FBB-B339-68BB3E3B1E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F9D59BAE-79CB-4BB7-9D10-8EC504D1DB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5F819943-782D-46B2-9E71-FD0E3BF5A2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B49779D9-8C3D-44D5-96F3-71EF1DDDDEF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1BF3804A-EC53-4D07-B357-7DD28A9AC83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B08E6D8D-07C5-4B2B-A7B0-7A7A265FC5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A033A7A2-3C75-4433-9861-285FF4B484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E17654B9-4CB7-4964-A2DB-AB1A8709B0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B39F7B49-A83A-45E4-8639-5E99E2A83B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CF614734-FB67-4637-8856-E3ECD1C111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463E2F1F-22D2-4EE5-9B98-EE1BDA63F1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DDA784AA-9BC3-4105-BCCA-4429206737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F5E2B3BD-4EFF-4E4E-9646-AA67B8FE5E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6BAD885F-EA9C-43BA-B245-B2062BC8B9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B45FEBED-AB6B-49CA-A5C4-ACBE67E9F9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4B832C76-9530-4ECF-8F19-E33FF3A389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8C1DD4B0-FF5F-4D96-B004-4117DC07CF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C39385A2-0877-4CC4-A490-865A18F7A7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0600AB41-A09A-4E7D-88E5-F533FE9712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F585760E-FB27-4D6A-BBE7-3FBAF2045A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3166A7C8-D411-4BC2-BCF7-31C4132881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FB985636-78E4-43B5-B351-F2E49C3562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2CBDE537-D4B1-4C92-8BD6-B05A5C9639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5C760A40-082D-4740-A93E-4396C8E2CB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8FC60729-617A-4577-864D-188FFDE554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52DE8C60-937B-48D1-AA90-DDB4127659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BD28A746-374D-4F21-9DDC-8B4F60D3F7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A7283821-5E6B-432E-8EA2-B9FC6936E6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F4CF591A-2A4C-4ADD-8549-04FDCD6CD1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A441377C-8198-427F-9014-27E86F17FD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AE03F7D6-E271-4980-BFFF-04D63613AF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B136DBB5-4BFB-4219-980F-667A1226AC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180E1C5D-5F60-4500-A2E2-D742364481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D05FDD2B-409A-4513-A2A0-568B54377C9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0844C851-FE8B-41B2-8C43-9BF7AACD75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EDD404BE-A575-44A0-B2A8-B2B9F93267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43ACD083-3262-4BEF-80D1-BEC30BDB91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32EF6477-5C82-43BC-9D19-4BFC756632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1D29288C-006D-4DA8-8315-DB020C2B24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D60C4E1B-187D-4DA3-BF42-3E52A2C831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67DB0072-B43C-49DA-877B-394BDE9C9B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9E02B704-22A1-4B3E-8397-4BF31FE013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F1F15BA6-BDE6-4DED-A6B0-9C30209032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A156196F-4B77-4C38-8B3A-2FDB7C3CE18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52834F42-EC0A-4CF4-8C61-4CF1FB33CF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C9FD4FCA-80E5-45F1-82F4-2663D5B3E7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649379A6-6B73-4E51-94E2-ECD106D7C1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6D8FB702-CB32-4552-B258-4A0866C75F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D465A499-B211-4C18-9659-D3F120BFA5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E251CCB6-665F-4FF5-AAA9-008702D2B7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7ED3A041-ACAA-4B41-865D-D6B2ECA13D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444FCF4A-97E6-4148-9CED-F1A4411D72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72781D9D-FB2F-4DCC-9E02-96F968CD6F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08BDC949-387D-4FAB-B806-D7E5757787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EE55E36A-34F3-445D-95A2-54F4911041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CA31907E-EED0-4785-A817-B1B6EC7665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EB1E6C37-23F4-43C6-B5FD-D0094157BD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8DE6C28A-A28A-465F-A3F3-3FEF96C588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B9F56263-67E1-4A2D-B83D-BC91F4F57E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0A9D0940-EC47-4A0C-AA36-C676D560DF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A6D28841-2F8D-48EC-94A0-AB58C93BFC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99F4CF8A-3400-4BDB-A382-FD6DCCB06A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6F8B8F6C-A330-4D8B-A945-DB684A3337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1118FE8B-CE7A-4780-93B1-A215B7B7FB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366F96AA-1A34-4A14-B315-203ED9F0D3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B06A11E0-04CC-4C1E-8BCE-81607C9CDB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60981545-4ACB-4764-9B62-4F11A7737D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113132DE-9610-44DC-9E05-8BC4B0F502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9B98DCE2-ABA3-4E44-AB3E-480141473E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905691FB-F378-45D0-947E-C07F4AE9DA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6F353B96-E7CF-4E75-86EE-A13BDC65D7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FA96D848-88A2-46B2-835B-315C9C7E0B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7DDD0F28-71D4-4250-9F91-FBD397C116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B7299770-FB19-4478-9DF0-FC37CA338A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176109C2-8D6B-4107-A199-16BCD16F72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8F0A9032-E5FF-4F4B-9AA6-999BDF7EF3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EFFD5DB7-4060-47BF-ABC6-4160B70F6B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208CFF4B-209E-4F38-BBB6-8930DC881D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D8C710D9-5CFF-4C15-B0FB-59EBE5A0F5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2006A9E8-084D-42B6-A285-7560915E8F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18528BCC-DF73-494F-8D32-E1A61CC461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309EBD66-DAFA-4A70-AE53-D4E84FD73F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680F2FB6-2B5E-4CD8-9C7A-630292AB11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37FAB367-8C44-48D4-B785-5F3E401472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9E468288-A8D0-4C40-BE0B-A1BBF6AB82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47788D1B-177B-4CB0-9DD3-4567853E94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D6B4BDEE-0827-4B9F-8FA8-8AA60F88BA1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77AF2236-D6D2-4C7C-8F06-9CBFE06654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5B966BCC-0591-46CD-B39F-F9D9C57726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D734A-5B1E-4A57-BC4B-D8F69288C9CE}">
  <sheetPr>
    <tabColor rgb="FFCCCCFF"/>
  </sheetPr>
  <dimension ref="A1:L790"/>
  <sheetViews>
    <sheetView tabSelected="1" topLeftCell="A210" zoomScale="80" zoomScaleNormal="80" workbookViewId="0">
      <selection activeCell="H231" sqref="H231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3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2" ht="20.25" x14ac:dyDescent="0.3">
      <c r="A1" s="78" t="s">
        <v>429</v>
      </c>
      <c r="B1" s="79"/>
      <c r="C1" s="79"/>
      <c r="D1" s="79"/>
      <c r="E1" s="79"/>
      <c r="F1" s="79"/>
      <c r="G1" s="79"/>
      <c r="H1" s="79"/>
      <c r="I1" s="80"/>
    </row>
    <row r="2" spans="1:12" ht="21" x14ac:dyDescent="0.35">
      <c r="A2" s="81" t="s">
        <v>428</v>
      </c>
      <c r="B2" s="76"/>
      <c r="C2" s="76"/>
      <c r="D2" s="76"/>
      <c r="E2" s="76"/>
      <c r="F2" s="76"/>
      <c r="G2" s="76"/>
      <c r="H2" s="76"/>
      <c r="I2" s="77"/>
    </row>
    <row r="3" spans="1:12" ht="20.25" customHeight="1" x14ac:dyDescent="0.3">
      <c r="A3" s="73" t="s">
        <v>427</v>
      </c>
      <c r="B3" s="74"/>
      <c r="C3" s="74"/>
      <c r="D3" s="74"/>
      <c r="E3" s="74"/>
      <c r="F3" s="74"/>
      <c r="G3" s="74"/>
      <c r="H3" s="74"/>
      <c r="I3" s="75"/>
    </row>
    <row r="4" spans="1:12" ht="21" x14ac:dyDescent="0.35">
      <c r="A4" s="68"/>
      <c r="B4" s="63"/>
      <c r="C4" s="63"/>
      <c r="D4" s="63"/>
      <c r="E4" s="63"/>
      <c r="F4" s="67"/>
      <c r="G4" s="63"/>
      <c r="H4" s="63"/>
      <c r="I4" s="66"/>
    </row>
    <row r="5" spans="1:12" s="60" customFormat="1" ht="24.75" customHeight="1" x14ac:dyDescent="0.35">
      <c r="A5" s="82" t="s">
        <v>426</v>
      </c>
      <c r="B5" s="83"/>
      <c r="C5" s="83"/>
      <c r="D5" s="83"/>
      <c r="E5" s="83"/>
      <c r="F5" s="83"/>
      <c r="G5" s="83"/>
      <c r="H5" s="83"/>
      <c r="I5" s="84"/>
    </row>
    <row r="6" spans="1:12" s="60" customFormat="1" ht="27" customHeight="1" x14ac:dyDescent="0.35">
      <c r="A6" s="65"/>
      <c r="B6" s="64" t="s">
        <v>425</v>
      </c>
      <c r="C6" s="81"/>
      <c r="D6" s="76"/>
      <c r="E6" s="76"/>
      <c r="F6" s="76"/>
      <c r="G6" s="76"/>
      <c r="H6" s="76"/>
      <c r="I6" s="77"/>
    </row>
    <row r="7" spans="1:12" s="60" customFormat="1" ht="27.75" customHeight="1" thickBot="1" x14ac:dyDescent="0.4">
      <c r="A7" s="62"/>
      <c r="B7" s="61" t="s">
        <v>424</v>
      </c>
      <c r="C7" s="85"/>
      <c r="D7" s="86"/>
      <c r="E7" s="86"/>
      <c r="F7" s="86"/>
      <c r="G7" s="86"/>
      <c r="H7" s="86"/>
      <c r="I7" s="87"/>
    </row>
    <row r="8" spans="1:12" s="60" customFormat="1" ht="26.25" customHeight="1" x14ac:dyDescent="0.35">
      <c r="A8" s="94" t="s">
        <v>423</v>
      </c>
      <c r="B8" s="96" t="s">
        <v>422</v>
      </c>
      <c r="C8" s="98" t="s">
        <v>421</v>
      </c>
      <c r="D8" s="100" t="s">
        <v>420</v>
      </c>
      <c r="E8" s="102" t="s">
        <v>419</v>
      </c>
      <c r="F8" s="102" t="s">
        <v>418</v>
      </c>
      <c r="G8" s="88" t="s">
        <v>417</v>
      </c>
      <c r="H8" s="90" t="s">
        <v>416</v>
      </c>
      <c r="I8" s="92" t="s">
        <v>415</v>
      </c>
    </row>
    <row r="9" spans="1:12" s="60" customFormat="1" ht="4.5" customHeight="1" thickBot="1" x14ac:dyDescent="0.4">
      <c r="A9" s="95"/>
      <c r="B9" s="97"/>
      <c r="C9" s="99"/>
      <c r="D9" s="101"/>
      <c r="E9" s="103"/>
      <c r="F9" s="103"/>
      <c r="G9" s="89"/>
      <c r="H9" s="91"/>
      <c r="I9" s="93"/>
    </row>
    <row r="10" spans="1:12" s="55" customFormat="1" ht="34.5" customHeight="1" x14ac:dyDescent="0.35">
      <c r="A10" s="58" t="s">
        <v>413</v>
      </c>
      <c r="B10" s="58" t="s">
        <v>412</v>
      </c>
      <c r="C10" s="46" t="s">
        <v>414</v>
      </c>
      <c r="D10" s="54">
        <v>43853</v>
      </c>
      <c r="E10" s="57">
        <v>121072.5</v>
      </c>
      <c r="F10" s="54">
        <v>43974</v>
      </c>
      <c r="G10" s="59"/>
      <c r="H10" s="57">
        <f>+E10-G10</f>
        <v>121072.5</v>
      </c>
      <c r="I10" s="56" t="s">
        <v>33</v>
      </c>
      <c r="J10" s="10"/>
      <c r="K10" s="10"/>
      <c r="L10" s="10"/>
    </row>
    <row r="11" spans="1:12" s="55" customFormat="1" ht="50.25" customHeight="1" x14ac:dyDescent="0.35">
      <c r="A11" s="58" t="s">
        <v>413</v>
      </c>
      <c r="B11" s="58" t="s">
        <v>412</v>
      </c>
      <c r="C11" s="46" t="s">
        <v>411</v>
      </c>
      <c r="D11" s="54">
        <v>43826</v>
      </c>
      <c r="E11" s="57">
        <v>64483.45</v>
      </c>
      <c r="F11" s="54">
        <v>43948</v>
      </c>
      <c r="G11" s="59"/>
      <c r="H11" s="57">
        <f>+E11</f>
        <v>64483.45</v>
      </c>
      <c r="I11" s="56" t="s">
        <v>33</v>
      </c>
      <c r="K11" s="10"/>
      <c r="L11" s="10"/>
    </row>
    <row r="12" spans="1:12" s="55" customFormat="1" ht="21.95" customHeight="1" x14ac:dyDescent="0.35">
      <c r="A12" s="58" t="s">
        <v>410</v>
      </c>
      <c r="B12" s="58" t="s">
        <v>409</v>
      </c>
      <c r="C12" s="46" t="s">
        <v>408</v>
      </c>
      <c r="D12" s="54">
        <v>43781</v>
      </c>
      <c r="E12" s="57">
        <v>12540000</v>
      </c>
      <c r="F12" s="54">
        <v>43902</v>
      </c>
      <c r="G12" s="59"/>
      <c r="H12" s="57">
        <f>+E12</f>
        <v>12540000</v>
      </c>
      <c r="I12" s="56" t="s">
        <v>33</v>
      </c>
      <c r="K12" s="10"/>
      <c r="L12" s="10"/>
    </row>
    <row r="13" spans="1:12" s="55" customFormat="1" ht="21.95" customHeight="1" x14ac:dyDescent="0.35">
      <c r="A13" s="58" t="s">
        <v>407</v>
      </c>
      <c r="B13" s="58" t="s">
        <v>16</v>
      </c>
      <c r="C13" s="46" t="s">
        <v>406</v>
      </c>
      <c r="D13" s="54">
        <v>44034</v>
      </c>
      <c r="E13" s="57">
        <v>354000</v>
      </c>
      <c r="F13" s="54">
        <v>44157</v>
      </c>
      <c r="G13" s="59"/>
      <c r="H13" s="57">
        <f>+E13-G13</f>
        <v>354000</v>
      </c>
      <c r="I13" s="56" t="s">
        <v>33</v>
      </c>
      <c r="K13" s="10"/>
      <c r="L13" s="10"/>
    </row>
    <row r="14" spans="1:12" s="55" customFormat="1" ht="21.95" customHeight="1" x14ac:dyDescent="0.35">
      <c r="A14" s="58" t="s">
        <v>405</v>
      </c>
      <c r="B14" s="58" t="s">
        <v>16</v>
      </c>
      <c r="C14" s="46" t="s">
        <v>404</v>
      </c>
      <c r="D14" s="54">
        <v>44036</v>
      </c>
      <c r="E14" s="57">
        <v>259600</v>
      </c>
      <c r="F14" s="54">
        <v>44159</v>
      </c>
      <c r="G14" s="59"/>
      <c r="H14" s="57">
        <f>+E14</f>
        <v>259600</v>
      </c>
      <c r="I14" s="56" t="s">
        <v>33</v>
      </c>
      <c r="K14" s="10"/>
      <c r="L14" s="10"/>
    </row>
    <row r="15" spans="1:12" s="55" customFormat="1" ht="21.95" customHeight="1" x14ac:dyDescent="0.35">
      <c r="A15" s="58" t="s">
        <v>403</v>
      </c>
      <c r="B15" s="58" t="s">
        <v>16</v>
      </c>
      <c r="C15" s="46" t="s">
        <v>296</v>
      </c>
      <c r="D15" s="54">
        <v>44027</v>
      </c>
      <c r="E15" s="57">
        <v>177000</v>
      </c>
      <c r="F15" s="54">
        <v>44150</v>
      </c>
      <c r="G15" s="59"/>
      <c r="H15" s="57">
        <f>+E15</f>
        <v>177000</v>
      </c>
      <c r="I15" s="56" t="s">
        <v>33</v>
      </c>
      <c r="K15" s="10"/>
      <c r="L15" s="10"/>
    </row>
    <row r="16" spans="1:12" s="55" customFormat="1" ht="21.95" customHeight="1" x14ac:dyDescent="0.35">
      <c r="A16" s="58" t="s">
        <v>402</v>
      </c>
      <c r="B16" s="58" t="s">
        <v>16</v>
      </c>
      <c r="C16" s="46" t="s">
        <v>401</v>
      </c>
      <c r="D16" s="54">
        <v>44035</v>
      </c>
      <c r="E16" s="57">
        <v>708000</v>
      </c>
      <c r="F16" s="54">
        <v>44150</v>
      </c>
      <c r="G16" s="59"/>
      <c r="H16" s="57">
        <f>+E16</f>
        <v>708000</v>
      </c>
      <c r="I16" s="56" t="s">
        <v>33</v>
      </c>
      <c r="K16" s="10"/>
      <c r="L16" s="10"/>
    </row>
    <row r="17" spans="1:12" s="55" customFormat="1" ht="21.95" customHeight="1" x14ac:dyDescent="0.35">
      <c r="A17" s="58" t="s">
        <v>400</v>
      </c>
      <c r="B17" s="58" t="s">
        <v>16</v>
      </c>
      <c r="C17" s="46" t="s">
        <v>103</v>
      </c>
      <c r="D17" s="54">
        <v>44034</v>
      </c>
      <c r="E17" s="57">
        <v>1500000</v>
      </c>
      <c r="F17" s="54">
        <v>44157</v>
      </c>
      <c r="G17" s="59"/>
      <c r="H17" s="57">
        <f>+E17</f>
        <v>1500000</v>
      </c>
      <c r="I17" s="56" t="s">
        <v>33</v>
      </c>
      <c r="K17" s="10"/>
      <c r="L17" s="10"/>
    </row>
    <row r="18" spans="1:12" s="55" customFormat="1" ht="21.95" customHeight="1" x14ac:dyDescent="0.35">
      <c r="A18" s="58" t="s">
        <v>399</v>
      </c>
      <c r="B18" s="58" t="s">
        <v>16</v>
      </c>
      <c r="C18" s="46" t="s">
        <v>398</v>
      </c>
      <c r="D18" s="54">
        <v>44035</v>
      </c>
      <c r="E18" s="57">
        <v>1062000</v>
      </c>
      <c r="F18" s="54">
        <v>44158</v>
      </c>
      <c r="G18" s="59"/>
      <c r="H18" s="57">
        <f>+E18</f>
        <v>1062000</v>
      </c>
      <c r="I18" s="56" t="s">
        <v>33</v>
      </c>
      <c r="K18" s="10"/>
      <c r="L18" s="10"/>
    </row>
    <row r="19" spans="1:12" s="55" customFormat="1" ht="21.95" customHeight="1" x14ac:dyDescent="0.35">
      <c r="A19" s="58" t="s">
        <v>397</v>
      </c>
      <c r="B19" s="58" t="s">
        <v>16</v>
      </c>
      <c r="C19" s="46" t="s">
        <v>58</v>
      </c>
      <c r="D19" s="54">
        <v>44044</v>
      </c>
      <c r="E19" s="57">
        <v>180000</v>
      </c>
      <c r="F19" s="54">
        <v>44166</v>
      </c>
      <c r="G19" s="59"/>
      <c r="H19" s="57">
        <f>+E19-G19</f>
        <v>180000</v>
      </c>
      <c r="I19" s="56" t="s">
        <v>33</v>
      </c>
      <c r="K19" s="10"/>
      <c r="L19" s="10"/>
    </row>
    <row r="20" spans="1:12" s="55" customFormat="1" ht="31.5" customHeight="1" x14ac:dyDescent="0.35">
      <c r="A20" s="58" t="s">
        <v>370</v>
      </c>
      <c r="B20" s="58" t="s">
        <v>369</v>
      </c>
      <c r="C20" s="46" t="s">
        <v>396</v>
      </c>
      <c r="D20" s="54">
        <v>44255</v>
      </c>
      <c r="E20" s="57">
        <v>8302417.04</v>
      </c>
      <c r="F20" s="54">
        <v>44375</v>
      </c>
      <c r="G20" s="57"/>
      <c r="H20" s="57">
        <f>+E20-G20</f>
        <v>8302417.04</v>
      </c>
      <c r="I20" s="56" t="s">
        <v>33</v>
      </c>
      <c r="K20" s="10"/>
      <c r="L20" s="10"/>
    </row>
    <row r="21" spans="1:12" s="55" customFormat="1" ht="31.5" customHeight="1" x14ac:dyDescent="0.35">
      <c r="A21" s="58" t="s">
        <v>370</v>
      </c>
      <c r="B21" s="58" t="s">
        <v>395</v>
      </c>
      <c r="C21" s="46" t="s">
        <v>394</v>
      </c>
      <c r="D21" s="54">
        <v>44197</v>
      </c>
      <c r="E21" s="57">
        <v>1258798.32</v>
      </c>
      <c r="F21" s="54">
        <v>44317</v>
      </c>
      <c r="G21" s="57"/>
      <c r="H21" s="57">
        <f>+E21-G21</f>
        <v>1258798.32</v>
      </c>
      <c r="I21" s="56" t="s">
        <v>33</v>
      </c>
      <c r="K21" s="10"/>
      <c r="L21" s="10"/>
    </row>
    <row r="22" spans="1:12" s="55" customFormat="1" ht="31.5" customHeight="1" x14ac:dyDescent="0.35">
      <c r="A22" s="58" t="s">
        <v>370</v>
      </c>
      <c r="B22" s="58" t="s">
        <v>393</v>
      </c>
      <c r="C22" s="46" t="s">
        <v>392</v>
      </c>
      <c r="D22" s="54">
        <v>44197</v>
      </c>
      <c r="E22" s="57">
        <v>66987.179999999993</v>
      </c>
      <c r="F22" s="54">
        <v>44317</v>
      </c>
      <c r="G22" s="57"/>
      <c r="H22" s="57">
        <f>+E22-G22</f>
        <v>66987.179999999993</v>
      </c>
      <c r="I22" s="56" t="s">
        <v>33</v>
      </c>
      <c r="K22" s="10"/>
      <c r="L22" s="10"/>
    </row>
    <row r="23" spans="1:12" s="55" customFormat="1" ht="31.5" customHeight="1" x14ac:dyDescent="0.35">
      <c r="A23" s="58" t="s">
        <v>391</v>
      </c>
      <c r="B23" s="58" t="s">
        <v>390</v>
      </c>
      <c r="C23" s="46" t="s">
        <v>389</v>
      </c>
      <c r="D23" s="54">
        <v>44294</v>
      </c>
      <c r="E23" s="57">
        <v>583278.54</v>
      </c>
      <c r="F23" s="54">
        <v>44416</v>
      </c>
      <c r="G23" s="57"/>
      <c r="H23" s="57">
        <f t="shared" ref="H23:H30" si="0">+E23</f>
        <v>583278.54</v>
      </c>
      <c r="I23" s="56" t="s">
        <v>33</v>
      </c>
      <c r="K23" s="10"/>
      <c r="L23" s="10"/>
    </row>
    <row r="24" spans="1:12" s="55" customFormat="1" ht="31.5" customHeight="1" x14ac:dyDescent="0.35">
      <c r="A24" s="58" t="s">
        <v>370</v>
      </c>
      <c r="B24" s="58" t="s">
        <v>369</v>
      </c>
      <c r="C24" s="46" t="s">
        <v>388</v>
      </c>
      <c r="D24" s="54">
        <v>44287</v>
      </c>
      <c r="E24" s="57">
        <v>66414.64</v>
      </c>
      <c r="F24" s="54">
        <v>44409</v>
      </c>
      <c r="G24" s="57"/>
      <c r="H24" s="57">
        <f t="shared" si="0"/>
        <v>66414.64</v>
      </c>
      <c r="I24" s="56" t="s">
        <v>33</v>
      </c>
      <c r="K24" s="10"/>
      <c r="L24" s="10"/>
    </row>
    <row r="25" spans="1:12" s="55" customFormat="1" ht="31.5" customHeight="1" x14ac:dyDescent="0.35">
      <c r="A25" s="58" t="s">
        <v>129</v>
      </c>
      <c r="B25" s="58" t="s">
        <v>44</v>
      </c>
      <c r="C25" s="46" t="s">
        <v>387</v>
      </c>
      <c r="D25" s="54">
        <v>44211</v>
      </c>
      <c r="E25" s="57">
        <v>9332435</v>
      </c>
      <c r="F25" s="54">
        <v>44331</v>
      </c>
      <c r="G25" s="57"/>
      <c r="H25" s="57">
        <f t="shared" si="0"/>
        <v>9332435</v>
      </c>
      <c r="I25" s="56" t="s">
        <v>33</v>
      </c>
      <c r="K25" s="10"/>
      <c r="L25" s="10"/>
    </row>
    <row r="26" spans="1:12" s="55" customFormat="1" ht="31.5" customHeight="1" x14ac:dyDescent="0.35">
      <c r="A26" s="58" t="s">
        <v>129</v>
      </c>
      <c r="B26" s="58" t="s">
        <v>44</v>
      </c>
      <c r="C26" s="46" t="s">
        <v>386</v>
      </c>
      <c r="D26" s="54">
        <v>44267</v>
      </c>
      <c r="E26" s="57">
        <v>4131355</v>
      </c>
      <c r="F26" s="54">
        <v>44389</v>
      </c>
      <c r="G26" s="57"/>
      <c r="H26" s="57">
        <f t="shared" si="0"/>
        <v>4131355</v>
      </c>
      <c r="I26" s="56" t="s">
        <v>33</v>
      </c>
      <c r="K26" s="10"/>
      <c r="L26" s="10"/>
    </row>
    <row r="27" spans="1:12" s="55" customFormat="1" ht="31.5" customHeight="1" x14ac:dyDescent="0.35">
      <c r="A27" s="58" t="s">
        <v>370</v>
      </c>
      <c r="B27" s="58" t="s">
        <v>369</v>
      </c>
      <c r="C27" s="46" t="s">
        <v>385</v>
      </c>
      <c r="D27" s="54">
        <v>44287</v>
      </c>
      <c r="E27" s="57">
        <f>22404*58</f>
        <v>1299432</v>
      </c>
      <c r="F27" s="54">
        <v>44409</v>
      </c>
      <c r="G27" s="57"/>
      <c r="H27" s="57">
        <f t="shared" si="0"/>
        <v>1299432</v>
      </c>
      <c r="I27" s="56" t="s">
        <v>33</v>
      </c>
      <c r="K27" s="10"/>
      <c r="L27" s="10"/>
    </row>
    <row r="28" spans="1:12" s="55" customFormat="1" ht="31.5" customHeight="1" x14ac:dyDescent="0.35">
      <c r="A28" s="58" t="s">
        <v>370</v>
      </c>
      <c r="B28" s="58" t="s">
        <v>369</v>
      </c>
      <c r="C28" s="46" t="s">
        <v>384</v>
      </c>
      <c r="D28" s="54">
        <v>44285</v>
      </c>
      <c r="E28" s="57">
        <f>832*58</f>
        <v>48256</v>
      </c>
      <c r="F28" s="54">
        <v>44407</v>
      </c>
      <c r="G28" s="57"/>
      <c r="H28" s="57">
        <f t="shared" si="0"/>
        <v>48256</v>
      </c>
      <c r="I28" s="56" t="s">
        <v>33</v>
      </c>
      <c r="K28" s="10"/>
      <c r="L28" s="10"/>
    </row>
    <row r="29" spans="1:12" s="55" customFormat="1" ht="31.5" customHeight="1" x14ac:dyDescent="0.35">
      <c r="A29" s="58" t="s">
        <v>383</v>
      </c>
      <c r="B29" s="58" t="s">
        <v>10</v>
      </c>
      <c r="C29" s="46" t="s">
        <v>382</v>
      </c>
      <c r="D29" s="13">
        <v>44343</v>
      </c>
      <c r="E29" s="57">
        <v>29500</v>
      </c>
      <c r="F29" s="54">
        <v>44466</v>
      </c>
      <c r="G29" s="57"/>
      <c r="H29" s="57">
        <f t="shared" si="0"/>
        <v>29500</v>
      </c>
      <c r="I29" s="56" t="s">
        <v>33</v>
      </c>
      <c r="K29" s="10"/>
      <c r="L29" s="10"/>
    </row>
    <row r="30" spans="1:12" s="55" customFormat="1" ht="31.5" customHeight="1" x14ac:dyDescent="0.35">
      <c r="A30" s="58" t="s">
        <v>381</v>
      </c>
      <c r="B30" s="58" t="s">
        <v>380</v>
      </c>
      <c r="C30" s="46" t="s">
        <v>379</v>
      </c>
      <c r="D30" s="13">
        <v>44378</v>
      </c>
      <c r="E30" s="57">
        <v>188800</v>
      </c>
      <c r="F30" s="54">
        <v>44501</v>
      </c>
      <c r="G30" s="57"/>
      <c r="H30" s="57">
        <f t="shared" si="0"/>
        <v>188800</v>
      </c>
      <c r="I30" s="56" t="s">
        <v>33</v>
      </c>
      <c r="K30" s="10"/>
      <c r="L30" s="10"/>
    </row>
    <row r="31" spans="1:12" s="55" customFormat="1" ht="31.5" customHeight="1" x14ac:dyDescent="0.35">
      <c r="A31" s="58" t="s">
        <v>378</v>
      </c>
      <c r="B31" s="58" t="s">
        <v>16</v>
      </c>
      <c r="C31" s="46" t="s">
        <v>377</v>
      </c>
      <c r="D31" s="13">
        <v>44302</v>
      </c>
      <c r="E31" s="57">
        <v>157998.6</v>
      </c>
      <c r="F31" s="54">
        <v>44424</v>
      </c>
      <c r="G31" s="57"/>
      <c r="H31" s="57">
        <f t="shared" ref="H31:H37" si="1">+E31-G31</f>
        <v>157998.6</v>
      </c>
      <c r="I31" s="56" t="s">
        <v>33</v>
      </c>
      <c r="K31" s="10"/>
      <c r="L31" s="10"/>
    </row>
    <row r="32" spans="1:12" s="55" customFormat="1" ht="31.5" customHeight="1" x14ac:dyDescent="0.35">
      <c r="A32" s="58" t="s">
        <v>370</v>
      </c>
      <c r="B32" s="58" t="s">
        <v>376</v>
      </c>
      <c r="C32" s="46" t="s">
        <v>63</v>
      </c>
      <c r="D32" s="13">
        <v>44347</v>
      </c>
      <c r="E32" s="57">
        <v>66414.64</v>
      </c>
      <c r="F32" s="1" t="s">
        <v>375</v>
      </c>
      <c r="G32" s="57"/>
      <c r="H32" s="57">
        <f t="shared" si="1"/>
        <v>66414.64</v>
      </c>
      <c r="I32" s="56" t="s">
        <v>33</v>
      </c>
      <c r="K32" s="10"/>
      <c r="L32" s="10"/>
    </row>
    <row r="33" spans="1:12" s="55" customFormat="1" ht="31.5" customHeight="1" x14ac:dyDescent="0.35">
      <c r="A33" s="58" t="s">
        <v>374</v>
      </c>
      <c r="B33" s="58" t="s">
        <v>38</v>
      </c>
      <c r="C33" s="46" t="s">
        <v>207</v>
      </c>
      <c r="D33" s="13">
        <v>44427</v>
      </c>
      <c r="E33" s="57">
        <v>35400</v>
      </c>
      <c r="F33" s="54">
        <v>44549</v>
      </c>
      <c r="G33" s="57"/>
      <c r="H33" s="57">
        <f t="shared" si="1"/>
        <v>35400</v>
      </c>
      <c r="I33" s="56" t="s">
        <v>33</v>
      </c>
      <c r="K33" s="10"/>
      <c r="L33" s="10"/>
    </row>
    <row r="34" spans="1:12" s="55" customFormat="1" ht="31.5" customHeight="1" x14ac:dyDescent="0.35">
      <c r="A34" s="58" t="s">
        <v>373</v>
      </c>
      <c r="B34" s="58" t="s">
        <v>38</v>
      </c>
      <c r="C34" s="46" t="s">
        <v>372</v>
      </c>
      <c r="D34" s="13">
        <v>44391</v>
      </c>
      <c r="E34" s="57">
        <v>17700</v>
      </c>
      <c r="F34" s="54">
        <v>44514</v>
      </c>
      <c r="G34" s="57"/>
      <c r="H34" s="57">
        <f t="shared" si="1"/>
        <v>17700</v>
      </c>
      <c r="I34" s="56" t="s">
        <v>33</v>
      </c>
      <c r="K34" s="10"/>
      <c r="L34" s="10"/>
    </row>
    <row r="35" spans="1:12" s="55" customFormat="1" ht="31.5" customHeight="1" x14ac:dyDescent="0.35">
      <c r="A35" s="6" t="s">
        <v>370</v>
      </c>
      <c r="B35" s="53" t="s">
        <v>369</v>
      </c>
      <c r="C35" s="46" t="s">
        <v>371</v>
      </c>
      <c r="D35" s="45">
        <v>44409</v>
      </c>
      <c r="E35" s="12">
        <v>66758.16</v>
      </c>
      <c r="F35" s="13">
        <v>44531</v>
      </c>
      <c r="G35" s="2"/>
      <c r="H35" s="12">
        <f t="shared" si="1"/>
        <v>66758.16</v>
      </c>
      <c r="I35" s="1" t="s">
        <v>33</v>
      </c>
      <c r="J35"/>
      <c r="K35" s="10"/>
      <c r="L35" s="10"/>
    </row>
    <row r="36" spans="1:12" ht="21" x14ac:dyDescent="0.35">
      <c r="A36" s="6" t="s">
        <v>370</v>
      </c>
      <c r="B36" s="53" t="s">
        <v>369</v>
      </c>
      <c r="C36" s="46" t="s">
        <v>368</v>
      </c>
      <c r="D36" s="45">
        <v>44440</v>
      </c>
      <c r="E36" s="12">
        <v>66414.64</v>
      </c>
      <c r="F36" s="13">
        <v>44562</v>
      </c>
      <c r="H36" s="12">
        <f t="shared" si="1"/>
        <v>66414.64</v>
      </c>
      <c r="I36" s="1" t="s">
        <v>33</v>
      </c>
      <c r="K36" s="10"/>
      <c r="L36" s="10"/>
    </row>
    <row r="37" spans="1:12" ht="21" x14ac:dyDescent="0.35">
      <c r="A37" s="6" t="s">
        <v>367</v>
      </c>
      <c r="B37" s="53" t="s">
        <v>38</v>
      </c>
      <c r="C37" s="46" t="s">
        <v>366</v>
      </c>
      <c r="D37" s="45">
        <v>44265</v>
      </c>
      <c r="E37" s="12">
        <v>106200</v>
      </c>
      <c r="F37" s="54">
        <v>44387</v>
      </c>
      <c r="H37" s="12">
        <f t="shared" si="1"/>
        <v>106200</v>
      </c>
      <c r="I37" s="1" t="s">
        <v>33</v>
      </c>
      <c r="K37" s="10"/>
      <c r="L37" s="10"/>
    </row>
    <row r="38" spans="1:12" ht="21" x14ac:dyDescent="0.35">
      <c r="A38" s="6" t="s">
        <v>365</v>
      </c>
      <c r="B38" s="53" t="s">
        <v>16</v>
      </c>
      <c r="C38" s="46" t="s">
        <v>364</v>
      </c>
      <c r="D38" s="45">
        <v>44610</v>
      </c>
      <c r="E38" s="12">
        <v>354000</v>
      </c>
      <c r="F38" s="13">
        <v>44730</v>
      </c>
      <c r="G38" s="12"/>
      <c r="H38" s="12">
        <f>+E38</f>
        <v>354000</v>
      </c>
      <c r="I38" s="1" t="s">
        <v>33</v>
      </c>
      <c r="J38" s="11"/>
      <c r="K38" s="10"/>
      <c r="L38" s="10"/>
    </row>
    <row r="39" spans="1:12" ht="21" x14ac:dyDescent="0.35">
      <c r="A39" s="51" t="s">
        <v>45</v>
      </c>
      <c r="B39" s="50" t="s">
        <v>44</v>
      </c>
      <c r="C39" s="49" t="s">
        <v>363</v>
      </c>
      <c r="D39" s="48">
        <v>44681</v>
      </c>
      <c r="E39" s="22">
        <v>5771345</v>
      </c>
      <c r="F39" s="24">
        <v>44803</v>
      </c>
      <c r="G39" s="22">
        <v>2000000</v>
      </c>
      <c r="H39" s="22">
        <f t="shared" ref="H39:H46" si="2">+E39-G39</f>
        <v>3771345</v>
      </c>
      <c r="I39" s="21" t="s">
        <v>33</v>
      </c>
      <c r="J39" s="20" t="s">
        <v>362</v>
      </c>
      <c r="K39" s="10"/>
      <c r="L39" s="10"/>
    </row>
    <row r="40" spans="1:12" ht="21" x14ac:dyDescent="0.35">
      <c r="A40" s="6" t="s">
        <v>45</v>
      </c>
      <c r="B40" s="6" t="s">
        <v>361</v>
      </c>
      <c r="C40" s="5" t="s">
        <v>360</v>
      </c>
      <c r="D40" s="52">
        <v>44774</v>
      </c>
      <c r="E40" s="4">
        <v>2712855</v>
      </c>
      <c r="F40" s="13">
        <v>44896</v>
      </c>
      <c r="H40" s="12">
        <f t="shared" si="2"/>
        <v>2712855</v>
      </c>
      <c r="I40" s="1" t="s">
        <v>0</v>
      </c>
      <c r="J40" s="11"/>
      <c r="K40" s="10"/>
      <c r="L40" s="10"/>
    </row>
    <row r="41" spans="1:12" ht="21" x14ac:dyDescent="0.35">
      <c r="A41" s="6" t="s">
        <v>45</v>
      </c>
      <c r="B41" s="47" t="s">
        <v>44</v>
      </c>
      <c r="C41" s="46" t="s">
        <v>359</v>
      </c>
      <c r="D41" s="45">
        <v>44804</v>
      </c>
      <c r="E41" s="12">
        <v>2729890</v>
      </c>
      <c r="F41" s="13">
        <v>44926</v>
      </c>
      <c r="G41" s="12"/>
      <c r="H41" s="12">
        <f t="shared" si="2"/>
        <v>2729890</v>
      </c>
      <c r="I41" s="1" t="s">
        <v>0</v>
      </c>
      <c r="J41" s="11"/>
      <c r="K41" s="10"/>
      <c r="L41" s="10"/>
    </row>
    <row r="42" spans="1:12" ht="21" x14ac:dyDescent="0.35">
      <c r="A42" s="6" t="s">
        <v>358</v>
      </c>
      <c r="B42" s="47" t="s">
        <v>357</v>
      </c>
      <c r="C42" s="46" t="s">
        <v>356</v>
      </c>
      <c r="D42" s="45">
        <v>44832</v>
      </c>
      <c r="E42" s="12">
        <v>149683</v>
      </c>
      <c r="F42" s="13">
        <v>44954</v>
      </c>
      <c r="G42" s="12"/>
      <c r="H42" s="12">
        <f t="shared" si="2"/>
        <v>149683</v>
      </c>
      <c r="I42" s="1" t="s">
        <v>0</v>
      </c>
      <c r="J42" s="11"/>
      <c r="K42" s="10"/>
      <c r="L42" s="10"/>
    </row>
    <row r="43" spans="1:12" ht="21" x14ac:dyDescent="0.35">
      <c r="A43" s="47" t="s">
        <v>344</v>
      </c>
      <c r="B43" s="47" t="s">
        <v>286</v>
      </c>
      <c r="C43" s="46" t="s">
        <v>355</v>
      </c>
      <c r="D43" s="45">
        <v>44766</v>
      </c>
      <c r="E43" s="12">
        <v>8393400</v>
      </c>
      <c r="F43" s="13">
        <v>44889</v>
      </c>
      <c r="G43" s="12"/>
      <c r="H43" s="12">
        <f t="shared" si="2"/>
        <v>8393400</v>
      </c>
      <c r="I43" s="1" t="s">
        <v>0</v>
      </c>
      <c r="J43" s="11"/>
      <c r="K43" s="10"/>
      <c r="L43" s="10"/>
    </row>
    <row r="44" spans="1:12" ht="21" x14ac:dyDescent="0.35">
      <c r="A44" s="47" t="s">
        <v>344</v>
      </c>
      <c r="B44" s="47" t="s">
        <v>286</v>
      </c>
      <c r="C44" s="46" t="s">
        <v>354</v>
      </c>
      <c r="D44" s="45">
        <v>44780</v>
      </c>
      <c r="E44" s="12">
        <v>6282400</v>
      </c>
      <c r="F44" s="13">
        <v>44902</v>
      </c>
      <c r="G44" s="12"/>
      <c r="H44" s="12">
        <f t="shared" si="2"/>
        <v>6282400</v>
      </c>
      <c r="I44" s="1" t="s">
        <v>0</v>
      </c>
      <c r="J44" s="11"/>
      <c r="K44" s="10"/>
      <c r="L44" s="10"/>
    </row>
    <row r="45" spans="1:12" ht="21" x14ac:dyDescent="0.35">
      <c r="A45" s="47" t="s">
        <v>344</v>
      </c>
      <c r="B45" s="47" t="s">
        <v>286</v>
      </c>
      <c r="C45" s="46" t="s">
        <v>353</v>
      </c>
      <c r="D45" s="45">
        <v>44792</v>
      </c>
      <c r="E45" s="12">
        <v>7971200</v>
      </c>
      <c r="F45" s="13">
        <v>44914</v>
      </c>
      <c r="G45" s="12"/>
      <c r="H45" s="12">
        <f t="shared" si="2"/>
        <v>7971200</v>
      </c>
      <c r="I45" s="1" t="s">
        <v>0</v>
      </c>
      <c r="J45" s="11"/>
      <c r="K45" s="10"/>
      <c r="L45" s="10"/>
    </row>
    <row r="46" spans="1:12" ht="21" x14ac:dyDescent="0.35">
      <c r="A46" s="47" t="s">
        <v>344</v>
      </c>
      <c r="B46" s="47" t="s">
        <v>286</v>
      </c>
      <c r="C46" s="46" t="s">
        <v>352</v>
      </c>
      <c r="D46" s="45">
        <v>44755</v>
      </c>
      <c r="E46" s="12">
        <v>9026700</v>
      </c>
      <c r="F46" s="13">
        <v>44878</v>
      </c>
      <c r="G46" s="12"/>
      <c r="H46" s="12">
        <f t="shared" si="2"/>
        <v>9026700</v>
      </c>
      <c r="I46" s="1" t="s">
        <v>0</v>
      </c>
      <c r="J46" s="11"/>
      <c r="K46" s="10"/>
      <c r="L46" s="10"/>
    </row>
    <row r="47" spans="1:12" ht="21" x14ac:dyDescent="0.35">
      <c r="A47" s="47" t="s">
        <v>344</v>
      </c>
      <c r="B47" s="47" t="s">
        <v>286</v>
      </c>
      <c r="C47" s="46" t="s">
        <v>351</v>
      </c>
      <c r="D47" s="45">
        <v>44770</v>
      </c>
      <c r="E47" s="12">
        <v>7337900</v>
      </c>
      <c r="F47" s="13">
        <v>44893</v>
      </c>
      <c r="G47" s="12"/>
      <c r="H47" s="12">
        <v>7337900</v>
      </c>
      <c r="I47" s="1" t="s">
        <v>0</v>
      </c>
      <c r="J47" s="11"/>
      <c r="K47" s="10"/>
      <c r="L47" s="10"/>
    </row>
    <row r="48" spans="1:12" ht="21" x14ac:dyDescent="0.35">
      <c r="A48" s="47" t="s">
        <v>344</v>
      </c>
      <c r="B48" s="47" t="s">
        <v>286</v>
      </c>
      <c r="C48" s="46" t="s">
        <v>350</v>
      </c>
      <c r="D48" s="45">
        <v>44775</v>
      </c>
      <c r="E48" s="12">
        <v>6071300</v>
      </c>
      <c r="F48" s="13">
        <v>44897</v>
      </c>
      <c r="G48" s="12"/>
      <c r="H48" s="12">
        <f t="shared" ref="H48:H74" si="3">+E48-G48</f>
        <v>6071300</v>
      </c>
      <c r="I48" s="1" t="s">
        <v>0</v>
      </c>
      <c r="J48" s="11"/>
      <c r="K48" s="10"/>
      <c r="L48" s="10"/>
    </row>
    <row r="49" spans="1:12" ht="21" x14ac:dyDescent="0.35">
      <c r="A49" s="47" t="s">
        <v>344</v>
      </c>
      <c r="B49" s="47" t="s">
        <v>286</v>
      </c>
      <c r="C49" s="46" t="s">
        <v>349</v>
      </c>
      <c r="D49" s="45">
        <v>44785</v>
      </c>
      <c r="E49" s="12">
        <v>7920600</v>
      </c>
      <c r="F49" s="13">
        <v>44907</v>
      </c>
      <c r="G49" s="12"/>
      <c r="H49" s="12">
        <f t="shared" si="3"/>
        <v>7920600</v>
      </c>
      <c r="I49" s="1" t="s">
        <v>0</v>
      </c>
      <c r="J49" s="11"/>
      <c r="K49" s="10"/>
      <c r="L49" s="10"/>
    </row>
    <row r="50" spans="1:12" ht="21" x14ac:dyDescent="0.35">
      <c r="A50" s="47" t="s">
        <v>45</v>
      </c>
      <c r="B50" s="47" t="s">
        <v>44</v>
      </c>
      <c r="C50" s="46" t="s">
        <v>348</v>
      </c>
      <c r="D50" s="45">
        <v>44805</v>
      </c>
      <c r="E50" s="12">
        <v>3259535</v>
      </c>
      <c r="F50" s="13">
        <v>44562</v>
      </c>
      <c r="G50" s="12"/>
      <c r="H50" s="12">
        <f t="shared" si="3"/>
        <v>3259535</v>
      </c>
      <c r="I50" s="1" t="s">
        <v>0</v>
      </c>
      <c r="J50" s="11"/>
      <c r="K50" s="10"/>
      <c r="L50" s="10"/>
    </row>
    <row r="51" spans="1:12" ht="21" x14ac:dyDescent="0.35">
      <c r="A51" s="47" t="s">
        <v>344</v>
      </c>
      <c r="B51" s="47" t="s">
        <v>47</v>
      </c>
      <c r="C51" s="46" t="s">
        <v>347</v>
      </c>
      <c r="D51" s="45">
        <v>44819</v>
      </c>
      <c r="E51" s="12">
        <v>5277500</v>
      </c>
      <c r="F51" s="13">
        <v>44941</v>
      </c>
      <c r="G51" s="12"/>
      <c r="H51" s="12">
        <f t="shared" si="3"/>
        <v>5277500</v>
      </c>
      <c r="I51" s="1" t="s">
        <v>0</v>
      </c>
      <c r="J51" s="11"/>
      <c r="K51" s="10"/>
      <c r="L51" s="10"/>
    </row>
    <row r="52" spans="1:12" ht="33" x14ac:dyDescent="0.35">
      <c r="A52" s="47" t="s">
        <v>344</v>
      </c>
      <c r="B52" s="47" t="s">
        <v>47</v>
      </c>
      <c r="C52" s="46" t="s">
        <v>346</v>
      </c>
      <c r="D52" s="45">
        <v>44810</v>
      </c>
      <c r="E52" s="12">
        <v>9448900</v>
      </c>
      <c r="F52" s="13">
        <v>44932</v>
      </c>
      <c r="G52" s="12"/>
      <c r="H52" s="12">
        <f t="shared" si="3"/>
        <v>9448900</v>
      </c>
      <c r="I52" s="1" t="s">
        <v>0</v>
      </c>
      <c r="J52" s="11"/>
      <c r="K52" s="10"/>
      <c r="L52" s="10"/>
    </row>
    <row r="53" spans="1:12" ht="21" x14ac:dyDescent="0.35">
      <c r="A53" s="47" t="s">
        <v>344</v>
      </c>
      <c r="B53" s="47" t="s">
        <v>47</v>
      </c>
      <c r="C53" s="46" t="s">
        <v>345</v>
      </c>
      <c r="D53" s="45">
        <v>44826</v>
      </c>
      <c r="E53" s="12">
        <v>5226900</v>
      </c>
      <c r="F53" s="13">
        <v>44948</v>
      </c>
      <c r="G53" s="12"/>
      <c r="H53" s="12">
        <f t="shared" si="3"/>
        <v>5226900</v>
      </c>
      <c r="I53" s="1" t="s">
        <v>0</v>
      </c>
      <c r="J53" s="11"/>
      <c r="K53" s="10"/>
      <c r="L53" s="10"/>
    </row>
    <row r="54" spans="1:12" ht="21" x14ac:dyDescent="0.35">
      <c r="A54" s="47" t="s">
        <v>344</v>
      </c>
      <c r="B54" s="47" t="s">
        <v>47</v>
      </c>
      <c r="C54" s="46" t="s">
        <v>343</v>
      </c>
      <c r="D54" s="45">
        <v>44852</v>
      </c>
      <c r="E54" s="12">
        <v>5066400</v>
      </c>
      <c r="F54" s="13">
        <v>44975</v>
      </c>
      <c r="G54" s="12"/>
      <c r="H54" s="12">
        <f t="shared" si="3"/>
        <v>5066400</v>
      </c>
      <c r="I54" s="1" t="s">
        <v>0</v>
      </c>
      <c r="J54" s="11"/>
      <c r="K54" s="10"/>
      <c r="L54" s="10"/>
    </row>
    <row r="55" spans="1:12" ht="21" x14ac:dyDescent="0.35">
      <c r="A55" s="47" t="s">
        <v>342</v>
      </c>
      <c r="B55" s="47" t="s">
        <v>47</v>
      </c>
      <c r="C55" s="46" t="s">
        <v>341</v>
      </c>
      <c r="D55" s="45">
        <v>44747</v>
      </c>
      <c r="E55" s="12">
        <v>2271500</v>
      </c>
      <c r="F55" s="13">
        <v>44983</v>
      </c>
      <c r="G55" s="12"/>
      <c r="H55" s="12">
        <f t="shared" si="3"/>
        <v>2271500</v>
      </c>
      <c r="I55" s="1" t="s">
        <v>0</v>
      </c>
      <c r="J55" s="11"/>
      <c r="K55" s="10"/>
      <c r="L55" s="10"/>
    </row>
    <row r="56" spans="1:12" ht="21" x14ac:dyDescent="0.35">
      <c r="A56" s="47" t="s">
        <v>340</v>
      </c>
      <c r="B56" s="47" t="s">
        <v>85</v>
      </c>
      <c r="C56" s="46" t="s">
        <v>339</v>
      </c>
      <c r="D56" s="45">
        <v>44866</v>
      </c>
      <c r="E56" s="12">
        <v>2955400</v>
      </c>
      <c r="F56" s="13">
        <v>44986</v>
      </c>
      <c r="G56" s="12"/>
      <c r="H56" s="12">
        <f t="shared" si="3"/>
        <v>2955400</v>
      </c>
      <c r="I56" s="1" t="s">
        <v>0</v>
      </c>
      <c r="J56" s="11"/>
      <c r="K56" s="10"/>
      <c r="L56" s="10"/>
    </row>
    <row r="57" spans="1:12" ht="21" x14ac:dyDescent="0.35">
      <c r="A57" s="50" t="s">
        <v>338</v>
      </c>
      <c r="B57" s="50" t="s">
        <v>337</v>
      </c>
      <c r="C57" s="49" t="s">
        <v>336</v>
      </c>
      <c r="D57" s="48">
        <v>44874</v>
      </c>
      <c r="E57" s="22">
        <v>51285117.399999999</v>
      </c>
      <c r="F57" s="24">
        <v>44994</v>
      </c>
      <c r="G57" s="22">
        <v>10257023.48</v>
      </c>
      <c r="H57" s="22">
        <f t="shared" si="3"/>
        <v>41028093.920000002</v>
      </c>
      <c r="I57" s="21" t="s">
        <v>0</v>
      </c>
      <c r="J57" s="11"/>
      <c r="K57" s="10"/>
      <c r="L57" s="10"/>
    </row>
    <row r="58" spans="1:12" ht="33" x14ac:dyDescent="0.35">
      <c r="A58" s="51" t="s">
        <v>335</v>
      </c>
      <c r="B58" s="50" t="s">
        <v>16</v>
      </c>
      <c r="C58" s="49" t="s">
        <v>334</v>
      </c>
      <c r="D58" s="48">
        <v>44890</v>
      </c>
      <c r="E58" s="22">
        <v>354000</v>
      </c>
      <c r="F58" s="24">
        <v>45010</v>
      </c>
      <c r="G58" s="22">
        <v>236000</v>
      </c>
      <c r="H58" s="22">
        <f t="shared" si="3"/>
        <v>118000</v>
      </c>
      <c r="I58" s="21" t="s">
        <v>0</v>
      </c>
      <c r="J58" s="11" t="s">
        <v>333</v>
      </c>
      <c r="K58" s="10"/>
      <c r="L58" s="10"/>
    </row>
    <row r="59" spans="1:12" ht="21" x14ac:dyDescent="0.35">
      <c r="A59" s="51" t="s">
        <v>332</v>
      </c>
      <c r="B59" s="50" t="s">
        <v>16</v>
      </c>
      <c r="C59" s="49" t="s">
        <v>331</v>
      </c>
      <c r="D59" s="48">
        <v>44582</v>
      </c>
      <c r="E59" s="22">
        <v>354000</v>
      </c>
      <c r="F59" s="24">
        <v>44702</v>
      </c>
      <c r="G59" s="22">
        <v>236000</v>
      </c>
      <c r="H59" s="22">
        <f t="shared" si="3"/>
        <v>118000</v>
      </c>
      <c r="I59" s="21" t="s">
        <v>0</v>
      </c>
      <c r="J59" s="11" t="s">
        <v>330</v>
      </c>
      <c r="K59" s="10"/>
      <c r="L59" s="10"/>
    </row>
    <row r="60" spans="1:12" ht="21" x14ac:dyDescent="0.35">
      <c r="A60" s="6" t="s">
        <v>329</v>
      </c>
      <c r="B60" s="47" t="s">
        <v>328</v>
      </c>
      <c r="C60" s="46" t="s">
        <v>327</v>
      </c>
      <c r="D60" s="45">
        <v>44903</v>
      </c>
      <c r="E60" s="12">
        <v>4667624.54</v>
      </c>
      <c r="F60" s="13">
        <v>45024</v>
      </c>
      <c r="G60" s="12"/>
      <c r="H60" s="12">
        <f t="shared" si="3"/>
        <v>4667624.54</v>
      </c>
      <c r="I60" s="1" t="s">
        <v>0</v>
      </c>
      <c r="J60" s="11"/>
      <c r="K60" s="10"/>
      <c r="L60" s="10"/>
    </row>
    <row r="61" spans="1:12" ht="21" x14ac:dyDescent="0.35">
      <c r="A61" s="6" t="s">
        <v>326</v>
      </c>
      <c r="B61" s="47" t="s">
        <v>13</v>
      </c>
      <c r="C61" s="46" t="s">
        <v>325</v>
      </c>
      <c r="D61" s="45">
        <v>44910</v>
      </c>
      <c r="E61" s="12">
        <v>43959654.100000001</v>
      </c>
      <c r="F61" s="13">
        <v>45031</v>
      </c>
      <c r="G61" s="12"/>
      <c r="H61" s="12">
        <f t="shared" si="3"/>
        <v>43959654.100000001</v>
      </c>
      <c r="I61" s="1" t="s">
        <v>0</v>
      </c>
      <c r="J61" s="11">
        <v>44893</v>
      </c>
      <c r="K61" s="10"/>
      <c r="L61" s="10"/>
    </row>
    <row r="62" spans="1:12" ht="21" x14ac:dyDescent="0.35">
      <c r="A62" s="51" t="s">
        <v>324</v>
      </c>
      <c r="B62" s="50" t="s">
        <v>16</v>
      </c>
      <c r="C62" s="49" t="s">
        <v>323</v>
      </c>
      <c r="D62" s="48">
        <v>44929</v>
      </c>
      <c r="E62" s="22">
        <v>5310000</v>
      </c>
      <c r="F62" s="24">
        <v>45049</v>
      </c>
      <c r="G62" s="22">
        <v>2655000</v>
      </c>
      <c r="H62" s="22">
        <f t="shared" si="3"/>
        <v>2655000</v>
      </c>
      <c r="I62" s="21" t="s">
        <v>0</v>
      </c>
      <c r="J62" s="11" t="s">
        <v>322</v>
      </c>
      <c r="K62" s="10"/>
      <c r="L62" s="10"/>
    </row>
    <row r="63" spans="1:12" ht="21" x14ac:dyDescent="0.35">
      <c r="A63" s="6" t="s">
        <v>81</v>
      </c>
      <c r="B63" s="47" t="s">
        <v>16</v>
      </c>
      <c r="C63" s="5" t="s">
        <v>178</v>
      </c>
      <c r="D63" s="46" t="s">
        <v>321</v>
      </c>
      <c r="E63" s="12">
        <v>1125248</v>
      </c>
      <c r="F63" s="13">
        <v>45056</v>
      </c>
      <c r="G63" s="12"/>
      <c r="H63" s="12">
        <f t="shared" si="3"/>
        <v>1125248</v>
      </c>
      <c r="I63" s="1" t="s">
        <v>0</v>
      </c>
      <c r="J63" s="11">
        <v>44953</v>
      </c>
      <c r="K63" s="10"/>
      <c r="L63" s="10"/>
    </row>
    <row r="64" spans="1:12" ht="21" x14ac:dyDescent="0.35">
      <c r="A64" s="6" t="s">
        <v>311</v>
      </c>
      <c r="B64" s="47" t="s">
        <v>16</v>
      </c>
      <c r="C64" s="46" t="s">
        <v>320</v>
      </c>
      <c r="D64" s="45">
        <v>44943</v>
      </c>
      <c r="E64" s="12">
        <v>4602000</v>
      </c>
      <c r="F64" s="13">
        <v>45063</v>
      </c>
      <c r="G64" s="12"/>
      <c r="H64" s="12">
        <f t="shared" si="3"/>
        <v>4602000</v>
      </c>
      <c r="I64" s="1" t="s">
        <v>0</v>
      </c>
      <c r="J64" s="11">
        <v>44953</v>
      </c>
      <c r="K64" s="10"/>
      <c r="L64" s="10"/>
    </row>
    <row r="65" spans="1:12" ht="21" x14ac:dyDescent="0.35">
      <c r="A65" s="6" t="s">
        <v>319</v>
      </c>
      <c r="B65" s="6" t="s">
        <v>16</v>
      </c>
      <c r="C65" s="5" t="s">
        <v>318</v>
      </c>
      <c r="D65" s="52">
        <v>44930</v>
      </c>
      <c r="E65" s="4">
        <v>975152</v>
      </c>
      <c r="F65" s="13">
        <v>45050</v>
      </c>
      <c r="H65" s="2">
        <f t="shared" si="3"/>
        <v>975152</v>
      </c>
      <c r="I65" s="1" t="s">
        <v>0</v>
      </c>
      <c r="J65" s="11">
        <v>44953</v>
      </c>
      <c r="K65" s="10"/>
      <c r="L65" s="10"/>
    </row>
    <row r="66" spans="1:12" ht="21" x14ac:dyDescent="0.35">
      <c r="A66" s="51" t="s">
        <v>317</v>
      </c>
      <c r="B66" s="50" t="s">
        <v>16</v>
      </c>
      <c r="C66" s="49" t="s">
        <v>316</v>
      </c>
      <c r="D66" s="48">
        <v>44950</v>
      </c>
      <c r="E66" s="22">
        <v>11210000</v>
      </c>
      <c r="F66" s="24">
        <v>45070</v>
      </c>
      <c r="G66" s="22">
        <v>5605000</v>
      </c>
      <c r="H66" s="22">
        <f t="shared" si="3"/>
        <v>5605000</v>
      </c>
      <c r="I66" s="21" t="s">
        <v>0</v>
      </c>
      <c r="J66" s="11">
        <v>44967</v>
      </c>
      <c r="K66" s="10"/>
      <c r="L66" s="10"/>
    </row>
    <row r="67" spans="1:12" ht="34.5" customHeight="1" x14ac:dyDescent="0.35">
      <c r="A67" s="51" t="s">
        <v>206</v>
      </c>
      <c r="B67" s="50" t="s">
        <v>253</v>
      </c>
      <c r="C67" s="49" t="s">
        <v>315</v>
      </c>
      <c r="D67" s="48">
        <v>44872</v>
      </c>
      <c r="E67" s="22">
        <v>5116480</v>
      </c>
      <c r="F67" s="24">
        <v>44992</v>
      </c>
      <c r="G67" s="22">
        <v>1023296</v>
      </c>
      <c r="H67" s="22">
        <f t="shared" si="3"/>
        <v>4093184</v>
      </c>
      <c r="I67" s="21" t="s">
        <v>0</v>
      </c>
      <c r="J67" s="11">
        <v>44971</v>
      </c>
      <c r="K67" s="10"/>
      <c r="L67" s="10"/>
    </row>
    <row r="68" spans="1:12" ht="21" x14ac:dyDescent="0.35">
      <c r="A68" s="6" t="s">
        <v>314</v>
      </c>
      <c r="B68" s="47" t="s">
        <v>16</v>
      </c>
      <c r="C68" s="46" t="s">
        <v>313</v>
      </c>
      <c r="D68" s="45" t="s">
        <v>312</v>
      </c>
      <c r="E68" s="12">
        <v>1050000</v>
      </c>
      <c r="F68" s="13">
        <v>45065</v>
      </c>
      <c r="G68" s="12"/>
      <c r="H68" s="12">
        <f t="shared" si="3"/>
        <v>1050000</v>
      </c>
      <c r="I68" s="1" t="s">
        <v>0</v>
      </c>
      <c r="J68" s="11">
        <v>44972</v>
      </c>
      <c r="K68" s="10"/>
      <c r="L68" s="10"/>
    </row>
    <row r="69" spans="1:12" ht="21" x14ac:dyDescent="0.35">
      <c r="A69" s="51" t="s">
        <v>311</v>
      </c>
      <c r="B69" s="47" t="s">
        <v>16</v>
      </c>
      <c r="C69" s="49" t="s">
        <v>310</v>
      </c>
      <c r="D69" s="48">
        <v>44963</v>
      </c>
      <c r="E69" s="22">
        <v>1416000</v>
      </c>
      <c r="F69" s="24">
        <v>45083</v>
      </c>
      <c r="G69" s="22">
        <v>708000</v>
      </c>
      <c r="H69" s="22">
        <f t="shared" si="3"/>
        <v>708000</v>
      </c>
      <c r="I69" s="21" t="s">
        <v>0</v>
      </c>
      <c r="J69" s="20">
        <v>44974</v>
      </c>
      <c r="K69" s="10"/>
      <c r="L69" s="10"/>
    </row>
    <row r="70" spans="1:12" ht="21" x14ac:dyDescent="0.35">
      <c r="A70" s="6" t="s">
        <v>59</v>
      </c>
      <c r="B70" s="47" t="s">
        <v>38</v>
      </c>
      <c r="C70" s="46" t="s">
        <v>309</v>
      </c>
      <c r="D70" s="45">
        <v>44881</v>
      </c>
      <c r="E70" s="12">
        <v>59000</v>
      </c>
      <c r="F70" s="13">
        <v>45001</v>
      </c>
      <c r="G70" s="12"/>
      <c r="H70" s="12">
        <f t="shared" si="3"/>
        <v>59000</v>
      </c>
      <c r="I70" s="1" t="s">
        <v>0</v>
      </c>
      <c r="J70" s="11">
        <v>44988</v>
      </c>
      <c r="K70" s="10"/>
      <c r="L70" s="10"/>
    </row>
    <row r="71" spans="1:12" ht="21" x14ac:dyDescent="0.35">
      <c r="A71" s="6" t="s">
        <v>140</v>
      </c>
      <c r="B71" s="47" t="s">
        <v>16</v>
      </c>
      <c r="C71" s="46" t="s">
        <v>308</v>
      </c>
      <c r="D71" s="45">
        <v>44979</v>
      </c>
      <c r="E71" s="12">
        <v>1749893.17</v>
      </c>
      <c r="F71" s="13">
        <v>45099</v>
      </c>
      <c r="G71" s="12"/>
      <c r="H71" s="12">
        <f t="shared" si="3"/>
        <v>1749893.17</v>
      </c>
      <c r="I71" s="1" t="s">
        <v>0</v>
      </c>
      <c r="J71" s="11">
        <v>44993</v>
      </c>
      <c r="K71" s="10"/>
      <c r="L71" s="10"/>
    </row>
    <row r="72" spans="1:12" ht="21" x14ac:dyDescent="0.35">
      <c r="A72" s="6" t="s">
        <v>210</v>
      </c>
      <c r="B72" s="47" t="s">
        <v>16</v>
      </c>
      <c r="C72" s="5" t="s">
        <v>307</v>
      </c>
      <c r="D72" s="45">
        <v>44979</v>
      </c>
      <c r="E72" s="12">
        <v>1239000</v>
      </c>
      <c r="F72" s="13">
        <v>45099</v>
      </c>
      <c r="G72" s="12"/>
      <c r="H72" s="12">
        <f t="shared" si="3"/>
        <v>1239000</v>
      </c>
      <c r="I72" s="1" t="s">
        <v>0</v>
      </c>
      <c r="J72" s="11">
        <v>44993</v>
      </c>
      <c r="K72" s="10"/>
      <c r="L72" s="10"/>
    </row>
    <row r="73" spans="1:12" ht="21" x14ac:dyDescent="0.35">
      <c r="A73" s="69" t="s">
        <v>32</v>
      </c>
      <c r="B73" s="70" t="s">
        <v>240</v>
      </c>
      <c r="C73" s="71" t="s">
        <v>306</v>
      </c>
      <c r="D73" s="72">
        <v>44971</v>
      </c>
      <c r="E73" s="32">
        <v>28765220</v>
      </c>
      <c r="F73" s="34">
        <v>45091</v>
      </c>
      <c r="G73" s="32">
        <v>28765220</v>
      </c>
      <c r="H73" s="32">
        <f t="shared" si="3"/>
        <v>0</v>
      </c>
      <c r="I73" s="31" t="s">
        <v>53</v>
      </c>
      <c r="J73" s="30">
        <v>44994</v>
      </c>
      <c r="K73" s="10"/>
      <c r="L73" s="10"/>
    </row>
    <row r="74" spans="1:12" ht="21" x14ac:dyDescent="0.35">
      <c r="A74" s="6" t="s">
        <v>305</v>
      </c>
      <c r="B74" s="47" t="s">
        <v>16</v>
      </c>
      <c r="C74" s="46" t="s">
        <v>304</v>
      </c>
      <c r="D74" s="45">
        <v>44966</v>
      </c>
      <c r="E74" s="12">
        <v>141600</v>
      </c>
      <c r="F74" s="13">
        <v>45086</v>
      </c>
      <c r="G74" s="12"/>
      <c r="H74" s="12">
        <f t="shared" si="3"/>
        <v>141600</v>
      </c>
      <c r="I74" s="1" t="s">
        <v>0</v>
      </c>
      <c r="J74" s="11">
        <v>45000</v>
      </c>
      <c r="K74" s="10"/>
      <c r="L74" s="10"/>
    </row>
    <row r="75" spans="1:12" ht="21" x14ac:dyDescent="0.35">
      <c r="A75" s="18" t="s">
        <v>303</v>
      </c>
      <c r="B75" s="17" t="s">
        <v>10</v>
      </c>
      <c r="C75" s="44" t="s">
        <v>302</v>
      </c>
      <c r="D75" s="15">
        <v>44987</v>
      </c>
      <c r="E75" s="14">
        <v>174680</v>
      </c>
      <c r="F75" s="13">
        <v>45113</v>
      </c>
      <c r="H75" s="12">
        <f>+E75</f>
        <v>174680</v>
      </c>
      <c r="I75" s="1" t="s">
        <v>0</v>
      </c>
      <c r="J75" s="11">
        <v>45016</v>
      </c>
      <c r="K75" s="10"/>
      <c r="L75" s="10"/>
    </row>
    <row r="76" spans="1:12" ht="21" x14ac:dyDescent="0.35">
      <c r="A76" s="18" t="s">
        <v>251</v>
      </c>
      <c r="B76" s="17" t="s">
        <v>250</v>
      </c>
      <c r="C76" s="44" t="s">
        <v>154</v>
      </c>
      <c r="D76" s="15">
        <v>44942</v>
      </c>
      <c r="E76" s="14">
        <v>11140151.08</v>
      </c>
      <c r="F76" s="13">
        <v>45062</v>
      </c>
      <c r="G76" s="2">
        <v>0</v>
      </c>
      <c r="H76" s="12">
        <f>+E76-G76</f>
        <v>11140151.08</v>
      </c>
      <c r="I76" s="1" t="s">
        <v>0</v>
      </c>
      <c r="J76" s="11">
        <v>45021</v>
      </c>
      <c r="K76" s="10"/>
      <c r="L76" s="10"/>
    </row>
    <row r="77" spans="1:12" ht="21" x14ac:dyDescent="0.35">
      <c r="A77" s="18" t="s">
        <v>301</v>
      </c>
      <c r="B77" s="17" t="s">
        <v>16</v>
      </c>
      <c r="C77" s="44" t="s">
        <v>300</v>
      </c>
      <c r="D77" s="15">
        <v>44985</v>
      </c>
      <c r="E77" s="14">
        <v>1100667.42</v>
      </c>
      <c r="F77" s="13"/>
      <c r="G77" s="43">
        <v>0</v>
      </c>
      <c r="H77" s="42">
        <f>+E77-G77</f>
        <v>1100667.42</v>
      </c>
      <c r="I77" s="1" t="s">
        <v>0</v>
      </c>
      <c r="J77" s="11">
        <v>45027</v>
      </c>
      <c r="K77" s="10"/>
      <c r="L77" s="10"/>
    </row>
    <row r="78" spans="1:12" ht="33" x14ac:dyDescent="0.35">
      <c r="A78" s="18" t="s">
        <v>299</v>
      </c>
      <c r="B78" s="17" t="s">
        <v>298</v>
      </c>
      <c r="C78" s="44" t="s">
        <v>156</v>
      </c>
      <c r="D78" s="15">
        <v>45015</v>
      </c>
      <c r="E78" s="14">
        <v>14337000</v>
      </c>
      <c r="F78" s="13">
        <v>45137</v>
      </c>
      <c r="G78" s="2">
        <v>0</v>
      </c>
      <c r="H78" s="12">
        <f>+E78-G78</f>
        <v>14337000</v>
      </c>
      <c r="I78" s="1" t="s">
        <v>0</v>
      </c>
      <c r="J78" s="11">
        <v>45027</v>
      </c>
      <c r="K78" s="10"/>
      <c r="L78" s="10"/>
    </row>
    <row r="79" spans="1:12" ht="21" x14ac:dyDescent="0.35">
      <c r="A79" s="18" t="s">
        <v>297</v>
      </c>
      <c r="B79" s="17" t="s">
        <v>16</v>
      </c>
      <c r="C79" s="16" t="s">
        <v>296</v>
      </c>
      <c r="D79" s="15">
        <v>45002</v>
      </c>
      <c r="E79" s="14">
        <v>2360000</v>
      </c>
      <c r="F79" s="13">
        <v>45124</v>
      </c>
      <c r="G79" s="2" t="s">
        <v>295</v>
      </c>
      <c r="H79" s="12">
        <v>2360000</v>
      </c>
      <c r="I79" s="1" t="s">
        <v>0</v>
      </c>
      <c r="J79" s="11">
        <v>45040</v>
      </c>
      <c r="K79" s="10"/>
      <c r="L79" s="10"/>
    </row>
    <row r="80" spans="1:12" ht="21" x14ac:dyDescent="0.35">
      <c r="A80" s="29" t="s">
        <v>294</v>
      </c>
      <c r="B80" s="28" t="s">
        <v>293</v>
      </c>
      <c r="C80" s="27" t="s">
        <v>247</v>
      </c>
      <c r="D80" s="26">
        <v>45013</v>
      </c>
      <c r="E80" s="25">
        <v>28542500.800000001</v>
      </c>
      <c r="F80" s="24">
        <v>45135</v>
      </c>
      <c r="G80" s="23">
        <v>10542500.800000001</v>
      </c>
      <c r="H80" s="22">
        <f t="shared" ref="H80:H98" si="4">+E80-G80</f>
        <v>18000000</v>
      </c>
      <c r="I80" s="21" t="s">
        <v>0</v>
      </c>
      <c r="J80" s="20">
        <v>45040</v>
      </c>
      <c r="K80" s="10"/>
      <c r="L80" s="10"/>
    </row>
    <row r="81" spans="1:12" ht="31.5" x14ac:dyDescent="0.35">
      <c r="A81" s="18" t="s">
        <v>287</v>
      </c>
      <c r="B81" s="17" t="s">
        <v>47</v>
      </c>
      <c r="C81" s="16" t="s">
        <v>292</v>
      </c>
      <c r="D81" s="15">
        <v>44979</v>
      </c>
      <c r="E81" s="14">
        <v>5977200</v>
      </c>
      <c r="F81" s="13">
        <v>45099</v>
      </c>
      <c r="G81" s="2">
        <v>0</v>
      </c>
      <c r="H81" s="12">
        <f t="shared" si="4"/>
        <v>5977200</v>
      </c>
      <c r="I81" s="1" t="s">
        <v>0</v>
      </c>
      <c r="J81" s="11">
        <v>45040</v>
      </c>
      <c r="K81" s="10"/>
      <c r="L81" s="10"/>
    </row>
    <row r="82" spans="1:12" ht="21" x14ac:dyDescent="0.35">
      <c r="A82" s="18" t="s">
        <v>291</v>
      </c>
      <c r="B82" s="17" t="s">
        <v>13</v>
      </c>
      <c r="C82" s="16" t="s">
        <v>290</v>
      </c>
      <c r="D82" s="15">
        <v>44965</v>
      </c>
      <c r="E82" s="14">
        <v>833572.98</v>
      </c>
      <c r="F82" s="13">
        <v>45085</v>
      </c>
      <c r="G82" s="2">
        <v>0</v>
      </c>
      <c r="H82" s="12">
        <f t="shared" si="4"/>
        <v>833572.98</v>
      </c>
      <c r="I82" s="1" t="s">
        <v>0</v>
      </c>
      <c r="J82" s="11">
        <v>45040</v>
      </c>
      <c r="K82" s="10"/>
      <c r="L82" s="10"/>
    </row>
    <row r="83" spans="1:12" ht="21" x14ac:dyDescent="0.35">
      <c r="A83" s="18" t="s">
        <v>289</v>
      </c>
      <c r="B83" s="17" t="s">
        <v>16</v>
      </c>
      <c r="C83" s="16" t="s">
        <v>288</v>
      </c>
      <c r="D83" s="15">
        <v>45015</v>
      </c>
      <c r="E83" s="14">
        <v>826000</v>
      </c>
      <c r="F83" s="13">
        <v>45137</v>
      </c>
      <c r="H83" s="12">
        <f t="shared" si="4"/>
        <v>826000</v>
      </c>
      <c r="I83" s="1" t="s">
        <v>0</v>
      </c>
      <c r="J83" s="11">
        <v>45041</v>
      </c>
      <c r="K83" s="10"/>
      <c r="L83" s="10"/>
    </row>
    <row r="84" spans="1:12" ht="31.5" x14ac:dyDescent="0.35">
      <c r="A84" s="18" t="s">
        <v>287</v>
      </c>
      <c r="B84" s="17" t="s">
        <v>286</v>
      </c>
      <c r="C84" s="16" t="s">
        <v>285</v>
      </c>
      <c r="D84" s="15">
        <v>44972</v>
      </c>
      <c r="E84" s="14">
        <v>5186400</v>
      </c>
      <c r="F84" s="13">
        <v>45092</v>
      </c>
      <c r="H84" s="12">
        <f t="shared" si="4"/>
        <v>5186400</v>
      </c>
      <c r="I84" s="1" t="s">
        <v>0</v>
      </c>
      <c r="J84" s="11">
        <v>45041</v>
      </c>
      <c r="K84" s="10"/>
      <c r="L84" s="10"/>
    </row>
    <row r="85" spans="1:12" ht="33" x14ac:dyDescent="0.35">
      <c r="A85" s="29" t="s">
        <v>17</v>
      </c>
      <c r="B85" s="28" t="s">
        <v>16</v>
      </c>
      <c r="C85" s="27" t="s">
        <v>284</v>
      </c>
      <c r="D85" s="26">
        <v>44994</v>
      </c>
      <c r="E85" s="25">
        <v>4513500</v>
      </c>
      <c r="F85" s="24">
        <v>45116</v>
      </c>
      <c r="G85" s="23">
        <v>1504500</v>
      </c>
      <c r="H85" s="22">
        <f t="shared" si="4"/>
        <v>3009000</v>
      </c>
      <c r="I85" s="21" t="s">
        <v>0</v>
      </c>
      <c r="J85" s="20">
        <v>45041</v>
      </c>
      <c r="K85" s="10"/>
      <c r="L85" s="10"/>
    </row>
    <row r="86" spans="1:12" ht="21" x14ac:dyDescent="0.35">
      <c r="A86" s="18" t="s">
        <v>283</v>
      </c>
      <c r="B86" s="17" t="s">
        <v>16</v>
      </c>
      <c r="C86" s="16" t="s">
        <v>282</v>
      </c>
      <c r="D86" s="15">
        <v>45013</v>
      </c>
      <c r="E86" s="14">
        <v>590000</v>
      </c>
      <c r="F86" s="13">
        <v>45135</v>
      </c>
      <c r="H86" s="12">
        <f t="shared" si="4"/>
        <v>590000</v>
      </c>
      <c r="I86" s="1" t="s">
        <v>0</v>
      </c>
      <c r="J86" s="11">
        <v>45041</v>
      </c>
      <c r="K86" s="10"/>
      <c r="L86" s="10"/>
    </row>
    <row r="87" spans="1:12" ht="21" x14ac:dyDescent="0.35">
      <c r="A87" s="18" t="s">
        <v>283</v>
      </c>
      <c r="B87" s="17" t="s">
        <v>16</v>
      </c>
      <c r="C87" s="16" t="s">
        <v>282</v>
      </c>
      <c r="D87" s="15">
        <v>45013</v>
      </c>
      <c r="E87" s="14">
        <v>590000</v>
      </c>
      <c r="F87" s="13">
        <v>45135</v>
      </c>
      <c r="H87" s="12">
        <f t="shared" si="4"/>
        <v>590000</v>
      </c>
      <c r="I87" s="1" t="s">
        <v>0</v>
      </c>
      <c r="J87" s="11">
        <v>45041</v>
      </c>
      <c r="K87" s="10"/>
      <c r="L87" s="10"/>
    </row>
    <row r="88" spans="1:12" ht="21" x14ac:dyDescent="0.35">
      <c r="A88" s="18" t="s">
        <v>281</v>
      </c>
      <c r="B88" s="17" t="s">
        <v>280</v>
      </c>
      <c r="C88" s="16" t="s">
        <v>279</v>
      </c>
      <c r="D88" s="15">
        <v>45015</v>
      </c>
      <c r="E88" s="14">
        <v>15102063.199999999</v>
      </c>
      <c r="F88" s="13">
        <v>45137</v>
      </c>
      <c r="H88" s="12">
        <f t="shared" si="4"/>
        <v>15102063.199999999</v>
      </c>
      <c r="I88" s="1" t="s">
        <v>0</v>
      </c>
      <c r="J88" s="11">
        <v>45041</v>
      </c>
      <c r="K88" s="10"/>
      <c r="L88" s="10"/>
    </row>
    <row r="89" spans="1:12" ht="33" x14ac:dyDescent="0.35">
      <c r="A89" s="29" t="s">
        <v>17</v>
      </c>
      <c r="B89" s="28" t="s">
        <v>16</v>
      </c>
      <c r="C89" s="27" t="s">
        <v>278</v>
      </c>
      <c r="D89" s="26">
        <v>44994</v>
      </c>
      <c r="E89" s="25">
        <v>7574892</v>
      </c>
      <c r="F89" s="24">
        <v>45116</v>
      </c>
      <c r="G89" s="23">
        <v>2524964</v>
      </c>
      <c r="H89" s="22">
        <f t="shared" si="4"/>
        <v>5049928</v>
      </c>
      <c r="I89" s="21" t="s">
        <v>0</v>
      </c>
      <c r="J89" s="20">
        <v>45041</v>
      </c>
      <c r="K89" s="10"/>
      <c r="L89" s="10"/>
    </row>
    <row r="90" spans="1:12" ht="21" x14ac:dyDescent="0.35">
      <c r="A90" s="18" t="s">
        <v>129</v>
      </c>
      <c r="B90" s="17" t="s">
        <v>277</v>
      </c>
      <c r="C90" s="16" t="s">
        <v>276</v>
      </c>
      <c r="D90" s="15">
        <v>45016</v>
      </c>
      <c r="E90" s="14">
        <v>4177135</v>
      </c>
      <c r="F90" s="13">
        <v>45138</v>
      </c>
      <c r="H90" s="12">
        <f t="shared" si="4"/>
        <v>4177135</v>
      </c>
      <c r="I90" s="1" t="s">
        <v>0</v>
      </c>
      <c r="J90" s="11">
        <v>45049</v>
      </c>
      <c r="K90" s="10"/>
      <c r="L90" s="10"/>
    </row>
    <row r="91" spans="1:12" ht="21" x14ac:dyDescent="0.35">
      <c r="A91" s="18" t="s">
        <v>275</v>
      </c>
      <c r="B91" s="17" t="s">
        <v>16</v>
      </c>
      <c r="C91" s="39" t="s">
        <v>274</v>
      </c>
      <c r="D91" s="15">
        <v>44936</v>
      </c>
      <c r="E91" s="14">
        <v>826000</v>
      </c>
      <c r="F91" s="13">
        <v>45056</v>
      </c>
      <c r="H91" s="12">
        <f t="shared" si="4"/>
        <v>826000</v>
      </c>
      <c r="I91" s="1" t="s">
        <v>33</v>
      </c>
      <c r="J91" s="11">
        <v>45049</v>
      </c>
      <c r="K91" s="10"/>
      <c r="L91" s="10"/>
    </row>
    <row r="92" spans="1:12" ht="21" x14ac:dyDescent="0.35">
      <c r="A92" s="18" t="s">
        <v>81</v>
      </c>
      <c r="B92" s="17" t="s">
        <v>16</v>
      </c>
      <c r="C92" s="39" t="s">
        <v>273</v>
      </c>
      <c r="D92" s="15">
        <v>44936</v>
      </c>
      <c r="E92" s="14">
        <v>111600</v>
      </c>
      <c r="F92" s="13">
        <v>45056</v>
      </c>
      <c r="H92" s="12">
        <f t="shared" si="4"/>
        <v>111600</v>
      </c>
      <c r="I92" s="1" t="s">
        <v>33</v>
      </c>
      <c r="J92" s="11">
        <v>45049</v>
      </c>
      <c r="K92" s="10"/>
      <c r="L92" s="10"/>
    </row>
    <row r="93" spans="1:12" ht="21" x14ac:dyDescent="0.35">
      <c r="A93" s="18" t="s">
        <v>272</v>
      </c>
      <c r="B93" s="17" t="s">
        <v>31</v>
      </c>
      <c r="C93" s="39" t="s">
        <v>271</v>
      </c>
      <c r="D93" s="15">
        <v>45017</v>
      </c>
      <c r="E93" s="14">
        <v>85118290.730000004</v>
      </c>
      <c r="F93" s="13">
        <v>45139</v>
      </c>
      <c r="G93" s="43"/>
      <c r="H93" s="42">
        <f t="shared" si="4"/>
        <v>85118290.730000004</v>
      </c>
      <c r="I93" s="1" t="s">
        <v>0</v>
      </c>
      <c r="J93" s="11">
        <v>45050</v>
      </c>
      <c r="K93" s="10"/>
      <c r="L93" s="10"/>
    </row>
    <row r="94" spans="1:12" ht="21" x14ac:dyDescent="0.35">
      <c r="A94" s="18" t="s">
        <v>59</v>
      </c>
      <c r="B94" s="17" t="s">
        <v>38</v>
      </c>
      <c r="C94" s="39" t="s">
        <v>270</v>
      </c>
      <c r="D94" s="15">
        <v>45042</v>
      </c>
      <c r="E94" s="14">
        <v>59000</v>
      </c>
      <c r="F94" s="13">
        <v>45164</v>
      </c>
      <c r="H94" s="12">
        <f t="shared" si="4"/>
        <v>59000</v>
      </c>
      <c r="I94" s="1" t="s">
        <v>0</v>
      </c>
      <c r="J94" s="11">
        <v>45054</v>
      </c>
      <c r="K94" s="10"/>
      <c r="L94" s="10"/>
    </row>
    <row r="95" spans="1:12" ht="21" x14ac:dyDescent="0.35">
      <c r="A95" s="18" t="s">
        <v>269</v>
      </c>
      <c r="B95" s="17" t="s">
        <v>16</v>
      </c>
      <c r="C95" s="39" t="s">
        <v>268</v>
      </c>
      <c r="D95" s="15">
        <v>45042</v>
      </c>
      <c r="E95" s="14">
        <v>354000</v>
      </c>
      <c r="F95" s="13">
        <v>45164</v>
      </c>
      <c r="H95" s="12">
        <f t="shared" si="4"/>
        <v>354000</v>
      </c>
      <c r="I95" s="1" t="s">
        <v>0</v>
      </c>
      <c r="J95" s="11">
        <v>45054</v>
      </c>
      <c r="K95" s="10"/>
      <c r="L95" s="10"/>
    </row>
    <row r="96" spans="1:12" ht="21" x14ac:dyDescent="0.35">
      <c r="A96" s="18" t="s">
        <v>267</v>
      </c>
      <c r="B96" s="17" t="s">
        <v>16</v>
      </c>
      <c r="C96" s="39" t="s">
        <v>266</v>
      </c>
      <c r="D96" s="15">
        <v>45035</v>
      </c>
      <c r="E96" s="14">
        <v>204435</v>
      </c>
      <c r="F96" s="13">
        <v>45157</v>
      </c>
      <c r="H96" s="12">
        <f t="shared" si="4"/>
        <v>204435</v>
      </c>
      <c r="I96" s="1" t="s">
        <v>0</v>
      </c>
      <c r="J96" s="11">
        <v>45055</v>
      </c>
      <c r="K96" s="10"/>
      <c r="L96" s="10"/>
    </row>
    <row r="97" spans="1:12" ht="21" x14ac:dyDescent="0.35">
      <c r="A97" s="38" t="s">
        <v>235</v>
      </c>
      <c r="B97" s="37" t="s">
        <v>16</v>
      </c>
      <c r="C97" s="40" t="s">
        <v>265</v>
      </c>
      <c r="D97" s="35">
        <v>45050</v>
      </c>
      <c r="E97" s="33">
        <v>283200</v>
      </c>
      <c r="F97" s="34">
        <v>45173</v>
      </c>
      <c r="G97" s="33">
        <v>283200</v>
      </c>
      <c r="H97" s="32">
        <f t="shared" si="4"/>
        <v>0</v>
      </c>
      <c r="I97" s="31" t="s">
        <v>53</v>
      </c>
      <c r="J97" s="30">
        <v>45058</v>
      </c>
      <c r="K97" s="10"/>
      <c r="L97" s="10"/>
    </row>
    <row r="98" spans="1:12" ht="21" x14ac:dyDescent="0.35">
      <c r="A98" s="18" t="s">
        <v>119</v>
      </c>
      <c r="B98" s="17" t="s">
        <v>264</v>
      </c>
      <c r="C98" s="39" t="s">
        <v>263</v>
      </c>
      <c r="D98" s="15">
        <v>45037</v>
      </c>
      <c r="E98" s="14">
        <v>43896</v>
      </c>
      <c r="F98" s="13">
        <v>45159</v>
      </c>
      <c r="H98" s="12">
        <f t="shared" si="4"/>
        <v>43896</v>
      </c>
      <c r="I98" s="1" t="s">
        <v>0</v>
      </c>
      <c r="J98" s="11">
        <v>45058</v>
      </c>
      <c r="K98" s="10"/>
      <c r="L98" s="10"/>
    </row>
    <row r="99" spans="1:12" ht="21" x14ac:dyDescent="0.35">
      <c r="A99" s="18" t="s">
        <v>262</v>
      </c>
      <c r="B99" s="17" t="s">
        <v>16</v>
      </c>
      <c r="C99" s="39" t="s">
        <v>261</v>
      </c>
      <c r="D99" s="15">
        <v>45009</v>
      </c>
      <c r="E99" s="14">
        <v>4000000</v>
      </c>
      <c r="F99" s="13">
        <v>45165</v>
      </c>
      <c r="H99" s="12">
        <v>4000000</v>
      </c>
      <c r="I99" s="1" t="s">
        <v>0</v>
      </c>
      <c r="J99" s="11">
        <v>45061</v>
      </c>
      <c r="K99" s="10"/>
      <c r="L99" s="10"/>
    </row>
    <row r="100" spans="1:12" ht="21" x14ac:dyDescent="0.35">
      <c r="A100" s="18" t="s">
        <v>260</v>
      </c>
      <c r="B100" s="17" t="s">
        <v>31</v>
      </c>
      <c r="C100" s="39" t="s">
        <v>259</v>
      </c>
      <c r="D100" s="15">
        <v>45041</v>
      </c>
      <c r="E100" s="14">
        <v>8559395</v>
      </c>
      <c r="F100" s="13">
        <v>45163</v>
      </c>
      <c r="G100" s="43"/>
      <c r="H100" s="42">
        <f>E100</f>
        <v>8559395</v>
      </c>
      <c r="I100" s="1" t="s">
        <v>0</v>
      </c>
      <c r="J100" s="11">
        <v>45062</v>
      </c>
      <c r="K100" s="10"/>
      <c r="L100" s="10"/>
    </row>
    <row r="101" spans="1:12" ht="21" x14ac:dyDescent="0.35">
      <c r="A101" s="18" t="s">
        <v>258</v>
      </c>
      <c r="B101" s="17" t="s">
        <v>16</v>
      </c>
      <c r="C101" s="39" t="s">
        <v>257</v>
      </c>
      <c r="D101" s="15">
        <v>45043</v>
      </c>
      <c r="E101" s="14">
        <v>2301000</v>
      </c>
      <c r="F101" s="13">
        <v>45165</v>
      </c>
      <c r="H101" s="12">
        <f>E101</f>
        <v>2301000</v>
      </c>
      <c r="I101" s="1" t="s">
        <v>0</v>
      </c>
      <c r="J101" s="11">
        <v>45062</v>
      </c>
      <c r="K101" s="10"/>
      <c r="L101" s="10"/>
    </row>
    <row r="102" spans="1:12" ht="21" x14ac:dyDescent="0.35">
      <c r="A102" s="29" t="s">
        <v>256</v>
      </c>
      <c r="B102" s="28" t="s">
        <v>16</v>
      </c>
      <c r="C102" s="41" t="s">
        <v>255</v>
      </c>
      <c r="D102" s="26">
        <v>44979</v>
      </c>
      <c r="E102" s="25">
        <v>992191.2</v>
      </c>
      <c r="F102" s="24">
        <v>45099</v>
      </c>
      <c r="G102" s="23">
        <v>496095.6</v>
      </c>
      <c r="H102" s="22">
        <f>+E102-G102</f>
        <v>496095.6</v>
      </c>
      <c r="I102" s="21" t="s">
        <v>0</v>
      </c>
      <c r="J102" s="20">
        <v>45061</v>
      </c>
      <c r="K102" s="10"/>
      <c r="L102" s="10"/>
    </row>
    <row r="103" spans="1:12" ht="21" x14ac:dyDescent="0.35">
      <c r="A103" s="18" t="s">
        <v>254</v>
      </c>
      <c r="B103" s="17" t="s">
        <v>253</v>
      </c>
      <c r="C103" s="39" t="s">
        <v>252</v>
      </c>
      <c r="D103" s="15">
        <v>45042</v>
      </c>
      <c r="E103" s="14">
        <v>22824445</v>
      </c>
      <c r="F103" s="13">
        <v>45164</v>
      </c>
      <c r="H103" s="12">
        <f t="shared" ref="H103:H108" si="5">E103</f>
        <v>22824445</v>
      </c>
      <c r="I103" s="1" t="s">
        <v>0</v>
      </c>
      <c r="J103" s="11">
        <v>45061</v>
      </c>
      <c r="K103" s="10"/>
      <c r="L103" s="10"/>
    </row>
    <row r="104" spans="1:12" ht="21" x14ac:dyDescent="0.35">
      <c r="A104" s="18" t="s">
        <v>251</v>
      </c>
      <c r="B104" s="17" t="s">
        <v>250</v>
      </c>
      <c r="C104" s="39" t="s">
        <v>249</v>
      </c>
      <c r="D104" s="15">
        <v>45048</v>
      </c>
      <c r="E104" s="14">
        <v>9670878.8000000007</v>
      </c>
      <c r="F104" s="13">
        <v>45171</v>
      </c>
      <c r="H104" s="12">
        <f t="shared" si="5"/>
        <v>9670878.8000000007</v>
      </c>
      <c r="I104" s="1" t="s">
        <v>0</v>
      </c>
      <c r="J104" s="11">
        <v>45061</v>
      </c>
      <c r="K104" s="10"/>
      <c r="L104" s="10"/>
    </row>
    <row r="105" spans="1:12" ht="21" x14ac:dyDescent="0.35">
      <c r="A105" s="18" t="s">
        <v>248</v>
      </c>
      <c r="B105" s="17" t="s">
        <v>16</v>
      </c>
      <c r="C105" s="39" t="s">
        <v>247</v>
      </c>
      <c r="D105" s="15">
        <v>45037</v>
      </c>
      <c r="E105" s="14">
        <v>177000</v>
      </c>
      <c r="F105" s="13">
        <v>45226</v>
      </c>
      <c r="H105" s="12">
        <f t="shared" si="5"/>
        <v>177000</v>
      </c>
      <c r="I105" s="1" t="s">
        <v>0</v>
      </c>
      <c r="J105" s="11">
        <v>45063</v>
      </c>
      <c r="K105" s="10"/>
      <c r="L105" s="10"/>
    </row>
    <row r="106" spans="1:12" ht="21" x14ac:dyDescent="0.35">
      <c r="A106" s="18" t="s">
        <v>246</v>
      </c>
      <c r="B106" s="17" t="s">
        <v>16</v>
      </c>
      <c r="C106" s="39" t="s">
        <v>245</v>
      </c>
      <c r="D106" s="15">
        <v>45048</v>
      </c>
      <c r="E106" s="14">
        <v>265500</v>
      </c>
      <c r="F106" s="13">
        <v>45171</v>
      </c>
      <c r="H106" s="12">
        <f t="shared" si="5"/>
        <v>265500</v>
      </c>
      <c r="I106" s="1" t="s">
        <v>0</v>
      </c>
      <c r="J106" s="11">
        <v>45063</v>
      </c>
      <c r="K106" s="10"/>
      <c r="L106" s="10"/>
    </row>
    <row r="107" spans="1:12" ht="21" x14ac:dyDescent="0.35">
      <c r="A107" s="29" t="s">
        <v>244</v>
      </c>
      <c r="B107" s="28" t="s">
        <v>16</v>
      </c>
      <c r="C107" s="41" t="s">
        <v>243</v>
      </c>
      <c r="D107" s="26">
        <v>45035</v>
      </c>
      <c r="E107" s="25">
        <v>3450000</v>
      </c>
      <c r="F107" s="24">
        <v>45157</v>
      </c>
      <c r="G107" s="23">
        <v>1180000</v>
      </c>
      <c r="H107" s="22">
        <f t="shared" si="5"/>
        <v>3450000</v>
      </c>
      <c r="I107" s="21" t="s">
        <v>0</v>
      </c>
      <c r="J107" s="20">
        <v>45063</v>
      </c>
      <c r="K107" s="10"/>
      <c r="L107" s="10"/>
    </row>
    <row r="108" spans="1:12" ht="21" x14ac:dyDescent="0.35">
      <c r="A108" s="18" t="s">
        <v>236</v>
      </c>
      <c r="B108" s="17" t="s">
        <v>16</v>
      </c>
      <c r="C108" s="39" t="s">
        <v>76</v>
      </c>
      <c r="D108" s="15">
        <v>45030</v>
      </c>
      <c r="E108" s="14">
        <v>708000</v>
      </c>
      <c r="F108" s="13">
        <v>45152</v>
      </c>
      <c r="H108" s="12">
        <f t="shared" si="5"/>
        <v>708000</v>
      </c>
      <c r="I108" s="1" t="s">
        <v>0</v>
      </c>
      <c r="J108" s="11">
        <v>45063</v>
      </c>
      <c r="K108" s="10"/>
      <c r="L108" s="10"/>
    </row>
    <row r="109" spans="1:12" ht="21" x14ac:dyDescent="0.35">
      <c r="A109" s="38" t="s">
        <v>242</v>
      </c>
      <c r="B109" s="37" t="s">
        <v>16</v>
      </c>
      <c r="C109" s="40" t="s">
        <v>241</v>
      </c>
      <c r="D109" s="35">
        <v>45050</v>
      </c>
      <c r="E109" s="33">
        <v>265500</v>
      </c>
      <c r="F109" s="34">
        <v>45173</v>
      </c>
      <c r="G109" s="33">
        <v>265500</v>
      </c>
      <c r="H109" s="32">
        <v>0</v>
      </c>
      <c r="I109" s="31" t="s">
        <v>53</v>
      </c>
      <c r="J109" s="30">
        <v>45064</v>
      </c>
      <c r="K109" s="10"/>
      <c r="L109" s="10"/>
    </row>
    <row r="110" spans="1:12" ht="21" x14ac:dyDescent="0.35">
      <c r="A110" s="18" t="s">
        <v>32</v>
      </c>
      <c r="B110" s="17" t="s">
        <v>240</v>
      </c>
      <c r="C110" s="39" t="s">
        <v>239</v>
      </c>
      <c r="D110" s="15">
        <v>45048</v>
      </c>
      <c r="E110" s="14">
        <v>39825504</v>
      </c>
      <c r="F110" s="13">
        <v>45171</v>
      </c>
      <c r="H110" s="12">
        <f>E110</f>
        <v>39825504</v>
      </c>
      <c r="I110" s="1" t="s">
        <v>0</v>
      </c>
      <c r="J110" s="11">
        <v>45065</v>
      </c>
      <c r="K110" s="10"/>
      <c r="L110" s="10"/>
    </row>
    <row r="111" spans="1:12" ht="33" x14ac:dyDescent="0.35">
      <c r="A111" s="18" t="s">
        <v>238</v>
      </c>
      <c r="B111" s="17" t="s">
        <v>16</v>
      </c>
      <c r="C111" s="39" t="s">
        <v>237</v>
      </c>
      <c r="D111" s="15">
        <v>45033</v>
      </c>
      <c r="E111" s="14">
        <v>177000</v>
      </c>
      <c r="F111" s="13">
        <v>45155</v>
      </c>
      <c r="H111" s="12">
        <f>E111</f>
        <v>177000</v>
      </c>
      <c r="I111" s="1" t="s">
        <v>0</v>
      </c>
      <c r="J111" s="11">
        <v>45065</v>
      </c>
      <c r="K111" s="10"/>
      <c r="L111" s="10"/>
    </row>
    <row r="112" spans="1:12" ht="21" x14ac:dyDescent="0.35">
      <c r="A112" s="18" t="s">
        <v>236</v>
      </c>
      <c r="B112" s="17" t="s">
        <v>16</v>
      </c>
      <c r="C112" s="39" t="s">
        <v>21</v>
      </c>
      <c r="D112" s="15">
        <v>45061</v>
      </c>
      <c r="E112" s="14">
        <v>236000</v>
      </c>
      <c r="F112" s="13">
        <v>45184</v>
      </c>
      <c r="H112" s="12">
        <f t="shared" ref="H112:H117" si="6">E112-G112</f>
        <v>236000</v>
      </c>
      <c r="I112" s="1" t="s">
        <v>0</v>
      </c>
      <c r="J112" s="11">
        <v>45070</v>
      </c>
      <c r="K112" s="10"/>
      <c r="L112" s="10"/>
    </row>
    <row r="113" spans="1:12" ht="21" x14ac:dyDescent="0.35">
      <c r="A113" s="18" t="s">
        <v>235</v>
      </c>
      <c r="B113" s="17" t="s">
        <v>16</v>
      </c>
      <c r="C113" s="39" t="s">
        <v>234</v>
      </c>
      <c r="D113" s="15">
        <v>45056</v>
      </c>
      <c r="E113" s="14">
        <v>70800</v>
      </c>
      <c r="F113" s="13">
        <v>45179</v>
      </c>
      <c r="H113" s="12">
        <f t="shared" si="6"/>
        <v>70800</v>
      </c>
      <c r="I113" s="1" t="s">
        <v>0</v>
      </c>
      <c r="J113" s="11">
        <v>45070</v>
      </c>
      <c r="K113" s="10"/>
      <c r="L113" s="10"/>
    </row>
    <row r="114" spans="1:12" ht="33" x14ac:dyDescent="0.35">
      <c r="A114" s="29" t="s">
        <v>145</v>
      </c>
      <c r="B114" s="28" t="s">
        <v>233</v>
      </c>
      <c r="C114" s="41" t="s">
        <v>232</v>
      </c>
      <c r="D114" s="26">
        <v>45057</v>
      </c>
      <c r="E114" s="25">
        <v>101984637.77</v>
      </c>
      <c r="F114" s="24">
        <v>45180</v>
      </c>
      <c r="G114" s="23">
        <v>20396927.550000001</v>
      </c>
      <c r="H114" s="22">
        <f t="shared" si="6"/>
        <v>81587710.219999999</v>
      </c>
      <c r="I114" s="21" t="s">
        <v>0</v>
      </c>
      <c r="J114" s="20">
        <v>45070</v>
      </c>
      <c r="K114" s="10"/>
      <c r="L114" s="10"/>
    </row>
    <row r="115" spans="1:12" ht="33" x14ac:dyDescent="0.35">
      <c r="A115" s="29" t="s">
        <v>145</v>
      </c>
      <c r="B115" s="28" t="s">
        <v>231</v>
      </c>
      <c r="C115" s="41" t="s">
        <v>230</v>
      </c>
      <c r="D115" s="26">
        <v>45061</v>
      </c>
      <c r="E115" s="25">
        <v>64857557.240000002</v>
      </c>
      <c r="F115" s="24">
        <v>45184</v>
      </c>
      <c r="G115" s="23">
        <v>12971511.449999999</v>
      </c>
      <c r="H115" s="22">
        <f t="shared" si="6"/>
        <v>51886045.790000007</v>
      </c>
      <c r="I115" s="21" t="s">
        <v>0</v>
      </c>
      <c r="J115" s="20">
        <v>45071</v>
      </c>
      <c r="K115" s="10"/>
      <c r="L115" s="10"/>
    </row>
    <row r="116" spans="1:12" ht="33" x14ac:dyDescent="0.35">
      <c r="A116" s="18" t="s">
        <v>229</v>
      </c>
      <c r="B116" s="17" t="s">
        <v>16</v>
      </c>
      <c r="C116" s="39" t="s">
        <v>228</v>
      </c>
      <c r="D116" s="15">
        <v>45063</v>
      </c>
      <c r="E116" s="14">
        <v>3540000</v>
      </c>
      <c r="F116" s="13">
        <v>45186</v>
      </c>
      <c r="H116" s="12">
        <f t="shared" si="6"/>
        <v>3540000</v>
      </c>
      <c r="I116" s="1" t="s">
        <v>0</v>
      </c>
      <c r="J116" s="11">
        <v>45071</v>
      </c>
      <c r="K116" s="10"/>
      <c r="L116" s="10"/>
    </row>
    <row r="117" spans="1:12" ht="21" x14ac:dyDescent="0.35">
      <c r="A117" s="38" t="s">
        <v>135</v>
      </c>
      <c r="B117" s="37" t="s">
        <v>16</v>
      </c>
      <c r="C117" s="40" t="s">
        <v>227</v>
      </c>
      <c r="D117" s="35">
        <v>45020</v>
      </c>
      <c r="E117" s="33">
        <v>472000</v>
      </c>
      <c r="F117" s="34">
        <v>45142</v>
      </c>
      <c r="G117" s="33">
        <v>472000</v>
      </c>
      <c r="H117" s="32">
        <f t="shared" si="6"/>
        <v>0</v>
      </c>
      <c r="I117" s="31" t="s">
        <v>53</v>
      </c>
      <c r="J117" s="30">
        <v>45072</v>
      </c>
      <c r="K117" s="10"/>
      <c r="L117" s="10"/>
    </row>
    <row r="118" spans="1:12" ht="21" x14ac:dyDescent="0.35">
      <c r="A118" s="38" t="s">
        <v>226</v>
      </c>
      <c r="B118" s="37" t="s">
        <v>225</v>
      </c>
      <c r="C118" s="40" t="s">
        <v>224</v>
      </c>
      <c r="D118" s="35">
        <v>45061</v>
      </c>
      <c r="E118" s="33">
        <v>2000000</v>
      </c>
      <c r="F118" s="34">
        <v>45184</v>
      </c>
      <c r="G118" s="33">
        <v>2000000</v>
      </c>
      <c r="H118" s="32">
        <v>0</v>
      </c>
      <c r="I118" s="31" t="s">
        <v>53</v>
      </c>
      <c r="J118" s="30">
        <v>45072</v>
      </c>
      <c r="K118" s="10"/>
      <c r="L118" s="10"/>
    </row>
    <row r="119" spans="1:12" ht="21" x14ac:dyDescent="0.35">
      <c r="A119" s="18" t="s">
        <v>223</v>
      </c>
      <c r="B119" s="17" t="s">
        <v>16</v>
      </c>
      <c r="C119" s="39" t="s">
        <v>222</v>
      </c>
      <c r="D119" s="15">
        <v>45027</v>
      </c>
      <c r="E119" s="14">
        <v>212400</v>
      </c>
      <c r="F119" s="13">
        <v>45149</v>
      </c>
      <c r="H119" s="12">
        <f>E119</f>
        <v>212400</v>
      </c>
      <c r="I119" s="1" t="s">
        <v>0</v>
      </c>
      <c r="J119" s="11">
        <v>45072</v>
      </c>
      <c r="K119" s="10"/>
      <c r="L119" s="10"/>
    </row>
    <row r="120" spans="1:12" ht="23.25" customHeight="1" x14ac:dyDescent="0.35">
      <c r="A120" s="29" t="s">
        <v>170</v>
      </c>
      <c r="B120" s="28" t="s">
        <v>16</v>
      </c>
      <c r="C120" s="41" t="s">
        <v>221</v>
      </c>
      <c r="D120" s="26">
        <v>44929</v>
      </c>
      <c r="E120" s="25">
        <v>1200000</v>
      </c>
      <c r="F120" s="24">
        <v>45049</v>
      </c>
      <c r="G120" s="23">
        <v>800000</v>
      </c>
      <c r="H120" s="22">
        <f>+E120-G120</f>
        <v>400000</v>
      </c>
      <c r="I120" s="21" t="s">
        <v>33</v>
      </c>
      <c r="J120" s="20">
        <v>45072</v>
      </c>
      <c r="K120" s="10"/>
      <c r="L120" s="10"/>
    </row>
    <row r="121" spans="1:12" ht="21" x14ac:dyDescent="0.35">
      <c r="A121" s="18" t="s">
        <v>220</v>
      </c>
      <c r="B121" s="17" t="s">
        <v>16</v>
      </c>
      <c r="C121" s="39" t="s">
        <v>219</v>
      </c>
      <c r="D121" s="15">
        <v>45037</v>
      </c>
      <c r="E121" s="14">
        <v>177000</v>
      </c>
      <c r="F121" s="13">
        <v>45159</v>
      </c>
      <c r="H121" s="12">
        <f>E121</f>
        <v>177000</v>
      </c>
      <c r="I121" s="1" t="s">
        <v>0</v>
      </c>
      <c r="J121" s="11">
        <v>45075</v>
      </c>
      <c r="K121" s="10"/>
      <c r="L121" s="10"/>
    </row>
    <row r="122" spans="1:12" ht="21" x14ac:dyDescent="0.35">
      <c r="A122" s="38" t="s">
        <v>218</v>
      </c>
      <c r="B122" s="37" t="s">
        <v>38</v>
      </c>
      <c r="C122" s="40" t="s">
        <v>217</v>
      </c>
      <c r="D122" s="35">
        <v>45063</v>
      </c>
      <c r="E122" s="33">
        <v>29500</v>
      </c>
      <c r="F122" s="34">
        <v>45186</v>
      </c>
      <c r="G122" s="33">
        <v>29500</v>
      </c>
      <c r="H122" s="32">
        <v>0</v>
      </c>
      <c r="I122" s="31" t="s">
        <v>53</v>
      </c>
      <c r="J122" s="30">
        <v>45076</v>
      </c>
      <c r="K122" s="10"/>
      <c r="L122" s="10"/>
    </row>
    <row r="123" spans="1:12" ht="33" x14ac:dyDescent="0.35">
      <c r="A123" s="38" t="s">
        <v>17</v>
      </c>
      <c r="B123" s="37" t="s">
        <v>16</v>
      </c>
      <c r="C123" s="40" t="s">
        <v>216</v>
      </c>
      <c r="D123" s="35">
        <v>45027</v>
      </c>
      <c r="E123" s="33">
        <v>225000</v>
      </c>
      <c r="F123" s="34">
        <v>45149</v>
      </c>
      <c r="G123" s="33">
        <v>225000</v>
      </c>
      <c r="H123" s="32">
        <v>0</v>
      </c>
      <c r="I123" s="31" t="s">
        <v>53</v>
      </c>
      <c r="J123" s="30">
        <v>45076</v>
      </c>
      <c r="K123" s="10"/>
      <c r="L123" s="10"/>
    </row>
    <row r="124" spans="1:12" ht="21" x14ac:dyDescent="0.35">
      <c r="A124" s="18" t="s">
        <v>215</v>
      </c>
      <c r="B124" s="17" t="s">
        <v>16</v>
      </c>
      <c r="C124" s="39" t="s">
        <v>214</v>
      </c>
      <c r="D124" s="15">
        <v>45027</v>
      </c>
      <c r="E124" s="14">
        <v>118000</v>
      </c>
      <c r="F124" s="13">
        <v>45149</v>
      </c>
      <c r="H124" s="12">
        <f>E124</f>
        <v>118000</v>
      </c>
      <c r="I124" s="1" t="s">
        <v>0</v>
      </c>
      <c r="J124" s="11">
        <v>45076</v>
      </c>
      <c r="K124" s="10"/>
      <c r="L124" s="10"/>
    </row>
    <row r="125" spans="1:12" ht="21" x14ac:dyDescent="0.35">
      <c r="A125" s="18" t="s">
        <v>213</v>
      </c>
      <c r="B125" s="17" t="s">
        <v>16</v>
      </c>
      <c r="C125" s="39" t="s">
        <v>78</v>
      </c>
      <c r="D125" s="15">
        <v>45029</v>
      </c>
      <c r="E125" s="14">
        <v>435000</v>
      </c>
      <c r="F125" s="13">
        <v>45151</v>
      </c>
      <c r="H125" s="12">
        <f>E125</f>
        <v>435000</v>
      </c>
      <c r="I125" s="1" t="s">
        <v>0</v>
      </c>
      <c r="J125" s="11">
        <v>45076</v>
      </c>
      <c r="K125" s="10"/>
      <c r="L125" s="10"/>
    </row>
    <row r="126" spans="1:12" ht="21" x14ac:dyDescent="0.35">
      <c r="A126" s="18" t="s">
        <v>212</v>
      </c>
      <c r="B126" s="17" t="s">
        <v>16</v>
      </c>
      <c r="C126" s="39" t="s">
        <v>211</v>
      </c>
      <c r="D126" s="15">
        <v>45030</v>
      </c>
      <c r="E126" s="14">
        <v>141600</v>
      </c>
      <c r="F126" s="13">
        <v>45152</v>
      </c>
      <c r="H126" s="12">
        <f>E126</f>
        <v>141600</v>
      </c>
      <c r="I126" s="1" t="s">
        <v>0</v>
      </c>
      <c r="J126" s="11">
        <v>45078</v>
      </c>
      <c r="K126" s="10"/>
      <c r="L126" s="10"/>
    </row>
    <row r="127" spans="1:12" ht="21" x14ac:dyDescent="0.35">
      <c r="A127" s="18" t="s">
        <v>210</v>
      </c>
      <c r="B127" s="17" t="s">
        <v>16</v>
      </c>
      <c r="C127" s="39" t="s">
        <v>209</v>
      </c>
      <c r="D127" s="15">
        <v>44944</v>
      </c>
      <c r="E127" s="14">
        <v>1228380</v>
      </c>
      <c r="F127" s="13">
        <v>45064</v>
      </c>
      <c r="H127" s="12">
        <f>E127</f>
        <v>1228380</v>
      </c>
      <c r="I127" s="1" t="s">
        <v>33</v>
      </c>
      <c r="J127" s="11">
        <v>45078</v>
      </c>
      <c r="K127" s="10"/>
      <c r="L127" s="10"/>
    </row>
    <row r="128" spans="1:12" ht="21" x14ac:dyDescent="0.35">
      <c r="A128" s="38" t="s">
        <v>208</v>
      </c>
      <c r="B128" s="37" t="s">
        <v>16</v>
      </c>
      <c r="C128" s="40" t="s">
        <v>207</v>
      </c>
      <c r="D128" s="35">
        <v>44838</v>
      </c>
      <c r="E128" s="33">
        <v>177000</v>
      </c>
      <c r="F128" s="34">
        <v>44961</v>
      </c>
      <c r="G128" s="33">
        <v>177000</v>
      </c>
      <c r="H128" s="32">
        <v>0</v>
      </c>
      <c r="I128" s="31" t="s">
        <v>53</v>
      </c>
      <c r="J128" s="30">
        <v>45082</v>
      </c>
      <c r="K128" s="10"/>
      <c r="L128" s="10"/>
    </row>
    <row r="129" spans="1:12" ht="21" x14ac:dyDescent="0.35">
      <c r="A129" s="18" t="s">
        <v>206</v>
      </c>
      <c r="B129" s="17" t="s">
        <v>205</v>
      </c>
      <c r="C129" s="39" t="s">
        <v>86</v>
      </c>
      <c r="D129" s="15">
        <v>45054</v>
      </c>
      <c r="E129" s="14">
        <v>4444942</v>
      </c>
      <c r="F129" s="13">
        <v>45177</v>
      </c>
      <c r="H129" s="12">
        <f>E129</f>
        <v>4444942</v>
      </c>
      <c r="I129" s="1" t="s">
        <v>0</v>
      </c>
      <c r="J129" s="11">
        <v>45082</v>
      </c>
      <c r="K129" s="10"/>
      <c r="L129" s="10"/>
    </row>
    <row r="130" spans="1:12" ht="21" x14ac:dyDescent="0.35">
      <c r="A130" s="18" t="s">
        <v>138</v>
      </c>
      <c r="B130" s="17" t="s">
        <v>38</v>
      </c>
      <c r="C130" s="39" t="s">
        <v>204</v>
      </c>
      <c r="D130" s="15">
        <v>45077</v>
      </c>
      <c r="E130" s="14">
        <v>100300</v>
      </c>
      <c r="F130" s="13" t="s">
        <v>1</v>
      </c>
      <c r="H130" s="12">
        <f>E130</f>
        <v>100300</v>
      </c>
      <c r="I130" s="1" t="s">
        <v>0</v>
      </c>
      <c r="J130" s="11">
        <v>45083</v>
      </c>
      <c r="K130" s="10"/>
      <c r="L130" s="10"/>
    </row>
    <row r="131" spans="1:12" ht="21" x14ac:dyDescent="0.35">
      <c r="A131" s="38" t="s">
        <v>203</v>
      </c>
      <c r="B131" s="37" t="s">
        <v>38</v>
      </c>
      <c r="C131" s="40" t="s">
        <v>202</v>
      </c>
      <c r="D131" s="35">
        <v>45064</v>
      </c>
      <c r="E131" s="33">
        <v>112100</v>
      </c>
      <c r="F131" s="34">
        <v>45187</v>
      </c>
      <c r="G131" s="33">
        <v>112100</v>
      </c>
      <c r="H131" s="32">
        <v>0</v>
      </c>
      <c r="I131" s="31" t="s">
        <v>53</v>
      </c>
      <c r="J131" s="30">
        <v>45083</v>
      </c>
      <c r="K131" s="10"/>
      <c r="L131" s="10"/>
    </row>
    <row r="132" spans="1:12" ht="21" x14ac:dyDescent="0.35">
      <c r="A132" s="38" t="s">
        <v>48</v>
      </c>
      <c r="B132" s="37" t="s">
        <v>85</v>
      </c>
      <c r="C132" s="40" t="s">
        <v>201</v>
      </c>
      <c r="D132" s="35">
        <v>45056</v>
      </c>
      <c r="E132" s="33">
        <v>241100</v>
      </c>
      <c r="F132" s="34">
        <v>45179</v>
      </c>
      <c r="G132" s="33">
        <v>241100</v>
      </c>
      <c r="H132" s="32">
        <v>0</v>
      </c>
      <c r="I132" s="31" t="s">
        <v>53</v>
      </c>
      <c r="J132" s="30">
        <v>45083</v>
      </c>
      <c r="K132" s="10"/>
      <c r="L132" s="10"/>
    </row>
    <row r="133" spans="1:12" ht="21" x14ac:dyDescent="0.35">
      <c r="A133" s="18" t="s">
        <v>200</v>
      </c>
      <c r="B133" s="17" t="s">
        <v>199</v>
      </c>
      <c r="C133" s="39" t="s">
        <v>198</v>
      </c>
      <c r="D133" s="15">
        <v>45043</v>
      </c>
      <c r="E133" s="14">
        <v>1129260</v>
      </c>
      <c r="F133" s="13">
        <v>45165</v>
      </c>
      <c r="H133" s="12">
        <f>E133</f>
        <v>1129260</v>
      </c>
      <c r="I133" s="1" t="s">
        <v>0</v>
      </c>
      <c r="J133" s="11">
        <v>45086</v>
      </c>
      <c r="K133" s="10"/>
      <c r="L133" s="10"/>
    </row>
    <row r="134" spans="1:12" ht="21" x14ac:dyDescent="0.35">
      <c r="A134" s="18" t="s">
        <v>197</v>
      </c>
      <c r="B134" s="17" t="s">
        <v>196</v>
      </c>
      <c r="C134" s="39" t="s">
        <v>195</v>
      </c>
      <c r="D134" s="15">
        <v>45064</v>
      </c>
      <c r="E134" s="14">
        <v>8622276</v>
      </c>
      <c r="F134" s="13">
        <v>45187</v>
      </c>
      <c r="H134" s="12">
        <f>E134</f>
        <v>8622276</v>
      </c>
      <c r="I134" s="1" t="s">
        <v>0</v>
      </c>
      <c r="J134" s="11">
        <v>45086</v>
      </c>
      <c r="K134" s="10"/>
      <c r="L134" s="10"/>
    </row>
    <row r="135" spans="1:12" ht="21" x14ac:dyDescent="0.35">
      <c r="A135" s="18" t="s">
        <v>194</v>
      </c>
      <c r="B135" s="17" t="s">
        <v>193</v>
      </c>
      <c r="C135" s="39" t="s">
        <v>192</v>
      </c>
      <c r="D135" s="15">
        <v>45030</v>
      </c>
      <c r="E135" s="14">
        <v>1414803.72</v>
      </c>
      <c r="F135" s="13">
        <v>45152</v>
      </c>
      <c r="H135" s="12">
        <f>E135</f>
        <v>1414803.72</v>
      </c>
      <c r="I135" s="1" t="s">
        <v>0</v>
      </c>
      <c r="J135" s="11">
        <v>45086</v>
      </c>
      <c r="K135" s="10"/>
      <c r="L135" s="10"/>
    </row>
    <row r="136" spans="1:12" ht="21" x14ac:dyDescent="0.35">
      <c r="A136" s="38" t="s">
        <v>191</v>
      </c>
      <c r="B136" s="37" t="s">
        <v>16</v>
      </c>
      <c r="C136" s="40" t="s">
        <v>190</v>
      </c>
      <c r="D136" s="35">
        <v>45051</v>
      </c>
      <c r="E136" s="33">
        <v>212400</v>
      </c>
      <c r="F136" s="34">
        <v>45143</v>
      </c>
      <c r="G136" s="33">
        <v>212400</v>
      </c>
      <c r="H136" s="32">
        <v>0</v>
      </c>
      <c r="I136" s="31" t="s">
        <v>53</v>
      </c>
      <c r="J136" s="30">
        <v>45086</v>
      </c>
      <c r="K136" s="10"/>
      <c r="L136" s="10"/>
    </row>
    <row r="137" spans="1:12" ht="21" x14ac:dyDescent="0.35">
      <c r="A137" s="38" t="s">
        <v>185</v>
      </c>
      <c r="B137" s="37" t="s">
        <v>38</v>
      </c>
      <c r="C137" s="40" t="s">
        <v>189</v>
      </c>
      <c r="D137" s="35">
        <v>45078</v>
      </c>
      <c r="E137" s="33">
        <v>29500</v>
      </c>
      <c r="F137" s="34">
        <v>45200</v>
      </c>
      <c r="G137" s="33">
        <v>29500</v>
      </c>
      <c r="H137" s="32">
        <v>0</v>
      </c>
      <c r="I137" s="31" t="s">
        <v>53</v>
      </c>
      <c r="J137" s="30">
        <v>45089</v>
      </c>
      <c r="K137" s="10"/>
      <c r="L137" s="10"/>
    </row>
    <row r="138" spans="1:12" ht="21" x14ac:dyDescent="0.35">
      <c r="A138" s="38" t="s">
        <v>188</v>
      </c>
      <c r="B138" s="37" t="s">
        <v>187</v>
      </c>
      <c r="C138" s="40" t="s">
        <v>186</v>
      </c>
      <c r="D138" s="35">
        <v>45079</v>
      </c>
      <c r="E138" s="33">
        <v>241900</v>
      </c>
      <c r="F138" s="34">
        <v>44836</v>
      </c>
      <c r="G138" s="33">
        <v>241900</v>
      </c>
      <c r="H138" s="32">
        <v>0</v>
      </c>
      <c r="I138" s="31" t="s">
        <v>53</v>
      </c>
      <c r="J138" s="30">
        <v>45089</v>
      </c>
      <c r="K138" s="10"/>
      <c r="L138" s="10"/>
    </row>
    <row r="139" spans="1:12" ht="21" x14ac:dyDescent="0.35">
      <c r="A139" s="38" t="s">
        <v>185</v>
      </c>
      <c r="B139" s="37" t="s">
        <v>38</v>
      </c>
      <c r="C139" s="40" t="s">
        <v>184</v>
      </c>
      <c r="D139" s="35">
        <v>45056</v>
      </c>
      <c r="E139" s="33">
        <v>29500</v>
      </c>
      <c r="F139" s="34">
        <v>45179</v>
      </c>
      <c r="G139" s="33">
        <v>29500</v>
      </c>
      <c r="H139" s="32">
        <v>0</v>
      </c>
      <c r="I139" s="31" t="s">
        <v>53</v>
      </c>
      <c r="J139" s="30">
        <v>45089</v>
      </c>
      <c r="K139" s="10"/>
      <c r="L139" s="10"/>
    </row>
    <row r="140" spans="1:12" ht="21" x14ac:dyDescent="0.35">
      <c r="A140" s="38" t="s">
        <v>183</v>
      </c>
      <c r="B140" s="37" t="s">
        <v>16</v>
      </c>
      <c r="C140" s="40" t="s">
        <v>182</v>
      </c>
      <c r="D140" s="35">
        <v>45062</v>
      </c>
      <c r="E140" s="33">
        <v>212400</v>
      </c>
      <c r="F140" s="34">
        <v>45185</v>
      </c>
      <c r="G140" s="33">
        <v>212400</v>
      </c>
      <c r="H140" s="32">
        <v>0</v>
      </c>
      <c r="I140" s="31" t="s">
        <v>53</v>
      </c>
      <c r="J140" s="30">
        <v>45089</v>
      </c>
      <c r="K140" s="10"/>
      <c r="L140" s="10"/>
    </row>
    <row r="141" spans="1:12" ht="21" x14ac:dyDescent="0.35">
      <c r="A141" s="38" t="s">
        <v>181</v>
      </c>
      <c r="B141" s="37" t="s">
        <v>38</v>
      </c>
      <c r="C141" s="40" t="s">
        <v>171</v>
      </c>
      <c r="D141" s="35">
        <v>45082</v>
      </c>
      <c r="E141" s="33">
        <v>29500</v>
      </c>
      <c r="F141" s="34">
        <v>45204</v>
      </c>
      <c r="G141" s="33">
        <v>29500</v>
      </c>
      <c r="H141" s="32">
        <v>0</v>
      </c>
      <c r="I141" s="31" t="s">
        <v>53</v>
      </c>
      <c r="J141" s="30">
        <v>45089</v>
      </c>
      <c r="K141" s="10"/>
      <c r="L141" s="10"/>
    </row>
    <row r="142" spans="1:12" ht="21" x14ac:dyDescent="0.35">
      <c r="A142" s="38" t="s">
        <v>181</v>
      </c>
      <c r="B142" s="37" t="s">
        <v>38</v>
      </c>
      <c r="C142" s="40" t="s">
        <v>164</v>
      </c>
      <c r="D142" s="35">
        <v>45082</v>
      </c>
      <c r="E142" s="33">
        <v>29500</v>
      </c>
      <c r="F142" s="34">
        <v>45204</v>
      </c>
      <c r="G142" s="33">
        <v>29500</v>
      </c>
      <c r="H142" s="32">
        <v>0</v>
      </c>
      <c r="I142" s="31" t="s">
        <v>53</v>
      </c>
      <c r="J142" s="30">
        <v>45089</v>
      </c>
      <c r="K142" s="10"/>
      <c r="L142" s="10"/>
    </row>
    <row r="143" spans="1:12" ht="21" x14ac:dyDescent="0.35">
      <c r="A143" s="38" t="s">
        <v>180</v>
      </c>
      <c r="B143" s="37" t="s">
        <v>179</v>
      </c>
      <c r="C143" s="40" t="s">
        <v>178</v>
      </c>
      <c r="D143" s="35">
        <v>44860</v>
      </c>
      <c r="E143" s="33">
        <v>1657424.74</v>
      </c>
      <c r="F143" s="34">
        <v>44983</v>
      </c>
      <c r="G143" s="33">
        <v>1657424.74</v>
      </c>
      <c r="H143" s="32">
        <v>0</v>
      </c>
      <c r="I143" s="31" t="s">
        <v>53</v>
      </c>
      <c r="J143" s="30">
        <v>45089</v>
      </c>
      <c r="K143" s="10"/>
      <c r="L143" s="10"/>
    </row>
    <row r="144" spans="1:12" ht="21" x14ac:dyDescent="0.35">
      <c r="A144" s="38" t="s">
        <v>177</v>
      </c>
      <c r="B144" s="37" t="s">
        <v>16</v>
      </c>
      <c r="C144" s="40" t="s">
        <v>176</v>
      </c>
      <c r="D144" s="35">
        <v>45062</v>
      </c>
      <c r="E144" s="33">
        <v>141600</v>
      </c>
      <c r="F144" s="34">
        <v>45185</v>
      </c>
      <c r="G144" s="33">
        <v>141600</v>
      </c>
      <c r="H144" s="32">
        <v>0</v>
      </c>
      <c r="I144" s="31" t="s">
        <v>53</v>
      </c>
      <c r="J144" s="30">
        <v>45091</v>
      </c>
      <c r="K144" s="10"/>
      <c r="L144" s="10"/>
    </row>
    <row r="145" spans="1:12" ht="21" x14ac:dyDescent="0.35">
      <c r="A145" s="18" t="s">
        <v>175</v>
      </c>
      <c r="B145" s="17" t="s">
        <v>10</v>
      </c>
      <c r="C145" s="39" t="s">
        <v>174</v>
      </c>
      <c r="D145" s="15">
        <v>45068</v>
      </c>
      <c r="E145" s="14">
        <v>118000</v>
      </c>
      <c r="F145" s="13">
        <v>45191</v>
      </c>
      <c r="H145" s="12">
        <f>E145</f>
        <v>118000</v>
      </c>
      <c r="I145" s="1" t="s">
        <v>0</v>
      </c>
      <c r="J145" s="11">
        <v>45091</v>
      </c>
      <c r="K145" s="10"/>
      <c r="L145" s="10"/>
    </row>
    <row r="146" spans="1:12" ht="21" x14ac:dyDescent="0.35">
      <c r="A146" s="38" t="s">
        <v>90</v>
      </c>
      <c r="B146" s="37" t="s">
        <v>38</v>
      </c>
      <c r="C146" s="40" t="s">
        <v>173</v>
      </c>
      <c r="D146" s="35">
        <v>45082</v>
      </c>
      <c r="E146" s="33">
        <v>59000</v>
      </c>
      <c r="F146" s="34">
        <v>45204</v>
      </c>
      <c r="G146" s="33">
        <v>59000</v>
      </c>
      <c r="H146" s="32">
        <v>0</v>
      </c>
      <c r="I146" s="31" t="s">
        <v>53</v>
      </c>
      <c r="J146" s="30">
        <v>45091</v>
      </c>
      <c r="K146" s="10"/>
      <c r="L146" s="10"/>
    </row>
    <row r="147" spans="1:12" ht="21" x14ac:dyDescent="0.35">
      <c r="A147" s="38" t="s">
        <v>172</v>
      </c>
      <c r="B147" s="37" t="s">
        <v>16</v>
      </c>
      <c r="C147" s="40" t="s">
        <v>171</v>
      </c>
      <c r="D147" s="35">
        <v>45062</v>
      </c>
      <c r="E147" s="33">
        <v>141600</v>
      </c>
      <c r="F147" s="34">
        <v>45185</v>
      </c>
      <c r="G147" s="33">
        <v>141600</v>
      </c>
      <c r="H147" s="32">
        <v>0</v>
      </c>
      <c r="I147" s="31" t="s">
        <v>53</v>
      </c>
      <c r="J147" s="30">
        <v>45091</v>
      </c>
      <c r="K147" s="10"/>
      <c r="L147" s="10"/>
    </row>
    <row r="148" spans="1:12" ht="21" x14ac:dyDescent="0.35">
      <c r="A148" s="18" t="s">
        <v>170</v>
      </c>
      <c r="B148" s="17" t="s">
        <v>16</v>
      </c>
      <c r="C148" s="39" t="s">
        <v>169</v>
      </c>
      <c r="D148" s="15">
        <v>45078</v>
      </c>
      <c r="E148" s="14">
        <v>400000</v>
      </c>
      <c r="F148" s="13">
        <v>45215</v>
      </c>
      <c r="H148" s="12">
        <f t="shared" ref="H148:H153" si="7">E148</f>
        <v>400000</v>
      </c>
      <c r="I148" s="1" t="s">
        <v>0</v>
      </c>
      <c r="J148" s="11">
        <v>45093</v>
      </c>
      <c r="K148" s="10"/>
      <c r="L148" s="10"/>
    </row>
    <row r="149" spans="1:12" ht="21" x14ac:dyDescent="0.35">
      <c r="A149" s="18" t="s">
        <v>168</v>
      </c>
      <c r="B149" s="17" t="s">
        <v>167</v>
      </c>
      <c r="C149" s="39" t="s">
        <v>166</v>
      </c>
      <c r="D149" s="15">
        <v>45076</v>
      </c>
      <c r="E149" s="14">
        <v>1209500</v>
      </c>
      <c r="F149" s="13">
        <v>45199</v>
      </c>
      <c r="H149" s="12">
        <f t="shared" si="7"/>
        <v>1209500</v>
      </c>
      <c r="I149" s="1" t="s">
        <v>0</v>
      </c>
      <c r="J149" s="11">
        <v>45096</v>
      </c>
      <c r="K149" s="10"/>
      <c r="L149" s="10"/>
    </row>
    <row r="150" spans="1:12" ht="21" x14ac:dyDescent="0.35">
      <c r="A150" s="18" t="s">
        <v>165</v>
      </c>
      <c r="B150" s="17" t="s">
        <v>16</v>
      </c>
      <c r="C150" s="39" t="s">
        <v>164</v>
      </c>
      <c r="D150" s="15">
        <v>45061</v>
      </c>
      <c r="E150" s="14">
        <v>713664</v>
      </c>
      <c r="F150" s="13">
        <v>45184</v>
      </c>
      <c r="H150" s="12">
        <f t="shared" si="7"/>
        <v>713664</v>
      </c>
      <c r="I150" s="1" t="s">
        <v>0</v>
      </c>
      <c r="J150" s="11">
        <v>45097</v>
      </c>
      <c r="K150" s="10"/>
      <c r="L150" s="10"/>
    </row>
    <row r="151" spans="1:12" ht="21" x14ac:dyDescent="0.35">
      <c r="A151" s="18" t="s">
        <v>145</v>
      </c>
      <c r="B151" s="17" t="s">
        <v>144</v>
      </c>
      <c r="C151" s="39" t="s">
        <v>143</v>
      </c>
      <c r="D151" s="15">
        <v>45077</v>
      </c>
      <c r="E151" s="14">
        <v>8356025.04</v>
      </c>
      <c r="F151" s="13">
        <v>45199</v>
      </c>
      <c r="H151" s="12">
        <f t="shared" si="7"/>
        <v>8356025.04</v>
      </c>
      <c r="I151" s="1" t="s">
        <v>0</v>
      </c>
      <c r="J151" s="11">
        <v>45097</v>
      </c>
      <c r="K151" s="10"/>
      <c r="L151" s="10"/>
    </row>
    <row r="152" spans="1:12" ht="21" x14ac:dyDescent="0.35">
      <c r="A152" s="18" t="s">
        <v>129</v>
      </c>
      <c r="B152" s="17" t="s">
        <v>44</v>
      </c>
      <c r="C152" s="39" t="s">
        <v>163</v>
      </c>
      <c r="D152" s="15">
        <v>45041</v>
      </c>
      <c r="E152" s="14">
        <v>4088370</v>
      </c>
      <c r="F152" s="13">
        <v>45199</v>
      </c>
      <c r="H152" s="12">
        <f t="shared" si="7"/>
        <v>4088370</v>
      </c>
      <c r="I152" s="1" t="s">
        <v>0</v>
      </c>
      <c r="J152" s="11">
        <v>45097</v>
      </c>
      <c r="K152" s="10"/>
      <c r="L152" s="10"/>
    </row>
    <row r="153" spans="1:12" ht="21" x14ac:dyDescent="0.35">
      <c r="A153" s="18" t="s">
        <v>162</v>
      </c>
      <c r="B153" s="17" t="s">
        <v>161</v>
      </c>
      <c r="C153" s="39" t="s">
        <v>160</v>
      </c>
      <c r="D153" s="15">
        <v>45082</v>
      </c>
      <c r="E153" s="14">
        <v>11210951.08</v>
      </c>
      <c r="F153" s="13">
        <v>45204</v>
      </c>
      <c r="H153" s="12">
        <f t="shared" si="7"/>
        <v>11210951.08</v>
      </c>
      <c r="I153" s="1" t="s">
        <v>0</v>
      </c>
      <c r="J153" s="11">
        <v>45098</v>
      </c>
      <c r="K153" s="10"/>
      <c r="L153" s="10"/>
    </row>
    <row r="154" spans="1:12" ht="21" x14ac:dyDescent="0.35">
      <c r="A154" s="38" t="s">
        <v>159</v>
      </c>
      <c r="B154" s="37" t="s">
        <v>38</v>
      </c>
      <c r="C154" s="40" t="s">
        <v>158</v>
      </c>
      <c r="D154" s="35">
        <v>45071</v>
      </c>
      <c r="E154" s="33">
        <v>149860</v>
      </c>
      <c r="F154" s="34">
        <v>45194</v>
      </c>
      <c r="G154" s="33">
        <v>149860</v>
      </c>
      <c r="H154" s="32">
        <v>0</v>
      </c>
      <c r="I154" s="31" t="s">
        <v>53</v>
      </c>
      <c r="J154" s="30">
        <v>45098</v>
      </c>
      <c r="K154" s="10"/>
      <c r="L154" s="10"/>
    </row>
    <row r="155" spans="1:12" ht="21" x14ac:dyDescent="0.35">
      <c r="A155" s="18" t="s">
        <v>157</v>
      </c>
      <c r="B155" s="17" t="s">
        <v>16</v>
      </c>
      <c r="C155" s="39" t="s">
        <v>156</v>
      </c>
      <c r="D155" s="15">
        <v>45089</v>
      </c>
      <c r="E155" s="14">
        <v>59000</v>
      </c>
      <c r="F155" s="13">
        <v>45211</v>
      </c>
      <c r="H155" s="12">
        <f>E155</f>
        <v>59000</v>
      </c>
      <c r="I155" s="1" t="s">
        <v>0</v>
      </c>
      <c r="J155" s="11">
        <v>45098</v>
      </c>
      <c r="K155" s="10"/>
      <c r="L155" s="10"/>
    </row>
    <row r="156" spans="1:12" ht="21" x14ac:dyDescent="0.35">
      <c r="A156" s="18" t="s">
        <v>155</v>
      </c>
      <c r="B156" s="17" t="s">
        <v>16</v>
      </c>
      <c r="C156" s="16" t="s">
        <v>154</v>
      </c>
      <c r="D156" s="15" t="s">
        <v>153</v>
      </c>
      <c r="E156" s="14">
        <v>70800</v>
      </c>
      <c r="F156" s="13">
        <v>45209</v>
      </c>
      <c r="H156" s="12">
        <f>E156</f>
        <v>70800</v>
      </c>
      <c r="I156" s="1" t="s">
        <v>0</v>
      </c>
      <c r="J156" s="11">
        <v>45098</v>
      </c>
      <c r="K156" s="10"/>
      <c r="L156" s="10"/>
    </row>
    <row r="157" spans="1:12" ht="21" x14ac:dyDescent="0.35">
      <c r="A157" s="18" t="s">
        <v>152</v>
      </c>
      <c r="B157" s="17" t="s">
        <v>27</v>
      </c>
      <c r="C157" s="16" t="s">
        <v>151</v>
      </c>
      <c r="D157" s="15">
        <v>45071</v>
      </c>
      <c r="E157" s="14">
        <v>35144.79</v>
      </c>
      <c r="F157" s="13">
        <v>45194</v>
      </c>
      <c r="H157" s="12">
        <f>E157</f>
        <v>35144.79</v>
      </c>
      <c r="I157" s="1" t="s">
        <v>0</v>
      </c>
      <c r="J157" s="11">
        <v>45098</v>
      </c>
      <c r="K157" s="10"/>
      <c r="L157" s="10"/>
    </row>
    <row r="158" spans="1:12" ht="21" x14ac:dyDescent="0.35">
      <c r="A158" s="38" t="s">
        <v>48</v>
      </c>
      <c r="B158" s="37" t="s">
        <v>47</v>
      </c>
      <c r="C158" s="36" t="s">
        <v>150</v>
      </c>
      <c r="D158" s="35">
        <v>45051</v>
      </c>
      <c r="E158" s="33">
        <v>6698000</v>
      </c>
      <c r="F158" s="34">
        <v>45174</v>
      </c>
      <c r="G158" s="33">
        <v>6698000</v>
      </c>
      <c r="H158" s="32">
        <v>0</v>
      </c>
      <c r="I158" s="31" t="s">
        <v>53</v>
      </c>
      <c r="J158" s="30">
        <v>45098</v>
      </c>
      <c r="K158" s="10"/>
      <c r="L158" s="10"/>
    </row>
    <row r="159" spans="1:12" ht="21" x14ac:dyDescent="0.35">
      <c r="A159" s="38" t="s">
        <v>149</v>
      </c>
      <c r="B159" s="37" t="s">
        <v>10</v>
      </c>
      <c r="C159" s="36" t="s">
        <v>148</v>
      </c>
      <c r="D159" s="35">
        <v>45091</v>
      </c>
      <c r="E159" s="33">
        <v>76700</v>
      </c>
      <c r="F159" s="34">
        <v>45213</v>
      </c>
      <c r="G159" s="33">
        <v>76700</v>
      </c>
      <c r="H159" s="32">
        <v>0</v>
      </c>
      <c r="I159" s="31" t="s">
        <v>53</v>
      </c>
      <c r="J159" s="30">
        <v>45098</v>
      </c>
      <c r="K159" s="10"/>
      <c r="L159" s="10"/>
    </row>
    <row r="160" spans="1:12" ht="21" x14ac:dyDescent="0.35">
      <c r="A160" s="38" t="s">
        <v>147</v>
      </c>
      <c r="B160" s="37" t="s">
        <v>38</v>
      </c>
      <c r="C160" s="36" t="s">
        <v>146</v>
      </c>
      <c r="D160" s="35">
        <v>45091</v>
      </c>
      <c r="E160" s="33">
        <v>59000</v>
      </c>
      <c r="F160" s="34">
        <v>45213</v>
      </c>
      <c r="G160" s="33">
        <v>59000</v>
      </c>
      <c r="H160" s="32">
        <v>0</v>
      </c>
      <c r="I160" s="31" t="s">
        <v>53</v>
      </c>
      <c r="J160" s="30">
        <v>45098</v>
      </c>
      <c r="K160" s="10"/>
      <c r="L160" s="10"/>
    </row>
    <row r="161" spans="1:12" ht="21" x14ac:dyDescent="0.35">
      <c r="A161" s="18" t="s">
        <v>145</v>
      </c>
      <c r="B161" s="17" t="s">
        <v>144</v>
      </c>
      <c r="C161" s="16" t="s">
        <v>143</v>
      </c>
      <c r="D161" s="15">
        <v>45077</v>
      </c>
      <c r="E161" s="14">
        <v>8356025.04</v>
      </c>
      <c r="F161" s="13" t="s">
        <v>1</v>
      </c>
      <c r="H161" s="12">
        <f>E161</f>
        <v>8356025.04</v>
      </c>
      <c r="I161" s="1" t="s">
        <v>0</v>
      </c>
      <c r="J161" s="11">
        <v>45099</v>
      </c>
      <c r="K161" s="10"/>
      <c r="L161" s="10"/>
    </row>
    <row r="162" spans="1:12" ht="21" x14ac:dyDescent="0.35">
      <c r="A162" s="38" t="s">
        <v>23</v>
      </c>
      <c r="B162" s="37" t="s">
        <v>142</v>
      </c>
      <c r="C162" s="36" t="s">
        <v>141</v>
      </c>
      <c r="D162" s="35">
        <v>45082</v>
      </c>
      <c r="E162" s="33">
        <v>480000</v>
      </c>
      <c r="F162" s="34">
        <v>45204</v>
      </c>
      <c r="G162" s="33">
        <v>480000</v>
      </c>
      <c r="H162" s="32">
        <v>0</v>
      </c>
      <c r="I162" s="31" t="s">
        <v>53</v>
      </c>
      <c r="J162" s="30">
        <v>45099</v>
      </c>
      <c r="K162" s="10"/>
      <c r="L162" s="10"/>
    </row>
    <row r="163" spans="1:12" ht="21" x14ac:dyDescent="0.35">
      <c r="A163" s="18" t="s">
        <v>140</v>
      </c>
      <c r="B163" s="17" t="s">
        <v>16</v>
      </c>
      <c r="C163" s="16" t="s">
        <v>139</v>
      </c>
      <c r="D163" s="15">
        <v>45079</v>
      </c>
      <c r="E163" s="14">
        <v>413000</v>
      </c>
      <c r="F163" s="13">
        <v>45204</v>
      </c>
      <c r="H163" s="12">
        <f>E163</f>
        <v>413000</v>
      </c>
      <c r="I163" s="1" t="s">
        <v>0</v>
      </c>
      <c r="J163" s="11">
        <v>45099</v>
      </c>
      <c r="K163" s="10"/>
      <c r="L163" s="10"/>
    </row>
    <row r="164" spans="1:12" ht="21" x14ac:dyDescent="0.35">
      <c r="A164" s="18" t="s">
        <v>138</v>
      </c>
      <c r="B164" s="17" t="s">
        <v>38</v>
      </c>
      <c r="C164" s="16" t="s">
        <v>137</v>
      </c>
      <c r="D164" s="15">
        <v>45097</v>
      </c>
      <c r="E164" s="14">
        <v>29500</v>
      </c>
      <c r="F164" s="13">
        <v>45219</v>
      </c>
      <c r="H164" s="12">
        <f>E164</f>
        <v>29500</v>
      </c>
      <c r="I164" s="1" t="s">
        <v>0</v>
      </c>
      <c r="J164" s="11">
        <v>45100</v>
      </c>
      <c r="K164" s="10"/>
      <c r="L164" s="10"/>
    </row>
    <row r="165" spans="1:12" ht="21" x14ac:dyDescent="0.35">
      <c r="A165" s="38" t="s">
        <v>94</v>
      </c>
      <c r="B165" s="37" t="s">
        <v>38</v>
      </c>
      <c r="C165" s="36" t="s">
        <v>136</v>
      </c>
      <c r="D165" s="35">
        <v>45097</v>
      </c>
      <c r="E165" s="33">
        <v>29500</v>
      </c>
      <c r="F165" s="34">
        <v>45219</v>
      </c>
      <c r="G165" s="33">
        <v>29500</v>
      </c>
      <c r="H165" s="32">
        <v>0</v>
      </c>
      <c r="I165" s="31" t="s">
        <v>53</v>
      </c>
      <c r="J165" s="30">
        <v>45100</v>
      </c>
      <c r="K165" s="10"/>
      <c r="L165" s="10"/>
    </row>
    <row r="166" spans="1:12" ht="21" x14ac:dyDescent="0.35">
      <c r="A166" s="18" t="s">
        <v>135</v>
      </c>
      <c r="B166" s="17" t="s">
        <v>16</v>
      </c>
      <c r="C166" s="16" t="s">
        <v>134</v>
      </c>
      <c r="D166" s="15">
        <v>45090</v>
      </c>
      <c r="E166" s="14">
        <v>3540000</v>
      </c>
      <c r="F166" s="13">
        <v>45212</v>
      </c>
      <c r="H166" s="12">
        <f>E166</f>
        <v>3540000</v>
      </c>
      <c r="I166" s="1" t="s">
        <v>0</v>
      </c>
      <c r="J166" s="11">
        <v>45100</v>
      </c>
      <c r="K166" s="10"/>
      <c r="L166" s="10"/>
    </row>
    <row r="167" spans="1:12" ht="21" x14ac:dyDescent="0.35">
      <c r="A167" s="38" t="s">
        <v>133</v>
      </c>
      <c r="B167" s="37" t="s">
        <v>10</v>
      </c>
      <c r="C167" s="36" t="s">
        <v>132</v>
      </c>
      <c r="D167" s="35">
        <v>45092</v>
      </c>
      <c r="E167" s="33">
        <v>76700</v>
      </c>
      <c r="F167" s="34">
        <v>45214</v>
      </c>
      <c r="G167" s="33">
        <v>76700</v>
      </c>
      <c r="H167" s="32">
        <v>0</v>
      </c>
      <c r="I167" s="31" t="s">
        <v>53</v>
      </c>
      <c r="J167" s="30">
        <v>45100</v>
      </c>
      <c r="K167" s="10"/>
      <c r="L167" s="10"/>
    </row>
    <row r="168" spans="1:12" ht="21" x14ac:dyDescent="0.35">
      <c r="A168" s="38" t="s">
        <v>48</v>
      </c>
      <c r="B168" s="37" t="s">
        <v>85</v>
      </c>
      <c r="C168" s="36" t="s">
        <v>131</v>
      </c>
      <c r="D168" s="35">
        <v>45051</v>
      </c>
      <c r="E168" s="33">
        <v>3349350</v>
      </c>
      <c r="F168" s="34">
        <v>45184</v>
      </c>
      <c r="G168" s="33">
        <v>3349350</v>
      </c>
      <c r="H168" s="32">
        <v>0</v>
      </c>
      <c r="I168" s="31" t="s">
        <v>53</v>
      </c>
      <c r="J168" s="30">
        <v>45100</v>
      </c>
      <c r="K168" s="10"/>
      <c r="L168" s="10"/>
    </row>
    <row r="169" spans="1:12" ht="31.5" x14ac:dyDescent="0.35">
      <c r="A169" s="38" t="s">
        <v>28</v>
      </c>
      <c r="B169" s="37" t="s">
        <v>27</v>
      </c>
      <c r="C169" s="36" t="s">
        <v>130</v>
      </c>
      <c r="D169" s="35">
        <v>45073</v>
      </c>
      <c r="E169" s="33">
        <v>117061.98</v>
      </c>
      <c r="F169" s="34">
        <v>45196</v>
      </c>
      <c r="G169" s="33">
        <v>117061.98</v>
      </c>
      <c r="H169" s="32">
        <v>0</v>
      </c>
      <c r="I169" s="31" t="s">
        <v>53</v>
      </c>
      <c r="J169" s="30">
        <v>45100</v>
      </c>
      <c r="K169" s="10"/>
      <c r="L169" s="10"/>
    </row>
    <row r="170" spans="1:12" ht="21" x14ac:dyDescent="0.35">
      <c r="A170" s="18" t="s">
        <v>129</v>
      </c>
      <c r="B170" s="17" t="s">
        <v>44</v>
      </c>
      <c r="C170" s="16" t="s">
        <v>128</v>
      </c>
      <c r="D170" s="15">
        <v>45077</v>
      </c>
      <c r="E170" s="14">
        <v>4326195</v>
      </c>
      <c r="F170" s="13">
        <v>45199</v>
      </c>
      <c r="H170" s="12">
        <f>E170</f>
        <v>4326195</v>
      </c>
      <c r="I170" s="1" t="s">
        <v>0</v>
      </c>
      <c r="J170" s="11">
        <v>45100</v>
      </c>
      <c r="K170" s="10"/>
      <c r="L170" s="10"/>
    </row>
    <row r="171" spans="1:12" ht="21" x14ac:dyDescent="0.35">
      <c r="A171" s="38" t="s">
        <v>127</v>
      </c>
      <c r="B171" s="37" t="s">
        <v>16</v>
      </c>
      <c r="C171" s="36" t="s">
        <v>126</v>
      </c>
      <c r="D171" s="35">
        <v>45092</v>
      </c>
      <c r="E171" s="33">
        <v>70800</v>
      </c>
      <c r="F171" s="34">
        <v>45214</v>
      </c>
      <c r="G171" s="33">
        <v>70800</v>
      </c>
      <c r="H171" s="32">
        <v>0</v>
      </c>
      <c r="I171" s="31" t="s">
        <v>53</v>
      </c>
      <c r="J171" s="30">
        <v>45104</v>
      </c>
      <c r="K171" s="10"/>
      <c r="L171" s="10"/>
    </row>
    <row r="172" spans="1:12" ht="33" x14ac:dyDescent="0.35">
      <c r="A172" s="18" t="s">
        <v>17</v>
      </c>
      <c r="B172" s="17" t="s">
        <v>16</v>
      </c>
      <c r="C172" s="16" t="s">
        <v>125</v>
      </c>
      <c r="D172" s="15">
        <v>44994</v>
      </c>
      <c r="E172" s="14">
        <v>4927680</v>
      </c>
      <c r="F172" s="13">
        <v>45116</v>
      </c>
      <c r="H172" s="12">
        <f>E172</f>
        <v>4927680</v>
      </c>
      <c r="I172" s="1" t="s">
        <v>0</v>
      </c>
      <c r="J172" s="11">
        <v>45104</v>
      </c>
      <c r="K172" s="10"/>
      <c r="L172" s="10"/>
    </row>
    <row r="173" spans="1:12" ht="21" x14ac:dyDescent="0.35">
      <c r="A173" s="38" t="s">
        <v>124</v>
      </c>
      <c r="B173" s="37" t="s">
        <v>123</v>
      </c>
      <c r="C173" s="36" t="s">
        <v>122</v>
      </c>
      <c r="D173" s="35">
        <v>45069</v>
      </c>
      <c r="E173" s="33">
        <v>1888000</v>
      </c>
      <c r="F173" s="34">
        <v>45192</v>
      </c>
      <c r="G173" s="33">
        <v>1888000</v>
      </c>
      <c r="H173" s="32">
        <v>0</v>
      </c>
      <c r="I173" s="31" t="s">
        <v>53</v>
      </c>
      <c r="J173" s="30">
        <v>45104</v>
      </c>
      <c r="K173" s="10"/>
      <c r="L173" s="10"/>
    </row>
    <row r="174" spans="1:12" ht="46.5" x14ac:dyDescent="0.35">
      <c r="A174" s="18" t="s">
        <v>121</v>
      </c>
      <c r="B174" s="17" t="s">
        <v>27</v>
      </c>
      <c r="C174" s="16" t="s">
        <v>120</v>
      </c>
      <c r="D174" s="15">
        <v>45082</v>
      </c>
      <c r="E174" s="14">
        <v>177669.29</v>
      </c>
      <c r="F174" s="13">
        <v>45204</v>
      </c>
      <c r="H174" s="12">
        <f>E174</f>
        <v>177669.29</v>
      </c>
      <c r="I174" s="1" t="s">
        <v>0</v>
      </c>
      <c r="J174" s="11">
        <v>45106</v>
      </c>
      <c r="K174" s="10"/>
      <c r="L174" s="10"/>
    </row>
    <row r="175" spans="1:12" ht="21" x14ac:dyDescent="0.35">
      <c r="A175" s="38" t="s">
        <v>119</v>
      </c>
      <c r="B175" s="37" t="s">
        <v>118</v>
      </c>
      <c r="C175" s="36" t="s">
        <v>117</v>
      </c>
      <c r="D175" s="35">
        <v>45091</v>
      </c>
      <c r="E175" s="33">
        <v>1072042.55</v>
      </c>
      <c r="F175" s="34">
        <v>45213</v>
      </c>
      <c r="G175" s="33">
        <v>1072042.55</v>
      </c>
      <c r="H175" s="32">
        <v>0</v>
      </c>
      <c r="I175" s="31" t="s">
        <v>53</v>
      </c>
      <c r="J175" s="30">
        <v>45106</v>
      </c>
      <c r="K175" s="10"/>
      <c r="L175" s="10"/>
    </row>
    <row r="176" spans="1:12" ht="21" x14ac:dyDescent="0.35">
      <c r="A176" s="18" t="s">
        <v>116</v>
      </c>
      <c r="B176" s="17" t="s">
        <v>16</v>
      </c>
      <c r="C176" s="16" t="s">
        <v>115</v>
      </c>
      <c r="D176" s="15">
        <v>45098</v>
      </c>
      <c r="E176" s="14">
        <v>88500</v>
      </c>
      <c r="F176" s="13">
        <v>45220</v>
      </c>
      <c r="H176" s="12">
        <f>E176</f>
        <v>88500</v>
      </c>
      <c r="I176" s="1" t="s">
        <v>0</v>
      </c>
      <c r="J176" s="11">
        <v>45111</v>
      </c>
      <c r="K176" s="10"/>
      <c r="L176" s="10"/>
    </row>
    <row r="177" spans="1:12" ht="21" x14ac:dyDescent="0.35">
      <c r="A177" s="18" t="s">
        <v>114</v>
      </c>
      <c r="B177" s="17" t="s">
        <v>16</v>
      </c>
      <c r="C177" s="16" t="s">
        <v>113</v>
      </c>
      <c r="D177" s="15">
        <v>45096</v>
      </c>
      <c r="E177" s="14">
        <v>82600</v>
      </c>
      <c r="F177" s="13">
        <v>45218</v>
      </c>
      <c r="H177" s="12">
        <f>E177</f>
        <v>82600</v>
      </c>
      <c r="I177" s="1" t="s">
        <v>0</v>
      </c>
      <c r="J177" s="11">
        <v>45111</v>
      </c>
      <c r="K177" s="10"/>
      <c r="L177" s="10"/>
    </row>
    <row r="178" spans="1:12" ht="21" x14ac:dyDescent="0.35">
      <c r="A178" s="38" t="s">
        <v>112</v>
      </c>
      <c r="B178" s="37" t="s">
        <v>111</v>
      </c>
      <c r="C178" s="36" t="s">
        <v>110</v>
      </c>
      <c r="D178" s="35">
        <v>45089</v>
      </c>
      <c r="E178" s="33">
        <v>139062.41</v>
      </c>
      <c r="F178" s="34">
        <v>45211</v>
      </c>
      <c r="G178" s="33">
        <v>139062.41</v>
      </c>
      <c r="H178" s="32">
        <v>0</v>
      </c>
      <c r="I178" s="31" t="s">
        <v>53</v>
      </c>
      <c r="J178" s="30">
        <v>45112</v>
      </c>
      <c r="K178" s="10"/>
      <c r="L178" s="10"/>
    </row>
    <row r="179" spans="1:12" ht="21" x14ac:dyDescent="0.35">
      <c r="A179" s="18" t="s">
        <v>109</v>
      </c>
      <c r="B179" s="17" t="s">
        <v>108</v>
      </c>
      <c r="C179" s="16" t="s">
        <v>107</v>
      </c>
      <c r="D179" s="15">
        <v>45061</v>
      </c>
      <c r="E179" s="14">
        <v>161657.70000000001</v>
      </c>
      <c r="F179" s="13">
        <v>45184</v>
      </c>
      <c r="H179" s="12">
        <f>E179</f>
        <v>161657.70000000001</v>
      </c>
      <c r="I179" s="1" t="s">
        <v>0</v>
      </c>
      <c r="J179" s="11">
        <v>45112</v>
      </c>
      <c r="K179" s="10"/>
      <c r="L179" s="10"/>
    </row>
    <row r="180" spans="1:12" ht="21" x14ac:dyDescent="0.35">
      <c r="A180" s="38" t="s">
        <v>106</v>
      </c>
      <c r="B180" s="37" t="s">
        <v>105</v>
      </c>
      <c r="C180" s="36" t="s">
        <v>104</v>
      </c>
      <c r="D180" s="35">
        <v>45082</v>
      </c>
      <c r="E180" s="33">
        <v>671538</v>
      </c>
      <c r="F180" s="34">
        <v>45204</v>
      </c>
      <c r="G180" s="33">
        <v>671538</v>
      </c>
      <c r="H180" s="32">
        <f t="shared" ref="H180:H211" si="8">+E180-G180</f>
        <v>0</v>
      </c>
      <c r="I180" s="31" t="s">
        <v>53</v>
      </c>
      <c r="J180" s="30">
        <v>45112</v>
      </c>
      <c r="K180" s="10"/>
      <c r="L180" s="10"/>
    </row>
    <row r="181" spans="1:12" ht="21" x14ac:dyDescent="0.35">
      <c r="A181" s="18" t="s">
        <v>32</v>
      </c>
      <c r="B181" s="17" t="s">
        <v>31</v>
      </c>
      <c r="C181" s="16" t="s">
        <v>103</v>
      </c>
      <c r="D181" s="15">
        <v>45083</v>
      </c>
      <c r="E181" s="14">
        <v>48572144</v>
      </c>
      <c r="F181" s="13">
        <v>45205</v>
      </c>
      <c r="G181" s="2">
        <v>9714428.8000000007</v>
      </c>
      <c r="H181" s="12">
        <f t="shared" si="8"/>
        <v>38857715.200000003</v>
      </c>
      <c r="I181" s="1" t="s">
        <v>0</v>
      </c>
      <c r="J181" s="11">
        <v>45114</v>
      </c>
      <c r="K181" s="10"/>
      <c r="L181" s="10"/>
    </row>
    <row r="182" spans="1:12" ht="21" x14ac:dyDescent="0.35">
      <c r="A182" s="38" t="s">
        <v>102</v>
      </c>
      <c r="B182" s="37" t="s">
        <v>101</v>
      </c>
      <c r="C182" s="36" t="s">
        <v>100</v>
      </c>
      <c r="D182" s="35">
        <v>45090</v>
      </c>
      <c r="E182" s="33">
        <v>198021.7</v>
      </c>
      <c r="F182" s="34">
        <v>45205</v>
      </c>
      <c r="G182" s="33">
        <v>198021.7</v>
      </c>
      <c r="H182" s="32">
        <f t="shared" si="8"/>
        <v>0</v>
      </c>
      <c r="I182" s="31" t="s">
        <v>53</v>
      </c>
      <c r="J182" s="30">
        <v>45114</v>
      </c>
      <c r="K182" s="10"/>
      <c r="L182" s="10"/>
    </row>
    <row r="183" spans="1:12" ht="21" x14ac:dyDescent="0.35">
      <c r="A183" s="18" t="s">
        <v>99</v>
      </c>
      <c r="B183" s="17" t="s">
        <v>98</v>
      </c>
      <c r="C183" s="16" t="s">
        <v>97</v>
      </c>
      <c r="D183" s="15">
        <v>45068</v>
      </c>
      <c r="E183" s="14">
        <v>1206125.5</v>
      </c>
      <c r="F183" s="13">
        <v>45191</v>
      </c>
      <c r="H183" s="12">
        <f t="shared" si="8"/>
        <v>1206125.5</v>
      </c>
      <c r="I183" s="1" t="s">
        <v>0</v>
      </c>
      <c r="J183" s="11">
        <v>45118</v>
      </c>
      <c r="K183" s="10"/>
      <c r="L183" s="10"/>
    </row>
    <row r="184" spans="1:12" ht="21" x14ac:dyDescent="0.35">
      <c r="A184" s="18" t="s">
        <v>96</v>
      </c>
      <c r="B184" s="17" t="s">
        <v>38</v>
      </c>
      <c r="C184" s="16" t="s">
        <v>95</v>
      </c>
      <c r="D184" s="15">
        <v>45103</v>
      </c>
      <c r="E184" s="14">
        <v>59000</v>
      </c>
      <c r="F184" s="13">
        <v>45225</v>
      </c>
      <c r="H184" s="12">
        <f t="shared" si="8"/>
        <v>59000</v>
      </c>
      <c r="I184" s="1" t="s">
        <v>0</v>
      </c>
      <c r="J184" s="11">
        <v>45118</v>
      </c>
      <c r="K184" s="10"/>
      <c r="L184" s="10"/>
    </row>
    <row r="185" spans="1:12" ht="21" x14ac:dyDescent="0.35">
      <c r="A185" s="18" t="s">
        <v>94</v>
      </c>
      <c r="B185" s="17" t="s">
        <v>38</v>
      </c>
      <c r="C185" s="16" t="s">
        <v>93</v>
      </c>
      <c r="D185" s="15">
        <v>45117</v>
      </c>
      <c r="E185" s="14">
        <v>29500</v>
      </c>
      <c r="F185" s="13">
        <v>45240</v>
      </c>
      <c r="H185" s="12">
        <f t="shared" si="8"/>
        <v>29500</v>
      </c>
      <c r="I185" s="1" t="s">
        <v>0</v>
      </c>
      <c r="J185" s="11">
        <v>45118</v>
      </c>
      <c r="K185" s="10"/>
      <c r="L185" s="10"/>
    </row>
    <row r="186" spans="1:12" ht="21" x14ac:dyDescent="0.35">
      <c r="A186" s="18" t="s">
        <v>92</v>
      </c>
      <c r="B186" s="17" t="s">
        <v>38</v>
      </c>
      <c r="C186" s="16" t="s">
        <v>91</v>
      </c>
      <c r="D186" s="15">
        <v>45110</v>
      </c>
      <c r="E186" s="14">
        <v>82600</v>
      </c>
      <c r="F186" s="13">
        <v>45233</v>
      </c>
      <c r="H186" s="12">
        <f t="shared" si="8"/>
        <v>82600</v>
      </c>
      <c r="I186" s="1" t="s">
        <v>0</v>
      </c>
      <c r="J186" s="11">
        <v>45118</v>
      </c>
      <c r="K186" s="10"/>
      <c r="L186" s="10"/>
    </row>
    <row r="187" spans="1:12" ht="21" x14ac:dyDescent="0.35">
      <c r="A187" s="18" t="s">
        <v>90</v>
      </c>
      <c r="B187" s="17" t="s">
        <v>38</v>
      </c>
      <c r="C187" s="16" t="s">
        <v>89</v>
      </c>
      <c r="D187" s="15">
        <v>45114</v>
      </c>
      <c r="E187" s="14">
        <v>59000</v>
      </c>
      <c r="F187" s="13">
        <v>45237</v>
      </c>
      <c r="H187" s="12">
        <f t="shared" si="8"/>
        <v>59000</v>
      </c>
      <c r="I187" s="1" t="s">
        <v>0</v>
      </c>
      <c r="J187" s="11">
        <v>45118</v>
      </c>
      <c r="K187" s="10"/>
      <c r="L187" s="10"/>
    </row>
    <row r="188" spans="1:12" ht="21" x14ac:dyDescent="0.35">
      <c r="A188" s="18" t="s">
        <v>59</v>
      </c>
      <c r="B188" s="17" t="s">
        <v>38</v>
      </c>
      <c r="C188" s="16" t="s">
        <v>88</v>
      </c>
      <c r="D188" s="15">
        <v>45103</v>
      </c>
      <c r="E188" s="14">
        <v>59000</v>
      </c>
      <c r="F188" s="13">
        <v>45225</v>
      </c>
      <c r="H188" s="12">
        <f t="shared" si="8"/>
        <v>59000</v>
      </c>
      <c r="I188" s="1" t="s">
        <v>0</v>
      </c>
      <c r="J188" s="11">
        <v>45118</v>
      </c>
      <c r="K188" s="10"/>
      <c r="L188" s="10"/>
    </row>
    <row r="189" spans="1:12" ht="21" x14ac:dyDescent="0.35">
      <c r="A189" s="18" t="s">
        <v>87</v>
      </c>
      <c r="B189" s="17" t="s">
        <v>7</v>
      </c>
      <c r="C189" s="16" t="s">
        <v>86</v>
      </c>
      <c r="D189" s="15">
        <v>45098</v>
      </c>
      <c r="E189" s="14">
        <v>660000</v>
      </c>
      <c r="F189" s="13">
        <v>45220</v>
      </c>
      <c r="H189" s="12">
        <f t="shared" si="8"/>
        <v>660000</v>
      </c>
      <c r="I189" s="1" t="s">
        <v>0</v>
      </c>
      <c r="J189" s="11">
        <v>45118</v>
      </c>
      <c r="K189" s="10"/>
      <c r="L189" s="10"/>
    </row>
    <row r="190" spans="1:12" ht="21" x14ac:dyDescent="0.35">
      <c r="A190" s="38" t="s">
        <v>48</v>
      </c>
      <c r="B190" s="37" t="s">
        <v>85</v>
      </c>
      <c r="C190" s="36" t="s">
        <v>84</v>
      </c>
      <c r="D190" s="35">
        <v>45089</v>
      </c>
      <c r="E190" s="33">
        <v>5216200</v>
      </c>
      <c r="F190" s="34">
        <v>45211</v>
      </c>
      <c r="G190" s="33">
        <v>5216200</v>
      </c>
      <c r="H190" s="32">
        <f t="shared" si="8"/>
        <v>0</v>
      </c>
      <c r="I190" s="31" t="s">
        <v>53</v>
      </c>
      <c r="J190" s="30">
        <v>45118</v>
      </c>
      <c r="K190" s="10"/>
      <c r="L190" s="10"/>
    </row>
    <row r="191" spans="1:12" ht="21" x14ac:dyDescent="0.35">
      <c r="A191" s="18" t="s">
        <v>83</v>
      </c>
      <c r="B191" s="17" t="s">
        <v>16</v>
      </c>
      <c r="C191" s="16" t="s">
        <v>82</v>
      </c>
      <c r="D191" s="15">
        <v>45105</v>
      </c>
      <c r="E191" s="14">
        <v>53100</v>
      </c>
      <c r="F191" s="13">
        <v>45227</v>
      </c>
      <c r="H191" s="12">
        <f t="shared" si="8"/>
        <v>53100</v>
      </c>
      <c r="I191" s="1" t="s">
        <v>0</v>
      </c>
      <c r="J191" s="11">
        <v>45124</v>
      </c>
      <c r="K191" s="10"/>
      <c r="L191" s="10"/>
    </row>
    <row r="192" spans="1:12" ht="21" x14ac:dyDescent="0.35">
      <c r="A192" s="18" t="s">
        <v>81</v>
      </c>
      <c r="B192" s="17" t="s">
        <v>16</v>
      </c>
      <c r="C192" s="16" t="s">
        <v>80</v>
      </c>
      <c r="D192" s="15">
        <v>45106</v>
      </c>
      <c r="E192" s="14">
        <v>212400</v>
      </c>
      <c r="F192" s="13">
        <v>45228</v>
      </c>
      <c r="H192" s="12">
        <f t="shared" si="8"/>
        <v>212400</v>
      </c>
      <c r="I192" s="1" t="s">
        <v>0</v>
      </c>
      <c r="J192" s="11">
        <v>45124</v>
      </c>
      <c r="K192" s="10"/>
      <c r="L192" s="10"/>
    </row>
    <row r="193" spans="1:12" ht="21" x14ac:dyDescent="0.35">
      <c r="A193" s="18" t="s">
        <v>79</v>
      </c>
      <c r="B193" s="17" t="s">
        <v>16</v>
      </c>
      <c r="C193" s="16" t="s">
        <v>78</v>
      </c>
      <c r="D193" s="15">
        <v>45096</v>
      </c>
      <c r="E193" s="14">
        <v>106200</v>
      </c>
      <c r="F193" s="13">
        <v>45218</v>
      </c>
      <c r="H193" s="12">
        <f t="shared" si="8"/>
        <v>106200</v>
      </c>
      <c r="I193" s="1" t="s">
        <v>0</v>
      </c>
      <c r="J193" s="11">
        <v>45124</v>
      </c>
      <c r="K193" s="10"/>
      <c r="L193" s="10"/>
    </row>
    <row r="194" spans="1:12" ht="21" x14ac:dyDescent="0.35">
      <c r="A194" s="18" t="s">
        <v>77</v>
      </c>
      <c r="B194" s="17" t="s">
        <v>16</v>
      </c>
      <c r="C194" s="16" t="s">
        <v>76</v>
      </c>
      <c r="D194" s="15">
        <v>45097</v>
      </c>
      <c r="E194" s="14">
        <v>106200</v>
      </c>
      <c r="F194" s="13">
        <v>45225</v>
      </c>
      <c r="H194" s="12">
        <f t="shared" si="8"/>
        <v>106200</v>
      </c>
      <c r="I194" s="1" t="s">
        <v>0</v>
      </c>
      <c r="J194" s="11">
        <v>45124</v>
      </c>
      <c r="K194" s="10"/>
      <c r="L194" s="10"/>
    </row>
    <row r="195" spans="1:12" ht="21" x14ac:dyDescent="0.35">
      <c r="A195" s="18" t="s">
        <v>75</v>
      </c>
      <c r="B195" s="17" t="s">
        <v>16</v>
      </c>
      <c r="C195" s="16" t="s">
        <v>74</v>
      </c>
      <c r="D195" s="15">
        <v>45097</v>
      </c>
      <c r="E195" s="14">
        <v>106200</v>
      </c>
      <c r="F195" s="13">
        <v>45225</v>
      </c>
      <c r="H195" s="12">
        <f t="shared" si="8"/>
        <v>106200</v>
      </c>
      <c r="I195" s="1" t="s">
        <v>0</v>
      </c>
      <c r="J195" s="11">
        <v>45124</v>
      </c>
      <c r="K195" s="10"/>
      <c r="L195" s="10"/>
    </row>
    <row r="196" spans="1:12" ht="21" x14ac:dyDescent="0.35">
      <c r="A196" s="18" t="s">
        <v>73</v>
      </c>
      <c r="B196" s="17" t="s">
        <v>16</v>
      </c>
      <c r="C196" s="16" t="s">
        <v>70</v>
      </c>
      <c r="D196" s="15">
        <v>45096</v>
      </c>
      <c r="E196" s="14">
        <v>141600</v>
      </c>
      <c r="F196" s="13">
        <v>45225</v>
      </c>
      <c r="H196" s="12">
        <f t="shared" si="8"/>
        <v>141600</v>
      </c>
      <c r="I196" s="1" t="s">
        <v>0</v>
      </c>
      <c r="J196" s="11">
        <v>45124</v>
      </c>
      <c r="K196" s="10"/>
      <c r="L196" s="10"/>
    </row>
    <row r="197" spans="1:12" ht="21" x14ac:dyDescent="0.35">
      <c r="A197" s="18" t="s">
        <v>72</v>
      </c>
      <c r="B197" s="17" t="s">
        <v>16</v>
      </c>
      <c r="C197" s="16" t="s">
        <v>70</v>
      </c>
      <c r="D197" s="15">
        <v>45099</v>
      </c>
      <c r="E197" s="14">
        <v>236000</v>
      </c>
      <c r="F197" s="13">
        <v>45221</v>
      </c>
      <c r="H197" s="12">
        <f t="shared" si="8"/>
        <v>236000</v>
      </c>
      <c r="I197" s="1" t="s">
        <v>0</v>
      </c>
      <c r="J197" s="11">
        <v>45124</v>
      </c>
      <c r="K197" s="10"/>
      <c r="L197" s="10"/>
    </row>
    <row r="198" spans="1:12" ht="21" x14ac:dyDescent="0.35">
      <c r="A198" s="18" t="s">
        <v>71</v>
      </c>
      <c r="B198" s="17" t="s">
        <v>16</v>
      </c>
      <c r="C198" s="16" t="s">
        <v>70</v>
      </c>
      <c r="D198" s="15">
        <v>45099</v>
      </c>
      <c r="E198" s="14">
        <v>885000</v>
      </c>
      <c r="F198" s="13">
        <v>45221</v>
      </c>
      <c r="H198" s="12">
        <f t="shared" si="8"/>
        <v>885000</v>
      </c>
      <c r="I198" s="1" t="s">
        <v>0</v>
      </c>
      <c r="J198" s="11">
        <v>45124</v>
      </c>
      <c r="K198" s="10"/>
      <c r="L198" s="10"/>
    </row>
    <row r="199" spans="1:12" ht="21" x14ac:dyDescent="0.35">
      <c r="A199" s="18" t="s">
        <v>69</v>
      </c>
      <c r="B199" s="17" t="s">
        <v>16</v>
      </c>
      <c r="C199" s="16" t="s">
        <v>68</v>
      </c>
      <c r="D199" s="15">
        <v>45110</v>
      </c>
      <c r="E199" s="14">
        <v>141600</v>
      </c>
      <c r="F199" s="13">
        <v>45221</v>
      </c>
      <c r="H199" s="12">
        <f t="shared" si="8"/>
        <v>141600</v>
      </c>
      <c r="I199" s="1" t="s">
        <v>0</v>
      </c>
      <c r="J199" s="11">
        <v>45124</v>
      </c>
      <c r="K199" s="10"/>
      <c r="L199" s="10"/>
    </row>
    <row r="200" spans="1:12" ht="21" x14ac:dyDescent="0.35">
      <c r="A200" s="18" t="s">
        <v>67</v>
      </c>
      <c r="B200" s="17" t="s">
        <v>16</v>
      </c>
      <c r="C200" s="16" t="s">
        <v>66</v>
      </c>
      <c r="D200" s="15">
        <v>45082</v>
      </c>
      <c r="E200" s="14">
        <v>94400</v>
      </c>
      <c r="F200" s="13">
        <v>45204</v>
      </c>
      <c r="H200" s="12">
        <f t="shared" si="8"/>
        <v>94400</v>
      </c>
      <c r="I200" s="1" t="s">
        <v>0</v>
      </c>
      <c r="J200" s="11">
        <v>45125</v>
      </c>
      <c r="K200" s="10"/>
      <c r="L200" s="10"/>
    </row>
    <row r="201" spans="1:12" ht="21" x14ac:dyDescent="0.35">
      <c r="A201" s="18" t="s">
        <v>65</v>
      </c>
      <c r="B201" s="17" t="s">
        <v>38</v>
      </c>
      <c r="C201" s="16" t="s">
        <v>64</v>
      </c>
      <c r="D201" s="15">
        <v>45117</v>
      </c>
      <c r="E201" s="14">
        <v>59000</v>
      </c>
      <c r="F201" s="13">
        <v>45240</v>
      </c>
      <c r="H201" s="12">
        <f t="shared" si="8"/>
        <v>59000</v>
      </c>
      <c r="I201" s="1" t="s">
        <v>0</v>
      </c>
      <c r="J201" s="11">
        <v>45125</v>
      </c>
      <c r="K201" s="10"/>
      <c r="L201" s="10"/>
    </row>
    <row r="202" spans="1:12" ht="21" x14ac:dyDescent="0.35">
      <c r="A202" s="18" t="s">
        <v>59</v>
      </c>
      <c r="B202" s="17" t="s">
        <v>38</v>
      </c>
      <c r="C202" s="16" t="s">
        <v>63</v>
      </c>
      <c r="D202" s="15">
        <v>45117</v>
      </c>
      <c r="E202" s="14">
        <v>59000</v>
      </c>
      <c r="F202" s="13">
        <v>45240</v>
      </c>
      <c r="H202" s="12">
        <f t="shared" si="8"/>
        <v>59000</v>
      </c>
      <c r="I202" s="1" t="s">
        <v>0</v>
      </c>
      <c r="J202" s="11">
        <v>45125</v>
      </c>
      <c r="K202" s="10"/>
      <c r="L202" s="10"/>
    </row>
    <row r="203" spans="1:12" ht="21" x14ac:dyDescent="0.35">
      <c r="A203" s="18" t="s">
        <v>62</v>
      </c>
      <c r="B203" s="17" t="s">
        <v>38</v>
      </c>
      <c r="C203" s="16" t="s">
        <v>61</v>
      </c>
      <c r="D203" s="15">
        <v>45099</v>
      </c>
      <c r="E203" s="14">
        <v>106300</v>
      </c>
      <c r="F203" s="13">
        <v>45221</v>
      </c>
      <c r="H203" s="12">
        <f t="shared" si="8"/>
        <v>106300</v>
      </c>
      <c r="I203" s="1" t="s">
        <v>0</v>
      </c>
      <c r="J203" s="11">
        <v>45125</v>
      </c>
      <c r="K203" s="10"/>
      <c r="L203" s="10"/>
    </row>
    <row r="204" spans="1:12" ht="21" x14ac:dyDescent="0.35">
      <c r="A204" s="18" t="s">
        <v>59</v>
      </c>
      <c r="B204" s="17" t="s">
        <v>38</v>
      </c>
      <c r="C204" s="16" t="s">
        <v>60</v>
      </c>
      <c r="D204" s="15">
        <v>45117</v>
      </c>
      <c r="E204" s="14">
        <v>59000</v>
      </c>
      <c r="F204" s="13">
        <v>45240</v>
      </c>
      <c r="H204" s="12">
        <f t="shared" si="8"/>
        <v>59000</v>
      </c>
      <c r="I204" s="1" t="s">
        <v>0</v>
      </c>
      <c r="J204" s="11">
        <v>45125</v>
      </c>
      <c r="K204" s="10"/>
      <c r="L204" s="10"/>
    </row>
    <row r="205" spans="1:12" ht="21" x14ac:dyDescent="0.35">
      <c r="A205" s="18" t="s">
        <v>59</v>
      </c>
      <c r="B205" s="17" t="s">
        <v>38</v>
      </c>
      <c r="C205" s="16" t="s">
        <v>58</v>
      </c>
      <c r="D205" s="15">
        <v>45117</v>
      </c>
      <c r="E205" s="14">
        <v>59000</v>
      </c>
      <c r="F205" s="13">
        <v>45240</v>
      </c>
      <c r="H205" s="12">
        <f t="shared" si="8"/>
        <v>59000</v>
      </c>
      <c r="I205" s="1" t="s">
        <v>0</v>
      </c>
      <c r="J205" s="11">
        <v>45125</v>
      </c>
      <c r="K205" s="10"/>
      <c r="L205" s="10"/>
    </row>
    <row r="206" spans="1:12" ht="21" x14ac:dyDescent="0.35">
      <c r="A206" s="18" t="s">
        <v>57</v>
      </c>
      <c r="B206" s="17" t="s">
        <v>16</v>
      </c>
      <c r="C206" s="16" t="s">
        <v>56</v>
      </c>
      <c r="D206" s="15">
        <v>45096</v>
      </c>
      <c r="E206" s="14">
        <v>59000</v>
      </c>
      <c r="F206" s="13">
        <v>45218</v>
      </c>
      <c r="H206" s="12">
        <f t="shared" si="8"/>
        <v>59000</v>
      </c>
      <c r="I206" s="1" t="s">
        <v>0</v>
      </c>
      <c r="J206" s="11">
        <v>45125</v>
      </c>
      <c r="K206" s="10"/>
      <c r="L206" s="10"/>
    </row>
    <row r="207" spans="1:12" ht="21" x14ac:dyDescent="0.35">
      <c r="A207" s="18" t="s">
        <v>50</v>
      </c>
      <c r="B207" s="17" t="s">
        <v>47</v>
      </c>
      <c r="C207" s="16" t="s">
        <v>55</v>
      </c>
      <c r="D207" s="15">
        <v>45118</v>
      </c>
      <c r="E207" s="14">
        <v>18240000</v>
      </c>
      <c r="F207" s="13">
        <v>45241</v>
      </c>
      <c r="H207" s="12">
        <f t="shared" si="8"/>
        <v>18240000</v>
      </c>
      <c r="I207" s="1" t="s">
        <v>0</v>
      </c>
      <c r="J207" s="11">
        <v>45125</v>
      </c>
      <c r="K207" s="10"/>
      <c r="L207" s="10"/>
    </row>
    <row r="208" spans="1:12" ht="21" x14ac:dyDescent="0.35">
      <c r="A208" s="38" t="s">
        <v>50</v>
      </c>
      <c r="B208" s="37" t="s">
        <v>47</v>
      </c>
      <c r="C208" s="36" t="s">
        <v>54</v>
      </c>
      <c r="D208" s="35">
        <v>45118</v>
      </c>
      <c r="E208" s="33">
        <v>12453600</v>
      </c>
      <c r="F208" s="34">
        <v>45241</v>
      </c>
      <c r="G208" s="33">
        <v>12453600</v>
      </c>
      <c r="H208" s="32">
        <f t="shared" si="8"/>
        <v>0</v>
      </c>
      <c r="I208" s="31" t="s">
        <v>53</v>
      </c>
      <c r="J208" s="30">
        <v>45125</v>
      </c>
      <c r="K208" s="10"/>
      <c r="L208" s="10"/>
    </row>
    <row r="209" spans="1:12" ht="21" x14ac:dyDescent="0.35">
      <c r="A209" s="18" t="s">
        <v>50</v>
      </c>
      <c r="B209" s="17" t="s">
        <v>47</v>
      </c>
      <c r="C209" s="16" t="s">
        <v>52</v>
      </c>
      <c r="D209" s="15">
        <v>45118</v>
      </c>
      <c r="E209" s="14">
        <v>13280400</v>
      </c>
      <c r="F209" s="13">
        <v>45241</v>
      </c>
      <c r="H209" s="12">
        <f t="shared" si="8"/>
        <v>13280400</v>
      </c>
      <c r="I209" s="1" t="s">
        <v>0</v>
      </c>
      <c r="J209" s="11">
        <v>45125</v>
      </c>
      <c r="K209" s="10"/>
      <c r="L209" s="10"/>
    </row>
    <row r="210" spans="1:12" ht="21" x14ac:dyDescent="0.35">
      <c r="A210" s="18" t="s">
        <v>50</v>
      </c>
      <c r="B210" s="17" t="s">
        <v>47</v>
      </c>
      <c r="C210" s="16" t="s">
        <v>51</v>
      </c>
      <c r="D210" s="15">
        <v>45118</v>
      </c>
      <c r="E210" s="14">
        <v>12453600</v>
      </c>
      <c r="F210" s="13">
        <v>45241</v>
      </c>
      <c r="H210" s="12">
        <f t="shared" si="8"/>
        <v>12453600</v>
      </c>
      <c r="I210" s="1" t="s">
        <v>0</v>
      </c>
      <c r="J210" s="11">
        <v>45125</v>
      </c>
      <c r="K210" s="10"/>
      <c r="L210" s="10"/>
    </row>
    <row r="211" spans="1:12" ht="21" x14ac:dyDescent="0.35">
      <c r="A211" s="18" t="s">
        <v>50</v>
      </c>
      <c r="B211" s="17" t="s">
        <v>47</v>
      </c>
      <c r="C211" s="16" t="s">
        <v>49</v>
      </c>
      <c r="D211" s="15">
        <v>45118</v>
      </c>
      <c r="E211" s="14">
        <v>17263200</v>
      </c>
      <c r="F211" s="13">
        <v>45241</v>
      </c>
      <c r="H211" s="12">
        <f t="shared" si="8"/>
        <v>17263200</v>
      </c>
      <c r="I211" s="1" t="s">
        <v>0</v>
      </c>
      <c r="J211" s="11">
        <v>45125</v>
      </c>
      <c r="K211" s="10"/>
      <c r="L211" s="10"/>
    </row>
    <row r="212" spans="1:12" ht="31.5" x14ac:dyDescent="0.35">
      <c r="A212" s="18" t="s">
        <v>48</v>
      </c>
      <c r="B212" s="17" t="s">
        <v>47</v>
      </c>
      <c r="C212" s="16" t="s">
        <v>46</v>
      </c>
      <c r="D212" s="15">
        <v>45117</v>
      </c>
      <c r="E212" s="14">
        <v>20169800</v>
      </c>
      <c r="F212" s="13">
        <v>45240</v>
      </c>
      <c r="H212" s="12">
        <f t="shared" ref="H212:H243" si="9">+E212-G212</f>
        <v>20169800</v>
      </c>
      <c r="I212" s="1" t="s">
        <v>0</v>
      </c>
      <c r="J212" s="11">
        <v>45125</v>
      </c>
      <c r="K212" s="10"/>
      <c r="L212" s="10"/>
    </row>
    <row r="213" spans="1:12" ht="21" x14ac:dyDescent="0.35">
      <c r="A213" s="18" t="s">
        <v>45</v>
      </c>
      <c r="B213" s="17" t="s">
        <v>44</v>
      </c>
      <c r="C213" s="16" t="s">
        <v>43</v>
      </c>
      <c r="D213" s="15">
        <v>45107</v>
      </c>
      <c r="E213" s="14">
        <v>4024135</v>
      </c>
      <c r="F213" s="13">
        <v>45229</v>
      </c>
      <c r="H213" s="12">
        <f t="shared" si="9"/>
        <v>4024135</v>
      </c>
      <c r="I213" s="1" t="s">
        <v>0</v>
      </c>
      <c r="J213" s="11">
        <v>45126</v>
      </c>
      <c r="K213" s="10"/>
      <c r="L213" s="10"/>
    </row>
    <row r="214" spans="1:12" ht="21" x14ac:dyDescent="0.35">
      <c r="A214" s="18" t="s">
        <v>42</v>
      </c>
      <c r="B214" s="17" t="s">
        <v>41</v>
      </c>
      <c r="C214" s="16" t="s">
        <v>40</v>
      </c>
      <c r="D214" s="15">
        <v>44930</v>
      </c>
      <c r="E214" s="14">
        <v>1508307.86</v>
      </c>
      <c r="F214" s="13">
        <v>45050</v>
      </c>
      <c r="H214" s="12">
        <f t="shared" si="9"/>
        <v>1508307.86</v>
      </c>
      <c r="I214" s="1" t="s">
        <v>33</v>
      </c>
      <c r="J214" s="11">
        <v>45126</v>
      </c>
      <c r="K214" s="10"/>
      <c r="L214" s="10"/>
    </row>
    <row r="215" spans="1:12" ht="21" x14ac:dyDescent="0.35">
      <c r="A215" s="18" t="s">
        <v>39</v>
      </c>
      <c r="B215" s="17" t="s">
        <v>38</v>
      </c>
      <c r="C215" s="16" t="s">
        <v>37</v>
      </c>
      <c r="D215" s="15">
        <v>45083</v>
      </c>
      <c r="E215" s="14">
        <v>70800</v>
      </c>
      <c r="F215" s="13">
        <v>45205</v>
      </c>
      <c r="H215" s="12">
        <f t="shared" si="9"/>
        <v>70800</v>
      </c>
      <c r="I215" s="1" t="s">
        <v>0</v>
      </c>
      <c r="J215" s="11">
        <v>45128</v>
      </c>
      <c r="K215" s="10"/>
      <c r="L215" s="10"/>
    </row>
    <row r="216" spans="1:12" ht="21" x14ac:dyDescent="0.35">
      <c r="A216" s="18" t="s">
        <v>36</v>
      </c>
      <c r="B216" s="17" t="s">
        <v>35</v>
      </c>
      <c r="C216" s="16" t="s">
        <v>34</v>
      </c>
      <c r="D216" s="15">
        <v>44953</v>
      </c>
      <c r="E216" s="14">
        <v>426187.68</v>
      </c>
      <c r="F216" s="13">
        <v>45073</v>
      </c>
      <c r="H216" s="12">
        <f t="shared" si="9"/>
        <v>426187.68</v>
      </c>
      <c r="I216" s="1" t="s">
        <v>33</v>
      </c>
      <c r="J216" s="11">
        <v>45131</v>
      </c>
      <c r="K216" s="10"/>
      <c r="L216" s="10"/>
    </row>
    <row r="217" spans="1:12" ht="21" x14ac:dyDescent="0.35">
      <c r="A217" s="29" t="s">
        <v>32</v>
      </c>
      <c r="B217" s="28" t="s">
        <v>31</v>
      </c>
      <c r="C217" s="27" t="s">
        <v>30</v>
      </c>
      <c r="D217" s="26" t="s">
        <v>29</v>
      </c>
      <c r="E217" s="25">
        <v>2898392</v>
      </c>
      <c r="F217" s="24">
        <v>45236</v>
      </c>
      <c r="G217" s="23">
        <v>579678.4</v>
      </c>
      <c r="H217" s="22">
        <f t="shared" si="9"/>
        <v>2318713.6</v>
      </c>
      <c r="I217" s="21" t="s">
        <v>0</v>
      </c>
      <c r="J217" s="20">
        <v>45131</v>
      </c>
      <c r="K217" s="10"/>
      <c r="L217" s="10"/>
    </row>
    <row r="218" spans="1:12" ht="21" x14ac:dyDescent="0.35">
      <c r="A218" s="18" t="s">
        <v>28</v>
      </c>
      <c r="B218" s="17" t="s">
        <v>27</v>
      </c>
      <c r="C218" s="16" t="s">
        <v>26</v>
      </c>
      <c r="D218" s="15">
        <v>45086</v>
      </c>
      <c r="E218" s="14">
        <v>55204.75</v>
      </c>
      <c r="F218" s="13">
        <v>45205</v>
      </c>
      <c r="H218" s="12">
        <f t="shared" si="9"/>
        <v>55204.75</v>
      </c>
      <c r="I218" s="1" t="s">
        <v>0</v>
      </c>
      <c r="J218" s="11">
        <v>45131</v>
      </c>
      <c r="K218" s="10"/>
      <c r="L218" s="10"/>
    </row>
    <row r="219" spans="1:12" ht="21" x14ac:dyDescent="0.35">
      <c r="A219" s="18" t="s">
        <v>25</v>
      </c>
      <c r="B219" s="17" t="s">
        <v>16</v>
      </c>
      <c r="C219" s="16" t="s">
        <v>24</v>
      </c>
      <c r="D219" s="15">
        <v>45113</v>
      </c>
      <c r="E219" s="14">
        <v>94400</v>
      </c>
      <c r="F219" s="13">
        <v>45236</v>
      </c>
      <c r="H219" s="12">
        <f t="shared" si="9"/>
        <v>94400</v>
      </c>
      <c r="I219" s="1" t="s">
        <v>0</v>
      </c>
      <c r="J219" s="11">
        <v>45131</v>
      </c>
      <c r="K219" s="10"/>
      <c r="L219" s="10"/>
    </row>
    <row r="220" spans="1:12" ht="21" x14ac:dyDescent="0.35">
      <c r="A220" s="18" t="s">
        <v>23</v>
      </c>
      <c r="B220" s="17" t="s">
        <v>22</v>
      </c>
      <c r="C220" s="16" t="s">
        <v>21</v>
      </c>
      <c r="D220" s="15">
        <v>45114</v>
      </c>
      <c r="E220" s="14">
        <v>480000</v>
      </c>
      <c r="F220" s="13">
        <v>45237</v>
      </c>
      <c r="H220" s="12">
        <f t="shared" si="9"/>
        <v>480000</v>
      </c>
      <c r="I220" s="1" t="s">
        <v>0</v>
      </c>
      <c r="J220" s="11">
        <v>45131</v>
      </c>
      <c r="K220" s="10"/>
      <c r="L220" s="10"/>
    </row>
    <row r="221" spans="1:12" ht="21" x14ac:dyDescent="0.35">
      <c r="A221" s="18" t="s">
        <v>20</v>
      </c>
      <c r="B221" s="17" t="s">
        <v>16</v>
      </c>
      <c r="C221" s="16" t="s">
        <v>19</v>
      </c>
      <c r="D221" s="15">
        <v>45097</v>
      </c>
      <c r="E221" s="14">
        <v>106200</v>
      </c>
      <c r="F221" s="13">
        <v>45219</v>
      </c>
      <c r="H221" s="12">
        <f t="shared" si="9"/>
        <v>106200</v>
      </c>
      <c r="I221" s="1" t="s">
        <v>0</v>
      </c>
      <c r="J221" s="11">
        <v>45132</v>
      </c>
      <c r="K221" s="10"/>
      <c r="L221" s="10"/>
    </row>
    <row r="222" spans="1:12" ht="21" x14ac:dyDescent="0.35">
      <c r="A222" s="18" t="s">
        <v>8</v>
      </c>
      <c r="B222" s="17" t="s">
        <v>7</v>
      </c>
      <c r="C222" s="16" t="s">
        <v>18</v>
      </c>
      <c r="D222" s="15">
        <v>45113</v>
      </c>
      <c r="E222" s="14">
        <v>1235976.6000000001</v>
      </c>
      <c r="F222" s="13">
        <v>45236</v>
      </c>
      <c r="H222" s="12">
        <f t="shared" si="9"/>
        <v>1235976.6000000001</v>
      </c>
      <c r="I222" s="1" t="s">
        <v>0</v>
      </c>
      <c r="J222" s="11">
        <v>45132</v>
      </c>
      <c r="K222" s="10"/>
      <c r="L222" s="10"/>
    </row>
    <row r="223" spans="1:12" ht="33" x14ac:dyDescent="0.35">
      <c r="A223" s="18" t="s">
        <v>17</v>
      </c>
      <c r="B223" s="17" t="s">
        <v>16</v>
      </c>
      <c r="C223" s="16" t="s">
        <v>15</v>
      </c>
      <c r="D223" s="15">
        <v>45117</v>
      </c>
      <c r="E223" s="14">
        <v>821280</v>
      </c>
      <c r="F223" s="13">
        <v>45236</v>
      </c>
      <c r="H223" s="12">
        <f t="shared" si="9"/>
        <v>821280</v>
      </c>
      <c r="I223" s="1" t="s">
        <v>0</v>
      </c>
      <c r="J223" s="11">
        <v>45133</v>
      </c>
      <c r="K223" s="10"/>
      <c r="L223" s="10"/>
    </row>
    <row r="224" spans="1:12" ht="21" x14ac:dyDescent="0.35">
      <c r="A224" s="18" t="s">
        <v>14</v>
      </c>
      <c r="B224" s="17" t="s">
        <v>13</v>
      </c>
      <c r="C224" s="16" t="s">
        <v>12</v>
      </c>
      <c r="D224" s="15">
        <v>45037</v>
      </c>
      <c r="E224" s="14">
        <v>11396774.859999999</v>
      </c>
      <c r="F224" s="13">
        <v>45159</v>
      </c>
      <c r="H224" s="12">
        <f t="shared" si="9"/>
        <v>11396774.859999999</v>
      </c>
      <c r="I224" s="1" t="s">
        <v>0</v>
      </c>
      <c r="J224" s="11">
        <v>45134</v>
      </c>
      <c r="K224" s="10"/>
      <c r="L224" s="10"/>
    </row>
    <row r="225" spans="1:12" ht="21" x14ac:dyDescent="0.35">
      <c r="A225" s="18" t="s">
        <v>11</v>
      </c>
      <c r="B225" s="17" t="s">
        <v>10</v>
      </c>
      <c r="C225" s="16" t="s">
        <v>9</v>
      </c>
      <c r="D225" s="15">
        <v>45128</v>
      </c>
      <c r="E225" s="14">
        <v>53100</v>
      </c>
      <c r="F225" s="13">
        <v>44947</v>
      </c>
      <c r="H225" s="12">
        <f t="shared" si="9"/>
        <v>53100</v>
      </c>
      <c r="I225" s="1" t="s">
        <v>0</v>
      </c>
      <c r="J225" s="11">
        <v>45134</v>
      </c>
      <c r="K225" s="10"/>
      <c r="L225" s="10"/>
    </row>
    <row r="226" spans="1:12" ht="21" x14ac:dyDescent="0.35">
      <c r="A226" s="18" t="s">
        <v>8</v>
      </c>
      <c r="B226" s="17" t="s">
        <v>7</v>
      </c>
      <c r="C226" s="16" t="s">
        <v>6</v>
      </c>
      <c r="D226" s="15">
        <v>45113</v>
      </c>
      <c r="E226" s="14">
        <v>461250</v>
      </c>
      <c r="F226" s="13">
        <v>45236</v>
      </c>
      <c r="H226" s="12">
        <f t="shared" si="9"/>
        <v>461250</v>
      </c>
      <c r="I226" s="1" t="s">
        <v>0</v>
      </c>
      <c r="J226" s="11">
        <v>45135</v>
      </c>
      <c r="K226" s="10"/>
      <c r="L226" s="10"/>
    </row>
    <row r="227" spans="1:12" ht="21" x14ac:dyDescent="0.35">
      <c r="A227" s="18" t="s">
        <v>4</v>
      </c>
      <c r="B227" s="17" t="s">
        <v>3</v>
      </c>
      <c r="C227" s="16" t="s">
        <v>5</v>
      </c>
      <c r="D227" s="15">
        <v>45077</v>
      </c>
      <c r="E227" s="14">
        <v>1093391.8700000001</v>
      </c>
      <c r="F227" s="13" t="s">
        <v>1</v>
      </c>
      <c r="H227" s="12">
        <f t="shared" si="9"/>
        <v>1093391.8700000001</v>
      </c>
      <c r="I227" s="1" t="s">
        <v>0</v>
      </c>
      <c r="J227" s="11">
        <v>45135</v>
      </c>
      <c r="K227" s="10"/>
      <c r="L227" s="10"/>
    </row>
    <row r="228" spans="1:12" ht="21" x14ac:dyDescent="0.35">
      <c r="A228" s="18" t="s">
        <v>4</v>
      </c>
      <c r="B228" s="17" t="s">
        <v>3</v>
      </c>
      <c r="C228" s="16" t="s">
        <v>2</v>
      </c>
      <c r="D228" s="15">
        <v>45077</v>
      </c>
      <c r="E228" s="14">
        <v>2395260.4300000002</v>
      </c>
      <c r="F228" s="13" t="s">
        <v>1</v>
      </c>
      <c r="H228" s="12">
        <f t="shared" si="9"/>
        <v>2395260.4300000002</v>
      </c>
      <c r="I228" s="1" t="s">
        <v>0</v>
      </c>
      <c r="J228" s="11">
        <v>45135</v>
      </c>
      <c r="K228" s="10"/>
      <c r="L228" s="10"/>
    </row>
    <row r="229" spans="1:12" ht="21.75" thickBot="1" x14ac:dyDescent="0.4">
      <c r="A229" s="18"/>
      <c r="B229" s="17"/>
      <c r="C229" s="16"/>
      <c r="D229" s="15"/>
      <c r="E229" s="14"/>
      <c r="F229" s="13"/>
      <c r="H229" s="19">
        <v>876092134.26999998</v>
      </c>
      <c r="J229" s="11"/>
      <c r="K229" s="10"/>
      <c r="L229" s="10"/>
    </row>
    <row r="230" spans="1:12" ht="21.75" thickTop="1" x14ac:dyDescent="0.35">
      <c r="A230" s="18"/>
      <c r="B230" s="17"/>
      <c r="C230" s="16"/>
      <c r="D230" s="15"/>
      <c r="E230" s="14"/>
      <c r="F230" s="13"/>
      <c r="H230" s="12"/>
      <c r="J230" s="11"/>
      <c r="K230" s="10"/>
      <c r="L230" s="10"/>
    </row>
    <row r="231" spans="1:12" ht="21" x14ac:dyDescent="0.35">
      <c r="A231" s="18"/>
      <c r="B231" s="17"/>
      <c r="C231" s="16"/>
      <c r="D231" s="15"/>
      <c r="E231" s="14"/>
      <c r="F231" s="13"/>
      <c r="H231" s="12"/>
      <c r="J231" s="11"/>
      <c r="K231" s="10"/>
      <c r="L231" s="10"/>
    </row>
    <row r="232" spans="1:12" ht="21" x14ac:dyDescent="0.35">
      <c r="A232" s="18"/>
      <c r="B232" s="17"/>
      <c r="C232" s="16"/>
      <c r="D232" s="15"/>
      <c r="E232" s="14"/>
      <c r="F232" s="13"/>
      <c r="H232" s="12"/>
      <c r="J232" s="11"/>
      <c r="K232" s="10"/>
      <c r="L232" s="10"/>
    </row>
    <row r="233" spans="1:12" ht="21" x14ac:dyDescent="0.35">
      <c r="A233" s="18"/>
      <c r="B233" s="17"/>
      <c r="C233" s="16"/>
      <c r="D233" s="15"/>
      <c r="E233" s="14"/>
      <c r="F233" s="13"/>
      <c r="H233" s="12"/>
      <c r="J233" s="11"/>
      <c r="K233" s="10"/>
      <c r="L233" s="10"/>
    </row>
    <row r="234" spans="1:12" ht="21" x14ac:dyDescent="0.35">
      <c r="A234" s="18"/>
      <c r="B234" s="17"/>
      <c r="C234" s="16"/>
      <c r="D234" s="15"/>
      <c r="E234" s="14"/>
      <c r="F234" s="13"/>
      <c r="H234" s="12"/>
      <c r="J234" s="11"/>
      <c r="K234" s="10"/>
      <c r="L234" s="10"/>
    </row>
    <row r="235" spans="1:12" ht="21" x14ac:dyDescent="0.35">
      <c r="A235" s="18"/>
      <c r="B235" s="17"/>
      <c r="C235" s="16"/>
      <c r="D235" s="15"/>
      <c r="E235" s="14"/>
      <c r="F235" s="13"/>
      <c r="H235" s="12"/>
      <c r="J235" s="11"/>
      <c r="K235" s="10"/>
      <c r="L235" s="10"/>
    </row>
    <row r="236" spans="1:12" ht="21" x14ac:dyDescent="0.35">
      <c r="A236" s="18"/>
      <c r="B236" s="17"/>
      <c r="C236" s="16"/>
      <c r="D236" s="15"/>
      <c r="E236" s="14"/>
      <c r="F236" s="13"/>
      <c r="H236" s="12"/>
      <c r="J236" s="11"/>
      <c r="K236" s="10"/>
      <c r="L236" s="10"/>
    </row>
    <row r="237" spans="1:12" ht="21" x14ac:dyDescent="0.35">
      <c r="A237" s="18"/>
      <c r="B237" s="17"/>
      <c r="C237" s="16"/>
      <c r="D237" s="15"/>
      <c r="E237" s="14"/>
      <c r="F237" s="13"/>
      <c r="H237" s="12"/>
      <c r="J237" s="11"/>
      <c r="K237" s="10"/>
      <c r="L237" s="10"/>
    </row>
    <row r="238" spans="1:12" ht="21" x14ac:dyDescent="0.35">
      <c r="A238" s="18"/>
      <c r="B238" s="17"/>
      <c r="C238" s="16"/>
      <c r="D238" s="15"/>
      <c r="E238" s="14"/>
      <c r="F238" s="13"/>
      <c r="H238" s="12"/>
      <c r="J238" s="11"/>
      <c r="K238" s="10"/>
      <c r="L238" s="10"/>
    </row>
    <row r="239" spans="1:12" ht="21" x14ac:dyDescent="0.35">
      <c r="A239" s="18"/>
      <c r="B239" s="17"/>
      <c r="C239" s="16"/>
      <c r="D239" s="15"/>
      <c r="E239" s="14"/>
      <c r="F239" s="13"/>
      <c r="H239" s="12"/>
      <c r="J239" s="11"/>
      <c r="K239" s="10"/>
      <c r="L239" s="10"/>
    </row>
    <row r="240" spans="1:12" ht="21" x14ac:dyDescent="0.35">
      <c r="A240" s="18"/>
      <c r="B240" s="17"/>
      <c r="C240" s="16"/>
      <c r="D240" s="15"/>
      <c r="E240" s="14"/>
      <c r="F240" s="13"/>
      <c r="H240" s="12"/>
      <c r="J240" s="11"/>
      <c r="K240" s="10"/>
      <c r="L240" s="10"/>
    </row>
    <row r="241" spans="1:12" ht="21" x14ac:dyDescent="0.35">
      <c r="A241" s="18"/>
      <c r="B241" s="17"/>
      <c r="C241" s="16"/>
      <c r="D241" s="15"/>
      <c r="E241" s="14"/>
      <c r="F241" s="13"/>
      <c r="H241" s="12"/>
      <c r="J241" s="11"/>
      <c r="K241" s="10"/>
      <c r="L241" s="10"/>
    </row>
    <row r="242" spans="1:12" ht="21" x14ac:dyDescent="0.35">
      <c r="A242" s="18"/>
      <c r="B242" s="17"/>
      <c r="C242" s="16"/>
      <c r="D242" s="15"/>
      <c r="E242" s="14"/>
      <c r="F242" s="13"/>
      <c r="H242" s="12"/>
      <c r="J242" s="11"/>
      <c r="K242" s="10"/>
      <c r="L242" s="10"/>
    </row>
    <row r="243" spans="1:12" ht="21" x14ac:dyDescent="0.35">
      <c r="A243" s="18"/>
      <c r="B243" s="17"/>
      <c r="C243" s="16"/>
      <c r="D243" s="15"/>
      <c r="E243" s="14"/>
      <c r="F243" s="13"/>
      <c r="H243" s="12"/>
      <c r="J243" s="11"/>
      <c r="K243" s="10"/>
      <c r="L243" s="10"/>
    </row>
    <row r="244" spans="1:12" ht="21" x14ac:dyDescent="0.35">
      <c r="A244" s="18"/>
      <c r="B244" s="17"/>
      <c r="C244" s="16"/>
      <c r="D244" s="15"/>
      <c r="E244" s="14"/>
      <c r="F244" s="13"/>
      <c r="H244" s="12"/>
      <c r="J244" s="11"/>
      <c r="K244" s="10"/>
      <c r="L244" s="10"/>
    </row>
    <row r="245" spans="1:12" ht="21" x14ac:dyDescent="0.35">
      <c r="A245" s="18"/>
      <c r="B245" s="17"/>
      <c r="C245" s="16"/>
      <c r="D245" s="15"/>
      <c r="E245" s="14"/>
      <c r="F245" s="13"/>
      <c r="H245" s="12"/>
      <c r="J245" s="11"/>
      <c r="K245" s="10"/>
      <c r="L245" s="10"/>
    </row>
    <row r="246" spans="1:12" ht="21" x14ac:dyDescent="0.35">
      <c r="A246" s="18"/>
      <c r="B246" s="17"/>
      <c r="C246" s="16"/>
      <c r="D246" s="15"/>
      <c r="E246" s="14"/>
      <c r="F246" s="13"/>
      <c r="H246" s="12"/>
      <c r="J246" s="11"/>
      <c r="K246" s="10"/>
      <c r="L246" s="10"/>
    </row>
    <row r="247" spans="1:12" ht="21" x14ac:dyDescent="0.35">
      <c r="A247" s="18"/>
      <c r="B247" s="17"/>
      <c r="C247" s="16"/>
      <c r="D247" s="15"/>
      <c r="E247" s="14"/>
      <c r="F247" s="13"/>
      <c r="H247" s="12"/>
      <c r="J247" s="11"/>
      <c r="K247" s="10"/>
      <c r="L247" s="10"/>
    </row>
    <row r="248" spans="1:12" ht="21" x14ac:dyDescent="0.35">
      <c r="A248" s="18"/>
      <c r="B248" s="17"/>
      <c r="C248" s="16"/>
      <c r="D248" s="15"/>
      <c r="E248" s="14"/>
      <c r="F248" s="13"/>
      <c r="H248" s="12"/>
      <c r="J248" s="11"/>
      <c r="K248" s="10"/>
      <c r="L248" s="10"/>
    </row>
    <row r="249" spans="1:12" ht="21" x14ac:dyDescent="0.35">
      <c r="A249" s="18"/>
      <c r="B249" s="17"/>
      <c r="C249" s="16"/>
      <c r="D249" s="15"/>
      <c r="E249" s="14"/>
      <c r="F249" s="13"/>
      <c r="H249" s="12"/>
      <c r="J249" s="11"/>
      <c r="K249" s="10"/>
      <c r="L249" s="10"/>
    </row>
    <row r="250" spans="1:12" ht="21" x14ac:dyDescent="0.35">
      <c r="A250" s="18"/>
      <c r="B250" s="17"/>
      <c r="C250" s="16"/>
      <c r="D250" s="15"/>
      <c r="E250" s="14"/>
      <c r="F250" s="13"/>
      <c r="H250" s="12"/>
      <c r="J250" s="11"/>
      <c r="K250" s="10"/>
      <c r="L250" s="10"/>
    </row>
    <row r="251" spans="1:12" ht="21" x14ac:dyDescent="0.35">
      <c r="A251" s="18"/>
      <c r="B251" s="17"/>
      <c r="C251" s="16"/>
      <c r="D251" s="15"/>
      <c r="E251" s="14"/>
      <c r="F251" s="13"/>
      <c r="H251" s="12"/>
      <c r="J251" s="11"/>
      <c r="K251" s="10"/>
      <c r="L251" s="10"/>
    </row>
    <row r="252" spans="1:12" ht="21" x14ac:dyDescent="0.35">
      <c r="A252" s="18"/>
      <c r="B252" s="17"/>
      <c r="C252" s="16"/>
      <c r="D252" s="15"/>
      <c r="E252" s="14"/>
      <c r="F252" s="13"/>
      <c r="H252" s="12"/>
      <c r="J252" s="11"/>
      <c r="K252" s="10"/>
      <c r="L252" s="10"/>
    </row>
    <row r="253" spans="1:12" ht="21" x14ac:dyDescent="0.35">
      <c r="A253" s="18"/>
      <c r="B253" s="17"/>
      <c r="C253" s="16"/>
      <c r="D253" s="15"/>
      <c r="E253" s="14"/>
      <c r="F253" s="13"/>
      <c r="H253" s="12"/>
      <c r="J253" s="11"/>
      <c r="K253" s="10"/>
      <c r="L253" s="10"/>
    </row>
    <row r="254" spans="1:12" ht="21" x14ac:dyDescent="0.35">
      <c r="A254" s="18"/>
      <c r="B254" s="17"/>
      <c r="C254" s="16"/>
      <c r="D254" s="15"/>
      <c r="E254" s="14"/>
      <c r="F254" s="13"/>
      <c r="H254" s="12"/>
      <c r="J254" s="11"/>
      <c r="K254" s="10"/>
      <c r="L254" s="10"/>
    </row>
    <row r="255" spans="1:12" ht="21" x14ac:dyDescent="0.35">
      <c r="A255" s="18"/>
      <c r="B255" s="17"/>
      <c r="C255" s="16"/>
      <c r="D255" s="15"/>
      <c r="E255" s="14"/>
      <c r="F255" s="13"/>
      <c r="H255" s="12"/>
      <c r="J255" s="11"/>
      <c r="K255" s="10"/>
      <c r="L255" s="10"/>
    </row>
    <row r="256" spans="1:12" ht="21" x14ac:dyDescent="0.35">
      <c r="A256" s="18"/>
      <c r="B256" s="17"/>
      <c r="C256" s="16"/>
      <c r="D256" s="15"/>
      <c r="E256" s="14"/>
      <c r="F256" s="13"/>
      <c r="H256" s="12"/>
      <c r="J256" s="11"/>
      <c r="K256" s="10"/>
      <c r="L256" s="10"/>
    </row>
    <row r="257" spans="1:12" ht="21" x14ac:dyDescent="0.35">
      <c r="A257" s="18"/>
      <c r="B257" s="17"/>
      <c r="C257" s="16"/>
      <c r="D257" s="15"/>
      <c r="E257" s="14"/>
      <c r="F257" s="13"/>
      <c r="H257" s="12"/>
      <c r="J257" s="11"/>
      <c r="K257" s="10"/>
      <c r="L257" s="10"/>
    </row>
    <row r="258" spans="1:12" ht="21" x14ac:dyDescent="0.35">
      <c r="A258" s="18"/>
      <c r="B258" s="17"/>
      <c r="C258" s="16"/>
      <c r="D258" s="15"/>
      <c r="E258" s="14"/>
      <c r="F258" s="13"/>
      <c r="H258" s="12"/>
      <c r="J258" s="11"/>
      <c r="K258" s="10"/>
      <c r="L258" s="10"/>
    </row>
    <row r="259" spans="1:12" ht="21" x14ac:dyDescent="0.35">
      <c r="A259" s="18"/>
      <c r="B259" s="17"/>
      <c r="C259" s="16"/>
      <c r="D259" s="15"/>
      <c r="E259" s="14"/>
      <c r="F259" s="13"/>
      <c r="H259" s="12"/>
      <c r="J259" s="11"/>
      <c r="K259" s="10"/>
      <c r="L259" s="10"/>
    </row>
    <row r="260" spans="1:12" ht="21" x14ac:dyDescent="0.35">
      <c r="A260" s="18"/>
      <c r="B260" s="17"/>
      <c r="C260" s="16"/>
      <c r="D260" s="15"/>
      <c r="E260" s="14"/>
      <c r="F260" s="13"/>
      <c r="H260" s="12"/>
      <c r="J260" s="11"/>
      <c r="K260" s="10"/>
      <c r="L260" s="10"/>
    </row>
    <row r="261" spans="1:12" ht="21" x14ac:dyDescent="0.35">
      <c r="A261" s="18"/>
      <c r="B261" s="17"/>
      <c r="C261" s="16"/>
      <c r="D261" s="15"/>
      <c r="E261" s="14"/>
      <c r="F261" s="13"/>
      <c r="H261" s="12"/>
      <c r="J261" s="11"/>
      <c r="K261" s="10"/>
      <c r="L261" s="10"/>
    </row>
    <row r="262" spans="1:12" ht="21" x14ac:dyDescent="0.35">
      <c r="A262" s="18"/>
      <c r="B262" s="17"/>
      <c r="C262" s="16"/>
      <c r="D262" s="15"/>
      <c r="E262" s="14"/>
      <c r="F262" s="13"/>
      <c r="H262" s="12"/>
      <c r="J262" s="11"/>
      <c r="K262" s="10"/>
      <c r="L262" s="10"/>
    </row>
    <row r="263" spans="1:12" ht="21" x14ac:dyDescent="0.35">
      <c r="A263" s="18"/>
      <c r="B263" s="17"/>
      <c r="C263" s="16"/>
      <c r="D263" s="15"/>
      <c r="E263" s="14"/>
      <c r="F263" s="13"/>
      <c r="H263" s="12"/>
      <c r="J263" s="11"/>
      <c r="K263" s="10"/>
      <c r="L263" s="10"/>
    </row>
    <row r="264" spans="1:12" ht="21" x14ac:dyDescent="0.35">
      <c r="A264" s="18"/>
      <c r="B264" s="17"/>
      <c r="C264" s="16"/>
      <c r="D264" s="15"/>
      <c r="E264" s="14"/>
      <c r="F264" s="13"/>
      <c r="H264" s="12"/>
      <c r="J264" s="11"/>
      <c r="K264" s="10"/>
      <c r="L264" s="10"/>
    </row>
    <row r="265" spans="1:12" ht="21" x14ac:dyDescent="0.35">
      <c r="A265" s="18"/>
      <c r="B265" s="17"/>
      <c r="C265" s="16"/>
      <c r="D265" s="15"/>
      <c r="E265" s="14"/>
      <c r="F265" s="13"/>
      <c r="H265" s="12"/>
      <c r="J265" s="11"/>
      <c r="K265" s="10"/>
      <c r="L265" s="10"/>
    </row>
    <row r="266" spans="1:12" ht="21" x14ac:dyDescent="0.35">
      <c r="A266" s="18"/>
      <c r="B266" s="17"/>
      <c r="C266" s="16"/>
      <c r="D266" s="15"/>
      <c r="E266" s="14"/>
      <c r="F266" s="13"/>
      <c r="H266" s="12"/>
      <c r="J266" s="11"/>
      <c r="K266" s="10"/>
      <c r="L266" s="10"/>
    </row>
    <row r="267" spans="1:12" ht="21" x14ac:dyDescent="0.35">
      <c r="A267" s="18"/>
      <c r="B267" s="17"/>
      <c r="C267" s="16"/>
      <c r="D267" s="15"/>
      <c r="E267" s="14"/>
      <c r="F267" s="13"/>
      <c r="H267" s="12"/>
      <c r="J267" s="11"/>
      <c r="K267" s="10"/>
      <c r="L267" s="10"/>
    </row>
    <row r="268" spans="1:12" ht="21" x14ac:dyDescent="0.35">
      <c r="A268" s="18"/>
      <c r="B268" s="17"/>
      <c r="C268" s="16"/>
      <c r="D268" s="15"/>
      <c r="E268" s="14"/>
      <c r="F268" s="13"/>
      <c r="H268" s="12"/>
      <c r="J268" s="11"/>
      <c r="K268" s="10"/>
      <c r="L268" s="10"/>
    </row>
    <row r="269" spans="1:12" ht="21" x14ac:dyDescent="0.35">
      <c r="A269" s="18"/>
      <c r="B269" s="17"/>
      <c r="C269" s="16"/>
      <c r="D269" s="15"/>
      <c r="E269" s="14"/>
      <c r="F269" s="13"/>
      <c r="H269" s="12"/>
      <c r="J269" s="11"/>
      <c r="K269" s="10"/>
      <c r="L269" s="10"/>
    </row>
    <row r="270" spans="1:12" ht="21" x14ac:dyDescent="0.35">
      <c r="A270" s="18"/>
      <c r="B270" s="17"/>
      <c r="C270" s="16"/>
      <c r="D270" s="15"/>
      <c r="E270" s="14"/>
      <c r="F270" s="13"/>
      <c r="H270" s="12"/>
      <c r="J270" s="11"/>
      <c r="K270" s="10"/>
      <c r="L270" s="10"/>
    </row>
    <row r="271" spans="1:12" ht="21" x14ac:dyDescent="0.35">
      <c r="A271" s="18"/>
      <c r="B271" s="17"/>
      <c r="C271" s="16"/>
      <c r="D271" s="15"/>
      <c r="E271" s="14"/>
      <c r="F271" s="13"/>
      <c r="H271" s="12"/>
      <c r="J271" s="11"/>
      <c r="K271" s="10"/>
      <c r="L271" s="10"/>
    </row>
    <row r="272" spans="1:12" ht="21" x14ac:dyDescent="0.35">
      <c r="A272" s="18"/>
      <c r="B272" s="17"/>
      <c r="C272" s="16"/>
      <c r="D272" s="15"/>
      <c r="E272" s="14"/>
      <c r="F272" s="13"/>
      <c r="H272" s="12"/>
      <c r="J272" s="11"/>
      <c r="K272" s="10"/>
      <c r="L272" s="10"/>
    </row>
    <row r="273" spans="1:12" ht="21" x14ac:dyDescent="0.35">
      <c r="A273" s="18"/>
      <c r="B273" s="17"/>
      <c r="C273" s="16"/>
      <c r="D273" s="15"/>
      <c r="E273" s="14"/>
      <c r="F273" s="13"/>
      <c r="H273" s="12"/>
      <c r="J273" s="11"/>
      <c r="K273" s="10"/>
      <c r="L273" s="10"/>
    </row>
    <row r="274" spans="1:12" ht="21" x14ac:dyDescent="0.35">
      <c r="A274" s="18"/>
      <c r="B274" s="17"/>
      <c r="C274" s="16"/>
      <c r="D274" s="15"/>
      <c r="E274" s="14"/>
      <c r="F274" s="13"/>
      <c r="H274" s="12"/>
      <c r="J274" s="11"/>
      <c r="K274" s="10"/>
      <c r="L274" s="10"/>
    </row>
    <row r="275" spans="1:12" ht="21" x14ac:dyDescent="0.35">
      <c r="A275" s="18"/>
      <c r="B275" s="17"/>
      <c r="C275" s="16"/>
      <c r="D275" s="15"/>
      <c r="E275" s="14"/>
      <c r="F275" s="13"/>
      <c r="H275" s="12"/>
      <c r="J275" s="11"/>
      <c r="K275" s="10"/>
      <c r="L275" s="10"/>
    </row>
    <row r="276" spans="1:12" ht="21" x14ac:dyDescent="0.35">
      <c r="A276" s="18"/>
      <c r="B276" s="17"/>
      <c r="C276" s="16"/>
      <c r="D276" s="15"/>
      <c r="E276" s="14"/>
      <c r="F276" s="13"/>
      <c r="H276" s="12"/>
      <c r="J276" s="11"/>
      <c r="K276" s="10"/>
      <c r="L276" s="10"/>
    </row>
    <row r="277" spans="1:12" ht="21" x14ac:dyDescent="0.35">
      <c r="A277" s="18"/>
      <c r="B277" s="17"/>
      <c r="C277" s="16"/>
      <c r="D277" s="15"/>
      <c r="E277" s="14"/>
      <c r="F277" s="13"/>
      <c r="H277" s="12"/>
      <c r="J277" s="11"/>
      <c r="K277" s="10"/>
      <c r="L277" s="10"/>
    </row>
    <row r="278" spans="1:12" ht="21" x14ac:dyDescent="0.35">
      <c r="A278" s="18"/>
      <c r="B278" s="17"/>
      <c r="C278" s="16"/>
      <c r="D278" s="15"/>
      <c r="E278" s="14"/>
      <c r="F278" s="13"/>
      <c r="H278" s="12"/>
      <c r="J278" s="11"/>
      <c r="K278" s="10"/>
      <c r="L278" s="10"/>
    </row>
    <row r="279" spans="1:12" ht="21" x14ac:dyDescent="0.35">
      <c r="A279" s="18"/>
      <c r="B279" s="17"/>
      <c r="C279" s="16"/>
      <c r="D279" s="15"/>
      <c r="E279" s="14"/>
      <c r="F279" s="13"/>
      <c r="H279" s="12"/>
      <c r="J279" s="11"/>
      <c r="K279" s="10"/>
      <c r="L279" s="10"/>
    </row>
    <row r="280" spans="1:12" ht="21" x14ac:dyDescent="0.35">
      <c r="A280" s="18"/>
      <c r="B280" s="17"/>
      <c r="C280" s="16"/>
      <c r="D280" s="15"/>
      <c r="E280" s="14"/>
      <c r="F280" s="13"/>
      <c r="H280" s="12"/>
      <c r="J280" s="11"/>
      <c r="K280" s="10"/>
      <c r="L280" s="10"/>
    </row>
    <row r="281" spans="1:12" ht="21" x14ac:dyDescent="0.35">
      <c r="A281" s="18"/>
      <c r="B281" s="17"/>
      <c r="C281" s="16"/>
      <c r="D281" s="15"/>
      <c r="E281" s="14"/>
      <c r="F281" s="13"/>
      <c r="H281" s="12"/>
      <c r="J281" s="11"/>
      <c r="K281" s="10"/>
      <c r="L281" s="10"/>
    </row>
    <row r="282" spans="1:12" ht="21" x14ac:dyDescent="0.35">
      <c r="A282" s="18"/>
      <c r="B282" s="17"/>
      <c r="C282" s="16"/>
      <c r="D282" s="15"/>
      <c r="E282" s="14"/>
      <c r="F282" s="13"/>
      <c r="H282" s="12"/>
      <c r="J282" s="11"/>
      <c r="K282" s="10"/>
      <c r="L282" s="10"/>
    </row>
    <row r="283" spans="1:12" ht="21" x14ac:dyDescent="0.35">
      <c r="A283" s="18"/>
      <c r="B283" s="17"/>
      <c r="C283" s="16"/>
      <c r="D283" s="15"/>
      <c r="E283" s="14"/>
      <c r="F283" s="13"/>
      <c r="H283" s="12"/>
      <c r="J283" s="11"/>
      <c r="K283" s="10"/>
      <c r="L283" s="10"/>
    </row>
    <row r="284" spans="1:12" ht="21" x14ac:dyDescent="0.35">
      <c r="A284" s="18"/>
      <c r="B284" s="17"/>
      <c r="C284" s="16"/>
      <c r="D284" s="15"/>
      <c r="E284" s="14"/>
      <c r="F284" s="13"/>
      <c r="H284" s="12"/>
      <c r="J284" s="11"/>
      <c r="K284" s="10"/>
      <c r="L284" s="10"/>
    </row>
    <row r="285" spans="1:12" ht="21" x14ac:dyDescent="0.35">
      <c r="A285" s="18"/>
      <c r="B285" s="17"/>
      <c r="C285" s="16"/>
      <c r="D285" s="15"/>
      <c r="E285" s="14"/>
      <c r="F285" s="13"/>
      <c r="H285" s="12"/>
      <c r="J285" s="11"/>
      <c r="K285" s="10"/>
      <c r="L285" s="10"/>
    </row>
    <row r="286" spans="1:12" ht="21" x14ac:dyDescent="0.35">
      <c r="A286" s="18"/>
      <c r="B286" s="17"/>
      <c r="C286" s="16"/>
      <c r="D286" s="15"/>
      <c r="E286" s="14"/>
      <c r="F286" s="13"/>
      <c r="H286" s="12"/>
      <c r="J286" s="11"/>
      <c r="K286" s="10"/>
      <c r="L286" s="10"/>
    </row>
    <row r="287" spans="1:12" ht="21" x14ac:dyDescent="0.35">
      <c r="A287" s="18"/>
      <c r="B287" s="17"/>
      <c r="C287" s="16"/>
      <c r="D287" s="15"/>
      <c r="E287" s="14"/>
      <c r="F287" s="13"/>
      <c r="H287" s="12"/>
      <c r="J287" s="11"/>
      <c r="K287" s="10"/>
      <c r="L287" s="10"/>
    </row>
    <row r="288" spans="1:12" ht="21" x14ac:dyDescent="0.35">
      <c r="A288" s="18"/>
      <c r="B288" s="17"/>
      <c r="C288" s="16"/>
      <c r="D288" s="15"/>
      <c r="E288" s="14"/>
      <c r="F288" s="13"/>
      <c r="H288" s="12"/>
      <c r="J288" s="11"/>
      <c r="K288" s="10"/>
      <c r="L288" s="10"/>
    </row>
    <row r="289" spans="1:12" ht="21" x14ac:dyDescent="0.35">
      <c r="A289" s="18"/>
      <c r="B289" s="17"/>
      <c r="C289" s="16"/>
      <c r="D289" s="15"/>
      <c r="E289" s="14"/>
      <c r="F289" s="13"/>
      <c r="H289" s="12"/>
      <c r="J289" s="11"/>
      <c r="K289" s="10"/>
      <c r="L289" s="10"/>
    </row>
    <row r="290" spans="1:12" ht="21" x14ac:dyDescent="0.35">
      <c r="A290" s="18"/>
      <c r="B290" s="17"/>
      <c r="C290" s="16"/>
      <c r="D290" s="15"/>
      <c r="E290" s="14"/>
      <c r="F290" s="13"/>
      <c r="H290" s="12"/>
      <c r="J290" s="11"/>
      <c r="K290" s="10"/>
      <c r="L290" s="10"/>
    </row>
    <row r="291" spans="1:12" ht="21" x14ac:dyDescent="0.35">
      <c r="A291" s="18"/>
      <c r="B291" s="17"/>
      <c r="C291" s="16"/>
      <c r="D291" s="15"/>
      <c r="E291" s="14"/>
      <c r="F291" s="13"/>
      <c r="H291" s="12"/>
      <c r="J291" s="11"/>
      <c r="K291" s="10"/>
      <c r="L291" s="10"/>
    </row>
    <row r="292" spans="1:12" ht="21" x14ac:dyDescent="0.35">
      <c r="A292" s="18"/>
      <c r="B292" s="17"/>
      <c r="C292" s="16"/>
      <c r="D292" s="15"/>
      <c r="E292" s="14"/>
      <c r="F292" s="13"/>
      <c r="H292" s="12"/>
      <c r="J292" s="11"/>
      <c r="K292" s="10"/>
      <c r="L292" s="10"/>
    </row>
    <row r="293" spans="1:12" ht="21" x14ac:dyDescent="0.35">
      <c r="A293" s="18"/>
      <c r="B293" s="17"/>
      <c r="C293" s="16"/>
      <c r="D293" s="15"/>
      <c r="E293" s="14"/>
      <c r="F293" s="13"/>
      <c r="H293" s="12"/>
      <c r="J293" s="11"/>
      <c r="K293" s="10"/>
      <c r="L293" s="10"/>
    </row>
    <row r="294" spans="1:12" ht="21" x14ac:dyDescent="0.35">
      <c r="A294" s="18"/>
      <c r="B294" s="17"/>
      <c r="C294" s="16"/>
      <c r="D294" s="15"/>
      <c r="E294" s="14"/>
      <c r="F294" s="13"/>
      <c r="H294" s="12"/>
      <c r="J294" s="11"/>
      <c r="K294" s="10"/>
      <c r="L294" s="10"/>
    </row>
    <row r="295" spans="1:12" ht="21" x14ac:dyDescent="0.35">
      <c r="A295" s="18"/>
      <c r="B295" s="17"/>
      <c r="C295" s="16"/>
      <c r="D295" s="15"/>
      <c r="E295" s="14"/>
      <c r="F295" s="13"/>
      <c r="H295" s="12"/>
      <c r="J295" s="11"/>
      <c r="K295" s="10"/>
      <c r="L295" s="10"/>
    </row>
    <row r="296" spans="1:12" ht="21" x14ac:dyDescent="0.35">
      <c r="A296" s="18"/>
      <c r="B296" s="17"/>
      <c r="C296" s="16"/>
      <c r="D296" s="15"/>
      <c r="E296" s="14"/>
      <c r="F296" s="13"/>
      <c r="H296" s="12"/>
      <c r="J296" s="11"/>
      <c r="K296" s="10"/>
      <c r="L296" s="10"/>
    </row>
    <row r="297" spans="1:12" ht="21" x14ac:dyDescent="0.35">
      <c r="A297" s="18"/>
      <c r="B297" s="17"/>
      <c r="C297" s="16"/>
      <c r="D297" s="15"/>
      <c r="E297" s="14"/>
      <c r="F297" s="13"/>
      <c r="H297" s="12"/>
      <c r="J297" s="11"/>
      <c r="K297" s="10"/>
      <c r="L297" s="10"/>
    </row>
    <row r="298" spans="1:12" ht="21" x14ac:dyDescent="0.35">
      <c r="A298" s="18"/>
      <c r="B298" s="17"/>
      <c r="C298" s="16"/>
      <c r="D298" s="15"/>
      <c r="E298" s="14"/>
      <c r="F298" s="13"/>
      <c r="H298" s="12"/>
      <c r="J298" s="11"/>
      <c r="K298" s="10"/>
      <c r="L298" s="10"/>
    </row>
    <row r="299" spans="1:12" ht="21" x14ac:dyDescent="0.35">
      <c r="A299" s="18"/>
      <c r="B299" s="17"/>
      <c r="C299" s="16"/>
      <c r="D299" s="15"/>
      <c r="E299" s="14"/>
      <c r="F299" s="13"/>
      <c r="H299" s="12"/>
      <c r="J299" s="11"/>
      <c r="K299" s="10"/>
      <c r="L299" s="10"/>
    </row>
    <row r="300" spans="1:12" ht="21" x14ac:dyDescent="0.35">
      <c r="A300" s="18"/>
      <c r="B300" s="17"/>
      <c r="C300" s="16"/>
      <c r="D300" s="15"/>
      <c r="E300" s="14"/>
      <c r="F300" s="13"/>
      <c r="H300" s="12"/>
      <c r="J300" s="11"/>
      <c r="K300" s="10"/>
      <c r="L300" s="10"/>
    </row>
    <row r="301" spans="1:12" ht="21" x14ac:dyDescent="0.35">
      <c r="A301" s="18"/>
      <c r="B301" s="17"/>
      <c r="C301" s="16"/>
      <c r="D301" s="15"/>
      <c r="E301" s="14"/>
      <c r="F301" s="13"/>
      <c r="H301" s="12"/>
      <c r="J301" s="11"/>
      <c r="K301" s="10"/>
      <c r="L301" s="10"/>
    </row>
    <row r="302" spans="1:12" ht="21" x14ac:dyDescent="0.35">
      <c r="A302" s="18"/>
      <c r="B302" s="17"/>
      <c r="C302" s="16"/>
      <c r="D302" s="15"/>
      <c r="E302" s="14"/>
      <c r="F302" s="13"/>
      <c r="H302" s="12"/>
      <c r="J302" s="11"/>
      <c r="K302" s="10"/>
      <c r="L302" s="10"/>
    </row>
    <row r="303" spans="1:12" ht="21" x14ac:dyDescent="0.35">
      <c r="A303" s="18"/>
      <c r="B303" s="17"/>
      <c r="C303" s="16"/>
      <c r="D303" s="15"/>
      <c r="E303" s="14"/>
      <c r="F303" s="13"/>
      <c r="H303" s="12"/>
      <c r="J303" s="11"/>
      <c r="K303" s="10"/>
      <c r="L303" s="10"/>
    </row>
    <row r="304" spans="1:12" ht="21" x14ac:dyDescent="0.35">
      <c r="A304" s="18"/>
      <c r="B304" s="17"/>
      <c r="C304" s="16"/>
      <c r="D304" s="15"/>
      <c r="E304" s="14"/>
      <c r="F304" s="13"/>
      <c r="H304" s="12"/>
      <c r="J304" s="11"/>
      <c r="K304" s="10"/>
      <c r="L304" s="10"/>
    </row>
    <row r="305" spans="1:12" ht="21" x14ac:dyDescent="0.35">
      <c r="A305" s="18"/>
      <c r="B305" s="17"/>
      <c r="C305" s="16"/>
      <c r="D305" s="15"/>
      <c r="E305" s="14"/>
      <c r="F305" s="13"/>
      <c r="H305" s="12"/>
      <c r="J305" s="11"/>
      <c r="K305" s="10"/>
      <c r="L305" s="10"/>
    </row>
    <row r="306" spans="1:12" ht="21" x14ac:dyDescent="0.35">
      <c r="A306" s="18"/>
      <c r="B306" s="17"/>
      <c r="C306" s="16"/>
      <c r="D306" s="15"/>
      <c r="E306" s="14"/>
      <c r="F306" s="13"/>
      <c r="H306" s="12"/>
      <c r="J306" s="11"/>
      <c r="K306" s="10"/>
      <c r="L306" s="10"/>
    </row>
    <row r="307" spans="1:12" ht="21" x14ac:dyDescent="0.35">
      <c r="A307" s="18"/>
      <c r="B307" s="17"/>
      <c r="C307" s="16"/>
      <c r="D307" s="15"/>
      <c r="E307" s="14"/>
      <c r="F307" s="13"/>
      <c r="H307" s="12"/>
      <c r="J307" s="11"/>
      <c r="K307" s="10"/>
      <c r="L307" s="10"/>
    </row>
    <row r="308" spans="1:12" ht="21" x14ac:dyDescent="0.35">
      <c r="A308" s="18"/>
      <c r="B308" s="17"/>
      <c r="C308" s="16"/>
      <c r="D308" s="15"/>
      <c r="E308" s="14"/>
      <c r="F308" s="13"/>
      <c r="H308" s="12"/>
      <c r="J308" s="11"/>
      <c r="K308" s="10"/>
      <c r="L308" s="10"/>
    </row>
    <row r="309" spans="1:12" ht="21" x14ac:dyDescent="0.35">
      <c r="A309" s="18"/>
      <c r="B309" s="17"/>
      <c r="C309" s="16"/>
      <c r="D309" s="15"/>
      <c r="E309" s="14"/>
      <c r="F309" s="13"/>
      <c r="H309" s="12"/>
      <c r="J309" s="11"/>
      <c r="K309" s="10"/>
      <c r="L309" s="10"/>
    </row>
    <row r="310" spans="1:12" ht="21" x14ac:dyDescent="0.35">
      <c r="A310" s="18"/>
      <c r="B310" s="17"/>
      <c r="C310" s="16"/>
      <c r="D310" s="15"/>
      <c r="E310" s="14"/>
      <c r="F310" s="13"/>
      <c r="H310" s="12"/>
      <c r="J310" s="11"/>
      <c r="K310" s="10"/>
      <c r="L310" s="10"/>
    </row>
    <row r="311" spans="1:12" ht="21" x14ac:dyDescent="0.35">
      <c r="A311" s="18"/>
      <c r="B311" s="17"/>
      <c r="C311" s="16"/>
      <c r="D311" s="15"/>
      <c r="E311" s="14"/>
      <c r="F311" s="13"/>
      <c r="H311" s="12"/>
      <c r="J311" s="11"/>
      <c r="K311" s="10"/>
      <c r="L311" s="10"/>
    </row>
    <row r="312" spans="1:12" ht="21" x14ac:dyDescent="0.35">
      <c r="A312" s="18"/>
      <c r="B312" s="17"/>
      <c r="C312" s="16"/>
      <c r="D312" s="15"/>
      <c r="E312" s="14"/>
      <c r="F312" s="13"/>
      <c r="H312" s="12"/>
      <c r="J312" s="11"/>
      <c r="K312" s="10"/>
      <c r="L312" s="10"/>
    </row>
    <row r="313" spans="1:12" ht="21" x14ac:dyDescent="0.35">
      <c r="A313" s="18"/>
      <c r="B313" s="17"/>
      <c r="C313" s="16"/>
      <c r="D313" s="15"/>
      <c r="E313" s="14"/>
      <c r="F313" s="13"/>
      <c r="H313" s="12"/>
      <c r="J313" s="11"/>
      <c r="K313" s="10"/>
      <c r="L313" s="10"/>
    </row>
    <row r="314" spans="1:12" ht="21" x14ac:dyDescent="0.35">
      <c r="A314" s="18"/>
      <c r="B314" s="17"/>
      <c r="C314" s="16"/>
      <c r="D314" s="15"/>
      <c r="E314" s="14"/>
      <c r="F314" s="13"/>
      <c r="H314" s="12"/>
      <c r="J314" s="11"/>
      <c r="K314" s="10"/>
      <c r="L314" s="10"/>
    </row>
    <row r="315" spans="1:12" ht="21" x14ac:dyDescent="0.35">
      <c r="A315" s="18"/>
      <c r="B315" s="17"/>
      <c r="C315" s="16"/>
      <c r="D315" s="15"/>
      <c r="E315" s="14"/>
      <c r="F315" s="13"/>
      <c r="H315" s="12"/>
      <c r="J315" s="11"/>
      <c r="K315" s="10"/>
      <c r="L315" s="10"/>
    </row>
    <row r="316" spans="1:12" ht="21" x14ac:dyDescent="0.35">
      <c r="A316" s="18"/>
      <c r="B316" s="17"/>
      <c r="C316" s="16"/>
      <c r="D316" s="15"/>
      <c r="E316" s="14"/>
      <c r="F316" s="13"/>
      <c r="H316" s="12"/>
      <c r="J316" s="11"/>
      <c r="K316" s="10"/>
      <c r="L316" s="10"/>
    </row>
    <row r="317" spans="1:12" ht="21" x14ac:dyDescent="0.35">
      <c r="A317" s="18"/>
      <c r="B317" s="17"/>
      <c r="C317" s="16"/>
      <c r="D317" s="15"/>
      <c r="E317" s="14"/>
      <c r="F317" s="13"/>
      <c r="H317" s="12"/>
      <c r="J317" s="11"/>
      <c r="K317" s="10"/>
      <c r="L317" s="10"/>
    </row>
    <row r="318" spans="1:12" ht="21" x14ac:dyDescent="0.35">
      <c r="A318" s="18"/>
      <c r="B318" s="17"/>
      <c r="C318" s="16"/>
      <c r="D318" s="15"/>
      <c r="E318" s="14"/>
      <c r="F318" s="13"/>
      <c r="H318" s="12"/>
      <c r="J318" s="11"/>
      <c r="K318" s="10"/>
      <c r="L318" s="10"/>
    </row>
    <row r="319" spans="1:12" ht="21" x14ac:dyDescent="0.35">
      <c r="A319" s="18"/>
      <c r="B319" s="17"/>
      <c r="C319" s="16"/>
      <c r="D319" s="15"/>
      <c r="E319" s="14"/>
      <c r="F319" s="13"/>
      <c r="H319" s="12"/>
      <c r="J319" s="11"/>
      <c r="K319" s="10"/>
      <c r="L319" s="10"/>
    </row>
    <row r="320" spans="1:12" ht="21" x14ac:dyDescent="0.35">
      <c r="A320" s="18"/>
      <c r="B320" s="17"/>
      <c r="C320" s="16"/>
      <c r="D320" s="15"/>
      <c r="E320" s="14"/>
      <c r="F320" s="13"/>
      <c r="H320" s="12"/>
      <c r="J320" s="11"/>
      <c r="K320" s="10"/>
      <c r="L320" s="10"/>
    </row>
    <row r="321" spans="1:12" ht="21" x14ac:dyDescent="0.35">
      <c r="A321" s="18"/>
      <c r="B321" s="17"/>
      <c r="C321" s="16"/>
      <c r="D321" s="15"/>
      <c r="E321" s="14"/>
      <c r="F321" s="13"/>
      <c r="H321" s="12"/>
      <c r="J321" s="11"/>
      <c r="K321" s="10"/>
      <c r="L321" s="10"/>
    </row>
    <row r="322" spans="1:12" ht="21" x14ac:dyDescent="0.35">
      <c r="A322" s="18"/>
      <c r="B322" s="17"/>
      <c r="C322" s="16"/>
      <c r="D322" s="15"/>
      <c r="E322" s="14"/>
      <c r="F322" s="13"/>
      <c r="H322" s="12"/>
      <c r="J322" s="11"/>
      <c r="K322" s="10"/>
      <c r="L322" s="10"/>
    </row>
    <row r="323" spans="1:12" ht="21" x14ac:dyDescent="0.35">
      <c r="A323" s="18"/>
      <c r="B323" s="17"/>
      <c r="C323" s="16"/>
      <c r="D323" s="15"/>
      <c r="E323" s="14"/>
      <c r="F323" s="13"/>
      <c r="H323" s="12"/>
      <c r="J323" s="11"/>
      <c r="K323" s="10"/>
      <c r="L323" s="10"/>
    </row>
    <row r="324" spans="1:12" ht="21" x14ac:dyDescent="0.35">
      <c r="A324" s="18"/>
      <c r="B324" s="17"/>
      <c r="C324" s="16"/>
      <c r="D324" s="15"/>
      <c r="E324" s="14"/>
      <c r="F324" s="13"/>
      <c r="H324" s="12"/>
      <c r="J324" s="11"/>
      <c r="K324" s="10"/>
      <c r="L324" s="10"/>
    </row>
    <row r="325" spans="1:12" ht="21" x14ac:dyDescent="0.35">
      <c r="A325" s="18"/>
      <c r="B325" s="17"/>
      <c r="C325" s="16"/>
      <c r="D325" s="15"/>
      <c r="E325" s="14"/>
      <c r="F325" s="13"/>
      <c r="H325" s="12"/>
      <c r="J325" s="11"/>
      <c r="K325" s="10"/>
      <c r="L325" s="10"/>
    </row>
    <row r="326" spans="1:12" ht="21" x14ac:dyDescent="0.35">
      <c r="A326" s="18"/>
      <c r="B326" s="17"/>
      <c r="C326" s="16"/>
      <c r="D326" s="15"/>
      <c r="E326" s="14"/>
      <c r="F326" s="13"/>
      <c r="H326" s="12"/>
      <c r="J326" s="11"/>
      <c r="K326" s="10"/>
      <c r="L326" s="10"/>
    </row>
    <row r="327" spans="1:12" ht="21" x14ac:dyDescent="0.35">
      <c r="A327" s="18"/>
      <c r="B327" s="17"/>
      <c r="C327" s="16"/>
      <c r="D327" s="15"/>
      <c r="E327" s="14"/>
      <c r="F327" s="13"/>
      <c r="H327" s="12"/>
      <c r="J327" s="11"/>
      <c r="K327" s="10"/>
      <c r="L327" s="10"/>
    </row>
    <row r="328" spans="1:12" ht="21" x14ac:dyDescent="0.35">
      <c r="A328" s="18"/>
      <c r="B328" s="17"/>
      <c r="C328" s="16"/>
      <c r="D328" s="15"/>
      <c r="E328" s="14"/>
      <c r="F328" s="13"/>
      <c r="H328" s="12"/>
      <c r="J328" s="11"/>
      <c r="K328" s="10"/>
      <c r="L328" s="10"/>
    </row>
    <row r="329" spans="1:12" ht="21" x14ac:dyDescent="0.35">
      <c r="A329" s="18"/>
      <c r="B329" s="17"/>
      <c r="C329" s="16"/>
      <c r="D329" s="15"/>
      <c r="E329" s="14"/>
      <c r="F329" s="13"/>
      <c r="H329" s="12"/>
      <c r="J329" s="11"/>
      <c r="K329" s="10"/>
      <c r="L329" s="10"/>
    </row>
    <row r="330" spans="1:12" ht="21" x14ac:dyDescent="0.35">
      <c r="A330" s="18"/>
      <c r="B330" s="17"/>
      <c r="C330" s="16"/>
      <c r="D330" s="15"/>
      <c r="E330" s="14"/>
      <c r="F330" s="13"/>
      <c r="H330" s="12"/>
      <c r="J330" s="11"/>
      <c r="K330" s="10"/>
      <c r="L330" s="10"/>
    </row>
    <row r="331" spans="1:12" ht="21" x14ac:dyDescent="0.35">
      <c r="A331" s="18"/>
      <c r="B331" s="17"/>
      <c r="C331" s="16"/>
      <c r="D331" s="15"/>
      <c r="E331" s="14"/>
      <c r="F331" s="13"/>
      <c r="H331" s="12"/>
      <c r="J331" s="11"/>
      <c r="K331" s="10"/>
      <c r="L331" s="10"/>
    </row>
    <row r="332" spans="1:12" ht="21" x14ac:dyDescent="0.35">
      <c r="A332" s="18"/>
      <c r="B332" s="17"/>
      <c r="C332" s="16"/>
      <c r="D332" s="15"/>
      <c r="E332" s="14"/>
      <c r="F332" s="13"/>
      <c r="H332" s="12"/>
      <c r="J332" s="11"/>
      <c r="K332" s="10"/>
      <c r="L332" s="10"/>
    </row>
    <row r="333" spans="1:12" ht="21" x14ac:dyDescent="0.35">
      <c r="A333" s="18"/>
      <c r="B333" s="17"/>
      <c r="C333" s="16"/>
      <c r="D333" s="15"/>
      <c r="E333" s="14"/>
      <c r="F333" s="13"/>
      <c r="H333" s="12"/>
      <c r="J333" s="11"/>
      <c r="K333" s="10"/>
      <c r="L333" s="10"/>
    </row>
    <row r="334" spans="1:12" ht="21" x14ac:dyDescent="0.35">
      <c r="A334" s="18"/>
      <c r="B334" s="17"/>
      <c r="C334" s="16"/>
      <c r="D334" s="15"/>
      <c r="E334" s="14"/>
      <c r="F334" s="13"/>
      <c r="H334" s="12"/>
      <c r="J334" s="11"/>
      <c r="K334" s="10"/>
      <c r="L334" s="10"/>
    </row>
    <row r="335" spans="1:12" ht="21" x14ac:dyDescent="0.35">
      <c r="A335" s="18"/>
      <c r="B335" s="17"/>
      <c r="C335" s="16"/>
      <c r="D335" s="15"/>
      <c r="E335" s="14"/>
      <c r="F335" s="13"/>
      <c r="H335" s="12"/>
      <c r="J335" s="11"/>
      <c r="K335" s="10"/>
      <c r="L335" s="10"/>
    </row>
    <row r="336" spans="1:12" ht="21" x14ac:dyDescent="0.35">
      <c r="A336" s="18"/>
      <c r="B336" s="17"/>
      <c r="C336" s="16"/>
      <c r="D336" s="15"/>
      <c r="E336" s="14"/>
      <c r="F336" s="13"/>
      <c r="H336" s="12"/>
      <c r="J336" s="11"/>
      <c r="K336" s="10"/>
      <c r="L336" s="10"/>
    </row>
    <row r="337" spans="1:12" ht="21" x14ac:dyDescent="0.35">
      <c r="A337" s="18"/>
      <c r="B337" s="17"/>
      <c r="C337" s="16"/>
      <c r="D337" s="15"/>
      <c r="E337" s="14"/>
      <c r="F337" s="13"/>
      <c r="H337" s="12"/>
      <c r="J337" s="11"/>
      <c r="K337" s="10"/>
      <c r="L337" s="10"/>
    </row>
    <row r="338" spans="1:12" ht="21" x14ac:dyDescent="0.35">
      <c r="A338" s="18"/>
      <c r="B338" s="17"/>
      <c r="C338" s="16"/>
      <c r="D338" s="15"/>
      <c r="E338" s="14"/>
      <c r="F338" s="13"/>
      <c r="H338" s="12"/>
      <c r="J338" s="11"/>
      <c r="K338" s="10"/>
      <c r="L338" s="10"/>
    </row>
    <row r="339" spans="1:12" ht="21" x14ac:dyDescent="0.35">
      <c r="A339" s="18"/>
      <c r="B339" s="17"/>
      <c r="C339" s="16"/>
      <c r="D339" s="15"/>
      <c r="E339" s="14"/>
      <c r="F339" s="13"/>
      <c r="H339" s="12"/>
      <c r="J339" s="11"/>
      <c r="K339" s="10"/>
      <c r="L339" s="10"/>
    </row>
    <row r="340" spans="1:12" ht="21" x14ac:dyDescent="0.35">
      <c r="A340" s="18"/>
      <c r="B340" s="17"/>
      <c r="C340" s="16"/>
      <c r="D340" s="15"/>
      <c r="E340" s="14"/>
      <c r="F340" s="13"/>
      <c r="H340" s="12"/>
      <c r="J340" s="11"/>
      <c r="K340" s="10"/>
      <c r="L340" s="10"/>
    </row>
    <row r="341" spans="1:12" ht="21" x14ac:dyDescent="0.35">
      <c r="A341" s="18"/>
      <c r="B341" s="17"/>
      <c r="C341" s="16"/>
      <c r="D341" s="15"/>
      <c r="E341" s="14"/>
      <c r="F341" s="13"/>
      <c r="H341" s="12"/>
      <c r="J341" s="11"/>
      <c r="K341" s="10"/>
      <c r="L341" s="10"/>
    </row>
    <row r="342" spans="1:12" ht="21" x14ac:dyDescent="0.35">
      <c r="A342" s="18"/>
      <c r="B342" s="17"/>
      <c r="C342" s="16"/>
      <c r="D342" s="15"/>
      <c r="E342" s="14"/>
      <c r="F342" s="13"/>
      <c r="H342" s="12"/>
      <c r="J342" s="11"/>
      <c r="K342" s="10"/>
      <c r="L342" s="10"/>
    </row>
    <row r="343" spans="1:12" ht="21" x14ac:dyDescent="0.35">
      <c r="A343" s="18"/>
      <c r="B343" s="17"/>
      <c r="C343" s="16"/>
      <c r="D343" s="15"/>
      <c r="E343" s="14"/>
      <c r="F343" s="13"/>
      <c r="H343" s="12"/>
      <c r="J343" s="11"/>
      <c r="K343" s="10"/>
      <c r="L343" s="10"/>
    </row>
    <row r="344" spans="1:12" ht="21" x14ac:dyDescent="0.35">
      <c r="A344" s="18"/>
      <c r="B344" s="17"/>
      <c r="C344" s="16"/>
      <c r="D344" s="15"/>
      <c r="E344" s="14"/>
      <c r="F344" s="13"/>
      <c r="H344" s="12"/>
      <c r="J344" s="11"/>
      <c r="K344" s="10"/>
      <c r="L344" s="10"/>
    </row>
    <row r="345" spans="1:12" ht="21" x14ac:dyDescent="0.35">
      <c r="A345" s="18"/>
      <c r="B345" s="17"/>
      <c r="C345" s="16"/>
      <c r="D345" s="15"/>
      <c r="E345" s="14"/>
      <c r="F345" s="13"/>
      <c r="H345" s="12"/>
      <c r="J345" s="11"/>
      <c r="K345" s="10"/>
      <c r="L345" s="10"/>
    </row>
    <row r="346" spans="1:12" ht="21" x14ac:dyDescent="0.35">
      <c r="A346" s="18"/>
      <c r="B346" s="17"/>
      <c r="C346" s="16"/>
      <c r="D346" s="15"/>
      <c r="E346" s="14"/>
      <c r="F346" s="13"/>
      <c r="H346" s="12"/>
      <c r="J346" s="11"/>
      <c r="K346" s="10"/>
      <c r="L346" s="10"/>
    </row>
    <row r="347" spans="1:12" ht="21" x14ac:dyDescent="0.35">
      <c r="A347" s="18"/>
      <c r="B347" s="17"/>
      <c r="C347" s="16"/>
      <c r="D347" s="15"/>
      <c r="E347" s="14"/>
      <c r="F347" s="13"/>
      <c r="H347" s="12"/>
      <c r="J347" s="11"/>
      <c r="K347" s="10"/>
      <c r="L347" s="10"/>
    </row>
    <row r="348" spans="1:12" ht="21" x14ac:dyDescent="0.35">
      <c r="A348" s="18"/>
      <c r="B348" s="17"/>
      <c r="C348" s="16"/>
      <c r="D348" s="15"/>
      <c r="E348" s="14"/>
      <c r="F348" s="13"/>
      <c r="H348" s="12"/>
      <c r="J348" s="11"/>
      <c r="K348" s="10"/>
      <c r="L348" s="10"/>
    </row>
    <row r="349" spans="1:12" ht="21" x14ac:dyDescent="0.35">
      <c r="A349" s="18"/>
      <c r="B349" s="17"/>
      <c r="C349" s="16"/>
      <c r="D349" s="15"/>
      <c r="E349" s="14"/>
      <c r="F349" s="13"/>
      <c r="H349" s="12"/>
      <c r="J349" s="11"/>
      <c r="K349" s="10"/>
      <c r="L349" s="10"/>
    </row>
    <row r="350" spans="1:12" ht="21" x14ac:dyDescent="0.35">
      <c r="A350" s="18"/>
      <c r="B350" s="17"/>
      <c r="C350" s="16"/>
      <c r="D350" s="15"/>
      <c r="E350" s="14"/>
      <c r="F350" s="13"/>
      <c r="H350" s="12"/>
      <c r="J350" s="11"/>
      <c r="K350" s="10"/>
      <c r="L350" s="10"/>
    </row>
    <row r="351" spans="1:12" ht="21" x14ac:dyDescent="0.35">
      <c r="A351" s="18"/>
      <c r="B351" s="17"/>
      <c r="C351" s="16"/>
      <c r="D351" s="15"/>
      <c r="E351" s="14"/>
      <c r="F351" s="13"/>
      <c r="H351" s="12"/>
      <c r="J351" s="11"/>
      <c r="K351" s="10"/>
      <c r="L351" s="10"/>
    </row>
    <row r="352" spans="1:12" ht="21" x14ac:dyDescent="0.35">
      <c r="A352" s="18"/>
      <c r="B352" s="17"/>
      <c r="C352" s="16"/>
      <c r="D352" s="15"/>
      <c r="E352" s="14"/>
      <c r="F352" s="13"/>
      <c r="H352" s="12"/>
      <c r="J352" s="11"/>
      <c r="K352" s="10"/>
      <c r="L352" s="10"/>
    </row>
    <row r="353" spans="1:12" ht="21" x14ac:dyDescent="0.35">
      <c r="A353" s="18"/>
      <c r="B353" s="17"/>
      <c r="C353" s="16"/>
      <c r="D353" s="15"/>
      <c r="E353" s="14"/>
      <c r="F353" s="13"/>
      <c r="H353" s="12"/>
      <c r="J353" s="11"/>
      <c r="K353" s="10"/>
      <c r="L353" s="10"/>
    </row>
    <row r="354" spans="1:12" ht="21" x14ac:dyDescent="0.35">
      <c r="A354" s="18"/>
      <c r="B354" s="17"/>
      <c r="C354" s="16"/>
      <c r="D354" s="15"/>
      <c r="E354" s="14"/>
      <c r="F354" s="13"/>
      <c r="H354" s="12"/>
      <c r="J354" s="11"/>
      <c r="K354" s="10"/>
      <c r="L354" s="10"/>
    </row>
    <row r="355" spans="1:12" ht="21" x14ac:dyDescent="0.35">
      <c r="A355" s="18"/>
      <c r="B355" s="17"/>
      <c r="C355" s="16"/>
      <c r="D355" s="15"/>
      <c r="E355" s="14"/>
      <c r="F355" s="13"/>
      <c r="H355" s="12"/>
      <c r="J355" s="11"/>
      <c r="K355" s="10"/>
      <c r="L355" s="10"/>
    </row>
    <row r="356" spans="1:12" ht="21" x14ac:dyDescent="0.35">
      <c r="A356" s="18"/>
      <c r="B356" s="17"/>
      <c r="C356" s="16"/>
      <c r="D356" s="15"/>
      <c r="E356" s="14"/>
      <c r="F356" s="13"/>
      <c r="H356" s="12"/>
      <c r="J356" s="11"/>
      <c r="K356" s="10"/>
      <c r="L356" s="10"/>
    </row>
    <row r="357" spans="1:12" ht="21" x14ac:dyDescent="0.35">
      <c r="A357" s="18"/>
      <c r="B357" s="17"/>
      <c r="C357" s="16"/>
      <c r="D357" s="15"/>
      <c r="E357" s="14"/>
      <c r="F357" s="13"/>
      <c r="H357" s="12"/>
      <c r="J357" s="11"/>
      <c r="K357" s="10"/>
      <c r="L357" s="10"/>
    </row>
    <row r="358" spans="1:12" ht="21" x14ac:dyDescent="0.35">
      <c r="A358" s="18"/>
      <c r="B358" s="17"/>
      <c r="C358" s="16"/>
      <c r="D358" s="15"/>
      <c r="E358" s="14"/>
      <c r="F358" s="13"/>
      <c r="H358" s="12"/>
      <c r="J358" s="11"/>
      <c r="K358" s="10"/>
      <c r="L358" s="10"/>
    </row>
    <row r="359" spans="1:12" ht="21" x14ac:dyDescent="0.35">
      <c r="A359" s="18"/>
      <c r="B359" s="17"/>
      <c r="C359" s="16"/>
      <c r="D359" s="15"/>
      <c r="E359" s="14"/>
      <c r="F359" s="13"/>
      <c r="H359" s="12"/>
      <c r="J359" s="11"/>
      <c r="K359" s="10"/>
      <c r="L359" s="10"/>
    </row>
    <row r="360" spans="1:12" ht="21" x14ac:dyDescent="0.35">
      <c r="A360" s="18"/>
      <c r="B360" s="17"/>
      <c r="C360" s="16"/>
      <c r="D360" s="15"/>
      <c r="E360" s="14"/>
      <c r="F360" s="13"/>
      <c r="H360" s="12"/>
      <c r="J360" s="11"/>
      <c r="K360" s="10"/>
      <c r="L360" s="10"/>
    </row>
    <row r="361" spans="1:12" ht="21" x14ac:dyDescent="0.35">
      <c r="A361" s="18"/>
      <c r="B361" s="17"/>
      <c r="C361" s="16"/>
      <c r="D361" s="15"/>
      <c r="E361" s="14"/>
      <c r="F361" s="13"/>
      <c r="H361" s="12"/>
      <c r="J361" s="11"/>
      <c r="K361" s="10"/>
      <c r="L361" s="10"/>
    </row>
    <row r="362" spans="1:12" ht="21" x14ac:dyDescent="0.35">
      <c r="A362" s="18"/>
      <c r="B362" s="17"/>
      <c r="C362" s="16"/>
      <c r="D362" s="15"/>
      <c r="E362" s="14"/>
      <c r="F362" s="13"/>
      <c r="H362" s="12"/>
      <c r="J362" s="11"/>
      <c r="K362" s="10"/>
      <c r="L362" s="10"/>
    </row>
    <row r="363" spans="1:12" ht="21" x14ac:dyDescent="0.35">
      <c r="A363" s="18"/>
      <c r="B363" s="17"/>
      <c r="C363" s="16"/>
      <c r="D363" s="15"/>
      <c r="E363" s="14"/>
      <c r="F363" s="13"/>
      <c r="H363" s="12"/>
      <c r="J363" s="11"/>
      <c r="K363" s="10"/>
      <c r="L363" s="10"/>
    </row>
    <row r="364" spans="1:12" ht="21" x14ac:dyDescent="0.35">
      <c r="A364" s="18"/>
      <c r="B364" s="17"/>
      <c r="C364" s="16"/>
      <c r="D364" s="15"/>
      <c r="E364" s="14"/>
      <c r="F364" s="13"/>
      <c r="H364" s="12"/>
      <c r="J364" s="11"/>
      <c r="K364" s="10"/>
      <c r="L364" s="10"/>
    </row>
    <row r="365" spans="1:12" ht="21" x14ac:dyDescent="0.35">
      <c r="A365" s="18"/>
      <c r="B365" s="17"/>
      <c r="C365" s="16"/>
      <c r="D365" s="15"/>
      <c r="E365" s="14"/>
      <c r="F365" s="13"/>
      <c r="H365" s="12"/>
      <c r="J365" s="11"/>
      <c r="K365" s="10"/>
      <c r="L365" s="10"/>
    </row>
    <row r="366" spans="1:12" ht="21" x14ac:dyDescent="0.35">
      <c r="A366" s="18"/>
      <c r="B366" s="17"/>
      <c r="C366" s="16"/>
      <c r="D366" s="15"/>
      <c r="E366" s="14"/>
      <c r="F366" s="13"/>
      <c r="H366" s="12"/>
      <c r="J366" s="11"/>
      <c r="K366" s="10"/>
      <c r="L366" s="10"/>
    </row>
    <row r="367" spans="1:12" ht="21" x14ac:dyDescent="0.35">
      <c r="A367" s="18"/>
      <c r="B367" s="17"/>
      <c r="C367" s="16"/>
      <c r="D367" s="15"/>
      <c r="E367" s="14"/>
      <c r="F367" s="13"/>
      <c r="H367" s="12"/>
      <c r="J367" s="11"/>
      <c r="K367" s="10"/>
      <c r="L367" s="10"/>
    </row>
    <row r="368" spans="1:12" ht="21" x14ac:dyDescent="0.35">
      <c r="A368" s="18"/>
      <c r="B368" s="17"/>
      <c r="C368" s="16"/>
      <c r="D368" s="15"/>
      <c r="E368" s="14"/>
      <c r="F368" s="13"/>
      <c r="H368" s="12"/>
      <c r="J368" s="11"/>
      <c r="K368" s="10"/>
      <c r="L368" s="10"/>
    </row>
    <row r="369" spans="1:12" ht="21" x14ac:dyDescent="0.35">
      <c r="A369" s="18"/>
      <c r="B369" s="17"/>
      <c r="C369" s="16"/>
      <c r="D369" s="15"/>
      <c r="E369" s="14"/>
      <c r="F369" s="13"/>
      <c r="H369" s="12"/>
      <c r="J369" s="11"/>
      <c r="K369" s="10"/>
      <c r="L369" s="10"/>
    </row>
    <row r="370" spans="1:12" ht="21" x14ac:dyDescent="0.35">
      <c r="A370" s="18"/>
      <c r="B370" s="17"/>
      <c r="C370" s="16"/>
      <c r="D370" s="15"/>
      <c r="E370" s="14"/>
      <c r="F370" s="13"/>
      <c r="H370" s="12"/>
      <c r="J370" s="11"/>
      <c r="K370" s="10"/>
      <c r="L370" s="10"/>
    </row>
    <row r="371" spans="1:12" ht="21" x14ac:dyDescent="0.35">
      <c r="A371" s="18"/>
      <c r="B371" s="17"/>
      <c r="C371" s="16"/>
      <c r="D371" s="15"/>
      <c r="E371" s="14"/>
      <c r="F371" s="13"/>
      <c r="H371" s="12"/>
      <c r="J371" s="11"/>
      <c r="K371" s="10"/>
      <c r="L371" s="10"/>
    </row>
    <row r="372" spans="1:12" ht="21" x14ac:dyDescent="0.35">
      <c r="A372" s="18"/>
      <c r="B372" s="17"/>
      <c r="C372" s="16"/>
      <c r="D372" s="15"/>
      <c r="E372" s="14"/>
      <c r="F372" s="13"/>
      <c r="H372" s="12"/>
      <c r="J372" s="11"/>
      <c r="K372" s="10"/>
      <c r="L372" s="10"/>
    </row>
    <row r="373" spans="1:12" ht="21" x14ac:dyDescent="0.35">
      <c r="A373" s="18"/>
      <c r="B373" s="17"/>
      <c r="C373" s="16"/>
      <c r="D373" s="15"/>
      <c r="E373" s="14"/>
      <c r="F373" s="13"/>
      <c r="H373" s="12"/>
      <c r="J373" s="11"/>
      <c r="K373" s="10"/>
      <c r="L373" s="10"/>
    </row>
    <row r="374" spans="1:12" ht="21" x14ac:dyDescent="0.35">
      <c r="A374" s="18"/>
      <c r="B374" s="17"/>
      <c r="C374" s="16"/>
      <c r="D374" s="15"/>
      <c r="E374" s="14"/>
      <c r="F374" s="13"/>
      <c r="H374" s="12"/>
      <c r="J374" s="11"/>
      <c r="K374" s="10"/>
      <c r="L374" s="10"/>
    </row>
    <row r="375" spans="1:12" ht="21" x14ac:dyDescent="0.35">
      <c r="A375" s="18"/>
      <c r="B375" s="17"/>
      <c r="C375" s="16"/>
      <c r="D375" s="15"/>
      <c r="E375" s="14"/>
      <c r="F375" s="13"/>
      <c r="H375" s="12"/>
      <c r="J375" s="11"/>
      <c r="K375" s="10"/>
      <c r="L375" s="10"/>
    </row>
    <row r="376" spans="1:12" ht="21" x14ac:dyDescent="0.35">
      <c r="A376" s="18"/>
      <c r="B376" s="17"/>
      <c r="C376" s="16"/>
      <c r="D376" s="15"/>
      <c r="E376" s="14"/>
      <c r="F376" s="13"/>
      <c r="H376" s="12"/>
      <c r="J376" s="11"/>
      <c r="K376" s="10"/>
      <c r="L376" s="10"/>
    </row>
    <row r="377" spans="1:12" ht="21" x14ac:dyDescent="0.35">
      <c r="A377" s="18"/>
      <c r="B377" s="17"/>
      <c r="C377" s="16"/>
      <c r="D377" s="15"/>
      <c r="E377" s="14"/>
      <c r="F377" s="13"/>
      <c r="H377" s="12"/>
      <c r="J377" s="11"/>
      <c r="K377" s="10"/>
      <c r="L377" s="10"/>
    </row>
    <row r="378" spans="1:12" ht="21" x14ac:dyDescent="0.35">
      <c r="A378" s="18"/>
      <c r="B378" s="17"/>
      <c r="C378" s="16"/>
      <c r="D378" s="15"/>
      <c r="E378" s="14"/>
      <c r="F378" s="13"/>
      <c r="H378" s="12"/>
      <c r="J378" s="11"/>
      <c r="K378" s="10"/>
      <c r="L378" s="10"/>
    </row>
    <row r="379" spans="1:12" ht="21" x14ac:dyDescent="0.35">
      <c r="A379" s="18"/>
      <c r="B379" s="17"/>
      <c r="C379" s="16"/>
      <c r="D379" s="15"/>
      <c r="E379" s="14"/>
      <c r="F379" s="13"/>
      <c r="H379" s="12"/>
      <c r="J379" s="11"/>
      <c r="K379" s="10"/>
      <c r="L379" s="10"/>
    </row>
    <row r="380" spans="1:12" ht="21" x14ac:dyDescent="0.35">
      <c r="A380" s="18"/>
      <c r="B380" s="17"/>
      <c r="C380" s="16"/>
      <c r="D380" s="15"/>
      <c r="E380" s="14"/>
      <c r="F380" s="13"/>
      <c r="H380" s="12"/>
      <c r="J380" s="11"/>
      <c r="K380" s="10"/>
      <c r="L380" s="10"/>
    </row>
    <row r="381" spans="1:12" ht="21" x14ac:dyDescent="0.35">
      <c r="A381" s="18"/>
      <c r="B381" s="17"/>
      <c r="C381" s="16"/>
      <c r="D381" s="15"/>
      <c r="E381" s="14"/>
      <c r="F381" s="13"/>
      <c r="H381" s="12"/>
      <c r="J381" s="11"/>
      <c r="K381" s="10"/>
      <c r="L381" s="10"/>
    </row>
    <row r="382" spans="1:12" ht="21" x14ac:dyDescent="0.35">
      <c r="A382" s="18"/>
      <c r="B382" s="17"/>
      <c r="C382" s="16"/>
      <c r="D382" s="15"/>
      <c r="E382" s="14"/>
      <c r="F382" s="13"/>
      <c r="H382" s="12"/>
      <c r="J382" s="11"/>
      <c r="K382" s="10"/>
      <c r="L382" s="10"/>
    </row>
    <row r="383" spans="1:12" ht="21" x14ac:dyDescent="0.35">
      <c r="A383" s="18"/>
      <c r="B383" s="17"/>
      <c r="C383" s="16"/>
      <c r="D383" s="15"/>
      <c r="E383" s="14"/>
      <c r="F383" s="13"/>
      <c r="H383" s="12"/>
      <c r="J383" s="11"/>
      <c r="K383" s="10"/>
      <c r="L383" s="10"/>
    </row>
    <row r="384" spans="1:12" ht="21" x14ac:dyDescent="0.35">
      <c r="A384" s="18"/>
      <c r="B384" s="17"/>
      <c r="C384" s="16"/>
      <c r="D384" s="15"/>
      <c r="E384" s="14"/>
      <c r="F384" s="13"/>
      <c r="H384" s="12"/>
      <c r="J384" s="11"/>
      <c r="K384" s="10"/>
      <c r="L384" s="10"/>
    </row>
    <row r="385" spans="1:12" ht="21" x14ac:dyDescent="0.35">
      <c r="A385" s="18"/>
      <c r="B385" s="17"/>
      <c r="C385" s="16"/>
      <c r="D385" s="15"/>
      <c r="E385" s="14"/>
      <c r="F385" s="13"/>
      <c r="H385" s="12"/>
      <c r="J385" s="11"/>
      <c r="K385" s="10"/>
      <c r="L385" s="10"/>
    </row>
    <row r="386" spans="1:12" ht="21" x14ac:dyDescent="0.35">
      <c r="A386" s="18"/>
      <c r="B386" s="17"/>
      <c r="C386" s="16"/>
      <c r="D386" s="15"/>
      <c r="E386" s="14"/>
      <c r="F386" s="13"/>
      <c r="H386" s="12"/>
      <c r="J386" s="11"/>
      <c r="K386" s="10"/>
      <c r="L386" s="10"/>
    </row>
    <row r="387" spans="1:12" ht="21" x14ac:dyDescent="0.35">
      <c r="A387" s="18"/>
      <c r="B387" s="17"/>
      <c r="C387" s="16"/>
      <c r="D387" s="15"/>
      <c r="E387" s="14"/>
      <c r="F387" s="13"/>
      <c r="H387" s="12"/>
      <c r="J387" s="11"/>
      <c r="K387" s="10"/>
      <c r="L387" s="10"/>
    </row>
    <row r="388" spans="1:12" ht="21" x14ac:dyDescent="0.35">
      <c r="A388" s="18"/>
      <c r="B388" s="17"/>
      <c r="C388" s="16"/>
      <c r="D388" s="15"/>
      <c r="E388" s="14"/>
      <c r="F388" s="13"/>
      <c r="H388" s="12"/>
      <c r="J388" s="11"/>
      <c r="K388" s="10"/>
      <c r="L388" s="10"/>
    </row>
    <row r="389" spans="1:12" ht="21" x14ac:dyDescent="0.35">
      <c r="A389" s="18"/>
      <c r="B389" s="17"/>
      <c r="C389" s="16"/>
      <c r="D389" s="15"/>
      <c r="E389" s="14"/>
      <c r="F389" s="13"/>
      <c r="H389" s="12"/>
      <c r="J389" s="11"/>
      <c r="K389" s="10"/>
      <c r="L389" s="10"/>
    </row>
    <row r="390" spans="1:12" ht="21" x14ac:dyDescent="0.35">
      <c r="A390" s="18"/>
      <c r="B390" s="17"/>
      <c r="C390" s="16"/>
      <c r="D390" s="15"/>
      <c r="E390" s="14"/>
      <c r="F390" s="13"/>
      <c r="H390" s="12"/>
      <c r="J390" s="11"/>
      <c r="K390" s="10"/>
      <c r="L390" s="10"/>
    </row>
    <row r="391" spans="1:12" ht="21" x14ac:dyDescent="0.35">
      <c r="A391" s="18"/>
      <c r="B391" s="17"/>
      <c r="C391" s="16"/>
      <c r="D391" s="15"/>
      <c r="E391" s="14"/>
      <c r="F391" s="13"/>
      <c r="H391" s="12"/>
      <c r="J391" s="11"/>
      <c r="K391" s="10"/>
      <c r="L391" s="10"/>
    </row>
    <row r="392" spans="1:12" ht="21" x14ac:dyDescent="0.35">
      <c r="A392" s="18"/>
      <c r="B392" s="17"/>
      <c r="C392" s="16"/>
      <c r="D392" s="15"/>
      <c r="E392" s="14"/>
      <c r="F392" s="13"/>
      <c r="H392" s="12"/>
      <c r="J392" s="11"/>
      <c r="K392" s="10"/>
      <c r="L392" s="10"/>
    </row>
    <row r="393" spans="1:12" ht="21" x14ac:dyDescent="0.35">
      <c r="A393" s="18"/>
      <c r="B393" s="17"/>
      <c r="C393" s="16"/>
      <c r="D393" s="15"/>
      <c r="E393" s="14"/>
      <c r="F393" s="13"/>
      <c r="H393" s="12"/>
      <c r="J393" s="11"/>
      <c r="K393" s="10"/>
      <c r="L393" s="10"/>
    </row>
    <row r="394" spans="1:12" ht="21" x14ac:dyDescent="0.35">
      <c r="A394" s="18"/>
      <c r="B394" s="17"/>
      <c r="C394" s="16"/>
      <c r="D394" s="15"/>
      <c r="E394" s="14"/>
      <c r="F394" s="13"/>
      <c r="H394" s="12"/>
      <c r="J394" s="11"/>
      <c r="K394" s="10"/>
      <c r="L394" s="10"/>
    </row>
    <row r="395" spans="1:12" ht="21" x14ac:dyDescent="0.35">
      <c r="A395" s="18"/>
      <c r="B395" s="17"/>
      <c r="C395" s="16"/>
      <c r="D395" s="15"/>
      <c r="E395" s="14"/>
      <c r="F395" s="13"/>
      <c r="H395" s="12"/>
      <c r="J395" s="11"/>
      <c r="K395" s="10"/>
      <c r="L395" s="10"/>
    </row>
    <row r="396" spans="1:12" ht="21" x14ac:dyDescent="0.35">
      <c r="A396" s="18"/>
      <c r="B396" s="17"/>
      <c r="C396" s="16"/>
      <c r="D396" s="15"/>
      <c r="E396" s="14"/>
      <c r="F396" s="13"/>
      <c r="H396" s="12"/>
      <c r="J396" s="11"/>
      <c r="K396" s="10"/>
      <c r="L396" s="10"/>
    </row>
    <row r="397" spans="1:12" ht="21" x14ac:dyDescent="0.35">
      <c r="A397" s="18"/>
      <c r="B397" s="17"/>
      <c r="C397" s="16"/>
      <c r="D397" s="15"/>
      <c r="E397" s="14"/>
      <c r="F397" s="13"/>
      <c r="H397" s="12"/>
      <c r="J397" s="11"/>
      <c r="K397" s="10"/>
      <c r="L397" s="10"/>
    </row>
    <row r="398" spans="1:12" ht="21" x14ac:dyDescent="0.35">
      <c r="A398" s="18"/>
      <c r="B398" s="17"/>
      <c r="C398" s="16"/>
      <c r="D398" s="15"/>
      <c r="E398" s="14"/>
      <c r="F398" s="13"/>
      <c r="H398" s="12"/>
      <c r="J398" s="11"/>
      <c r="K398" s="10"/>
      <c r="L398" s="10"/>
    </row>
    <row r="399" spans="1:12" ht="21" x14ac:dyDescent="0.35">
      <c r="A399" s="18"/>
      <c r="B399" s="17"/>
      <c r="C399" s="16"/>
      <c r="D399" s="15"/>
      <c r="E399" s="14"/>
      <c r="F399" s="13"/>
      <c r="H399" s="12"/>
      <c r="J399" s="11"/>
      <c r="K399" s="10"/>
      <c r="L399" s="10"/>
    </row>
    <row r="400" spans="1:12" ht="21" x14ac:dyDescent="0.35">
      <c r="A400" s="18"/>
      <c r="B400" s="17"/>
      <c r="C400" s="16"/>
      <c r="D400" s="15"/>
      <c r="E400" s="14"/>
      <c r="F400" s="13"/>
      <c r="H400" s="12"/>
      <c r="J400" s="11"/>
      <c r="K400" s="10"/>
      <c r="L400" s="10"/>
    </row>
    <row r="401" spans="1:12" ht="21" x14ac:dyDescent="0.35">
      <c r="A401" s="18"/>
      <c r="B401" s="17"/>
      <c r="C401" s="16"/>
      <c r="D401" s="15"/>
      <c r="E401" s="14"/>
      <c r="F401" s="13"/>
      <c r="H401" s="12"/>
      <c r="J401" s="11"/>
      <c r="K401" s="10"/>
      <c r="L401" s="10"/>
    </row>
    <row r="402" spans="1:12" ht="21" x14ac:dyDescent="0.35">
      <c r="A402" s="18"/>
      <c r="B402" s="17"/>
      <c r="C402" s="16"/>
      <c r="D402" s="15"/>
      <c r="E402" s="14"/>
      <c r="F402" s="13"/>
      <c r="H402" s="12"/>
      <c r="J402" s="11"/>
      <c r="K402" s="10"/>
      <c r="L402" s="10"/>
    </row>
    <row r="403" spans="1:12" ht="21" x14ac:dyDescent="0.35">
      <c r="A403" s="18"/>
      <c r="B403" s="17"/>
      <c r="C403" s="16"/>
      <c r="D403" s="15"/>
      <c r="E403" s="14"/>
      <c r="F403" s="13"/>
      <c r="H403" s="12"/>
      <c r="J403" s="11"/>
      <c r="K403" s="10"/>
      <c r="L403" s="10"/>
    </row>
    <row r="404" spans="1:12" ht="21" x14ac:dyDescent="0.35">
      <c r="A404" s="18"/>
      <c r="B404" s="17"/>
      <c r="C404" s="16"/>
      <c r="D404" s="15"/>
      <c r="E404" s="14"/>
      <c r="F404" s="13"/>
      <c r="H404" s="12"/>
      <c r="J404" s="11"/>
      <c r="K404" s="10"/>
      <c r="L404" s="10"/>
    </row>
    <row r="405" spans="1:12" ht="21" x14ac:dyDescent="0.35">
      <c r="A405" s="18"/>
      <c r="B405" s="17"/>
      <c r="C405" s="16"/>
      <c r="D405" s="15"/>
      <c r="E405" s="14"/>
      <c r="F405" s="13"/>
      <c r="H405" s="12"/>
      <c r="J405" s="11"/>
      <c r="K405" s="10"/>
      <c r="L405" s="10"/>
    </row>
    <row r="406" spans="1:12" ht="21" x14ac:dyDescent="0.35">
      <c r="A406" s="18"/>
      <c r="B406" s="17"/>
      <c r="C406" s="16"/>
      <c r="D406" s="15"/>
      <c r="E406" s="14"/>
      <c r="F406" s="13"/>
      <c r="H406" s="12"/>
      <c r="J406" s="11"/>
      <c r="K406" s="10"/>
      <c r="L406" s="10"/>
    </row>
    <row r="407" spans="1:12" ht="21" x14ac:dyDescent="0.35">
      <c r="A407" s="18"/>
      <c r="B407" s="17"/>
      <c r="C407" s="16"/>
      <c r="D407" s="15"/>
      <c r="E407" s="14"/>
      <c r="F407" s="13"/>
      <c r="H407" s="12"/>
      <c r="J407" s="11"/>
      <c r="K407" s="10"/>
      <c r="L407" s="10"/>
    </row>
    <row r="408" spans="1:12" ht="21" x14ac:dyDescent="0.35">
      <c r="A408" s="18"/>
      <c r="B408" s="17"/>
      <c r="C408" s="16"/>
      <c r="D408" s="15"/>
      <c r="E408" s="14"/>
      <c r="F408" s="13"/>
      <c r="H408" s="12"/>
      <c r="J408" s="11"/>
      <c r="K408" s="10"/>
      <c r="L408" s="10"/>
    </row>
    <row r="409" spans="1:12" ht="21" x14ac:dyDescent="0.35">
      <c r="A409" s="18"/>
      <c r="B409" s="17"/>
      <c r="C409" s="16"/>
      <c r="D409" s="15"/>
      <c r="E409" s="14"/>
      <c r="F409" s="13"/>
      <c r="H409" s="12"/>
      <c r="J409" s="11"/>
      <c r="K409" s="10"/>
      <c r="L409" s="10"/>
    </row>
    <row r="410" spans="1:12" ht="21" x14ac:dyDescent="0.35">
      <c r="A410" s="18"/>
      <c r="B410" s="17"/>
      <c r="C410" s="16"/>
      <c r="D410" s="15"/>
      <c r="E410" s="14"/>
      <c r="F410" s="13"/>
      <c r="H410" s="12"/>
      <c r="J410" s="11"/>
      <c r="K410" s="10"/>
      <c r="L410" s="10"/>
    </row>
    <row r="411" spans="1:12" ht="21" x14ac:dyDescent="0.35">
      <c r="A411" s="18"/>
      <c r="B411" s="17"/>
      <c r="C411" s="16"/>
      <c r="D411" s="15"/>
      <c r="E411" s="14"/>
      <c r="F411" s="13"/>
      <c r="H411" s="12"/>
      <c r="J411" s="11"/>
      <c r="K411" s="10"/>
      <c r="L411" s="10"/>
    </row>
    <row r="412" spans="1:12" ht="21" x14ac:dyDescent="0.35">
      <c r="A412" s="18"/>
      <c r="B412" s="17"/>
      <c r="C412" s="16"/>
      <c r="D412" s="15"/>
      <c r="E412" s="14"/>
      <c r="F412" s="13"/>
      <c r="H412" s="12"/>
      <c r="J412" s="11"/>
      <c r="K412" s="10"/>
      <c r="L412" s="10"/>
    </row>
    <row r="413" spans="1:12" ht="21" x14ac:dyDescent="0.35">
      <c r="A413" s="18"/>
      <c r="B413" s="17"/>
      <c r="C413" s="16"/>
      <c r="D413" s="15"/>
      <c r="E413" s="14"/>
      <c r="F413" s="13"/>
      <c r="H413" s="12"/>
      <c r="J413" s="11"/>
      <c r="K413" s="10"/>
      <c r="L413" s="10"/>
    </row>
    <row r="414" spans="1:12" ht="21" x14ac:dyDescent="0.35">
      <c r="A414" s="18"/>
      <c r="B414" s="17"/>
      <c r="C414" s="16"/>
      <c r="D414" s="15"/>
      <c r="E414" s="14"/>
      <c r="F414" s="13"/>
      <c r="H414" s="12"/>
      <c r="J414" s="11"/>
      <c r="K414" s="10"/>
      <c r="L414" s="10"/>
    </row>
    <row r="415" spans="1:12" ht="21" x14ac:dyDescent="0.35">
      <c r="A415" s="18"/>
      <c r="B415" s="17"/>
      <c r="C415" s="16"/>
      <c r="D415" s="15"/>
      <c r="E415" s="14"/>
      <c r="F415" s="13"/>
      <c r="H415" s="12"/>
      <c r="J415" s="11"/>
      <c r="K415" s="10"/>
      <c r="L415" s="10"/>
    </row>
    <row r="416" spans="1:12" ht="21" x14ac:dyDescent="0.35">
      <c r="A416" s="18"/>
      <c r="B416" s="17"/>
      <c r="C416" s="16"/>
      <c r="D416" s="15"/>
      <c r="E416" s="14"/>
      <c r="F416" s="13"/>
      <c r="H416" s="12"/>
      <c r="J416" s="11"/>
      <c r="K416" s="10"/>
      <c r="L416" s="10"/>
    </row>
    <row r="417" spans="1:12" ht="21" x14ac:dyDescent="0.35">
      <c r="A417" s="18"/>
      <c r="B417" s="17"/>
      <c r="C417" s="16"/>
      <c r="D417" s="15"/>
      <c r="E417" s="14"/>
      <c r="F417" s="13"/>
      <c r="H417" s="12"/>
      <c r="J417" s="11"/>
      <c r="K417" s="10"/>
      <c r="L417" s="10"/>
    </row>
    <row r="418" spans="1:12" ht="21" x14ac:dyDescent="0.35">
      <c r="A418" s="18"/>
      <c r="B418" s="17"/>
      <c r="C418" s="16"/>
      <c r="D418" s="15"/>
      <c r="E418" s="14"/>
      <c r="F418" s="13"/>
      <c r="H418" s="12"/>
      <c r="J418" s="11"/>
      <c r="K418" s="10"/>
      <c r="L418" s="10"/>
    </row>
    <row r="419" spans="1:12" ht="21" x14ac:dyDescent="0.35">
      <c r="A419" s="18"/>
      <c r="B419" s="17"/>
      <c r="C419" s="16"/>
      <c r="D419" s="15"/>
      <c r="E419" s="14"/>
      <c r="F419" s="13"/>
      <c r="H419" s="12"/>
      <c r="J419" s="11"/>
      <c r="K419" s="10"/>
      <c r="L419" s="10"/>
    </row>
    <row r="420" spans="1:12" ht="21" x14ac:dyDescent="0.35">
      <c r="A420" s="18"/>
      <c r="B420" s="17"/>
      <c r="C420" s="16"/>
      <c r="D420" s="15"/>
      <c r="E420" s="14"/>
      <c r="F420" s="13"/>
      <c r="H420" s="12"/>
      <c r="J420" s="11"/>
      <c r="K420" s="10"/>
      <c r="L420" s="10"/>
    </row>
    <row r="421" spans="1:12" ht="21" x14ac:dyDescent="0.35">
      <c r="A421" s="18"/>
      <c r="B421" s="17"/>
      <c r="C421" s="16"/>
      <c r="D421" s="15"/>
      <c r="E421" s="14"/>
      <c r="F421" s="13"/>
      <c r="H421" s="12"/>
      <c r="J421" s="11"/>
      <c r="K421" s="10"/>
      <c r="L421" s="10"/>
    </row>
    <row r="422" spans="1:12" ht="21" x14ac:dyDescent="0.35">
      <c r="A422" s="18"/>
      <c r="B422" s="17"/>
      <c r="C422" s="16"/>
      <c r="D422" s="15"/>
      <c r="E422" s="14"/>
      <c r="F422" s="13"/>
      <c r="H422" s="12"/>
      <c r="J422" s="11"/>
      <c r="K422" s="10"/>
      <c r="L422" s="10"/>
    </row>
    <row r="423" spans="1:12" ht="21" x14ac:dyDescent="0.35">
      <c r="A423" s="18"/>
      <c r="B423" s="17"/>
      <c r="C423" s="16"/>
      <c r="D423" s="15"/>
      <c r="E423" s="14"/>
      <c r="F423" s="13"/>
      <c r="H423" s="12"/>
      <c r="J423" s="11"/>
      <c r="K423" s="10"/>
      <c r="L423" s="10"/>
    </row>
    <row r="424" spans="1:12" ht="21" x14ac:dyDescent="0.35">
      <c r="A424" s="18"/>
      <c r="B424" s="17"/>
      <c r="C424" s="16"/>
      <c r="D424" s="15"/>
      <c r="E424" s="14"/>
      <c r="F424" s="13"/>
      <c r="H424" s="12"/>
      <c r="J424" s="11"/>
      <c r="K424" s="10"/>
      <c r="L424" s="10"/>
    </row>
    <row r="425" spans="1:12" ht="21" x14ac:dyDescent="0.35">
      <c r="A425" s="18"/>
      <c r="B425" s="17"/>
      <c r="C425" s="16"/>
      <c r="D425" s="15"/>
      <c r="E425" s="14"/>
      <c r="F425" s="13"/>
      <c r="H425" s="12"/>
      <c r="J425" s="11"/>
      <c r="K425" s="10"/>
      <c r="L425" s="10"/>
    </row>
    <row r="426" spans="1:12" ht="21" x14ac:dyDescent="0.35">
      <c r="A426" s="18"/>
      <c r="B426" s="17"/>
      <c r="C426" s="16"/>
      <c r="D426" s="15"/>
      <c r="E426" s="14"/>
      <c r="F426" s="13"/>
      <c r="H426" s="12"/>
      <c r="J426" s="11"/>
      <c r="K426" s="10"/>
      <c r="L426" s="10"/>
    </row>
    <row r="427" spans="1:12" ht="21" x14ac:dyDescent="0.35">
      <c r="A427" s="18"/>
      <c r="B427" s="17"/>
      <c r="C427" s="16"/>
      <c r="D427" s="15"/>
      <c r="E427" s="14"/>
      <c r="F427" s="13"/>
      <c r="H427" s="12"/>
      <c r="J427" s="11"/>
      <c r="K427" s="10"/>
      <c r="L427" s="10"/>
    </row>
    <row r="428" spans="1:12" ht="21" x14ac:dyDescent="0.35">
      <c r="A428" s="18"/>
      <c r="B428" s="17"/>
      <c r="C428" s="16"/>
      <c r="D428" s="15"/>
      <c r="E428" s="14"/>
      <c r="F428" s="13"/>
      <c r="H428" s="12"/>
      <c r="J428" s="11"/>
      <c r="K428" s="10"/>
      <c r="L428" s="10"/>
    </row>
    <row r="429" spans="1:12" ht="21" x14ac:dyDescent="0.35">
      <c r="A429" s="18"/>
      <c r="B429" s="17"/>
      <c r="C429" s="16"/>
      <c r="D429" s="15"/>
      <c r="E429" s="14"/>
      <c r="F429" s="13"/>
      <c r="H429" s="12"/>
      <c r="J429" s="11"/>
      <c r="K429" s="10"/>
      <c r="L429" s="10"/>
    </row>
    <row r="430" spans="1:12" ht="21" x14ac:dyDescent="0.35">
      <c r="A430" s="18"/>
      <c r="B430" s="17"/>
      <c r="C430" s="16"/>
      <c r="D430" s="15"/>
      <c r="E430" s="14"/>
      <c r="F430" s="13"/>
      <c r="H430" s="12"/>
      <c r="J430" s="11"/>
      <c r="K430" s="10"/>
      <c r="L430" s="10"/>
    </row>
    <row r="431" spans="1:12" ht="21" x14ac:dyDescent="0.35">
      <c r="A431" s="18"/>
      <c r="B431" s="17"/>
      <c r="C431" s="16"/>
      <c r="D431" s="15"/>
      <c r="E431" s="14"/>
      <c r="F431" s="13"/>
      <c r="H431" s="12"/>
      <c r="J431" s="11"/>
      <c r="K431" s="10"/>
      <c r="L431" s="10"/>
    </row>
    <row r="432" spans="1:12" ht="21" x14ac:dyDescent="0.35">
      <c r="A432" s="18"/>
      <c r="B432" s="17"/>
      <c r="C432" s="16"/>
      <c r="D432" s="15"/>
      <c r="E432" s="14"/>
      <c r="F432" s="13"/>
      <c r="H432" s="12"/>
      <c r="J432" s="11"/>
      <c r="K432" s="10"/>
      <c r="L432" s="10"/>
    </row>
    <row r="433" spans="1:12" ht="21" x14ac:dyDescent="0.35">
      <c r="A433" s="18"/>
      <c r="B433" s="17"/>
      <c r="C433" s="16"/>
      <c r="D433" s="15"/>
      <c r="E433" s="14"/>
      <c r="F433" s="13"/>
      <c r="H433" s="12"/>
      <c r="J433" s="11"/>
      <c r="K433" s="10"/>
      <c r="L433" s="10"/>
    </row>
    <row r="434" spans="1:12" ht="21" x14ac:dyDescent="0.35">
      <c r="A434" s="18"/>
      <c r="B434" s="17"/>
      <c r="C434" s="16"/>
      <c r="D434" s="15"/>
      <c r="E434" s="14"/>
      <c r="F434" s="13"/>
      <c r="H434" s="12"/>
      <c r="J434" s="11"/>
      <c r="K434" s="10"/>
      <c r="L434" s="10"/>
    </row>
    <row r="435" spans="1:12" ht="21" x14ac:dyDescent="0.35">
      <c r="A435" s="18"/>
      <c r="B435" s="17"/>
      <c r="C435" s="16"/>
      <c r="D435" s="15"/>
      <c r="E435" s="14"/>
      <c r="F435" s="13"/>
      <c r="H435" s="12"/>
      <c r="J435" s="11"/>
      <c r="K435" s="10"/>
      <c r="L435" s="10"/>
    </row>
    <row r="436" spans="1:12" ht="21" x14ac:dyDescent="0.35">
      <c r="A436" s="18"/>
      <c r="B436" s="17"/>
      <c r="C436" s="16"/>
      <c r="D436" s="15"/>
      <c r="E436" s="14"/>
      <c r="F436" s="13"/>
      <c r="H436" s="12"/>
      <c r="J436" s="11"/>
      <c r="K436" s="10"/>
      <c r="L436" s="10"/>
    </row>
    <row r="437" spans="1:12" ht="21" x14ac:dyDescent="0.35">
      <c r="A437" s="18"/>
      <c r="B437" s="17"/>
      <c r="C437" s="16"/>
      <c r="D437" s="15"/>
      <c r="E437" s="14"/>
      <c r="F437" s="13"/>
      <c r="H437" s="12"/>
      <c r="J437" s="11"/>
      <c r="K437" s="10"/>
      <c r="L437" s="10"/>
    </row>
    <row r="438" spans="1:12" ht="21" x14ac:dyDescent="0.35">
      <c r="A438" s="18"/>
      <c r="B438" s="17"/>
      <c r="C438" s="16"/>
      <c r="D438" s="15"/>
      <c r="E438" s="14"/>
      <c r="F438" s="13"/>
      <c r="H438" s="12"/>
      <c r="J438" s="11"/>
      <c r="K438" s="10"/>
      <c r="L438" s="10"/>
    </row>
    <row r="439" spans="1:12" ht="21" x14ac:dyDescent="0.35">
      <c r="A439" s="18"/>
      <c r="B439" s="17"/>
      <c r="C439" s="16"/>
      <c r="D439" s="15"/>
      <c r="E439" s="14"/>
      <c r="F439" s="13"/>
      <c r="H439" s="12"/>
      <c r="J439" s="11"/>
      <c r="K439" s="10"/>
      <c r="L439" s="10"/>
    </row>
    <row r="440" spans="1:12" ht="21" x14ac:dyDescent="0.35">
      <c r="A440" s="18"/>
      <c r="B440" s="17"/>
      <c r="C440" s="16"/>
      <c r="D440" s="15"/>
      <c r="E440" s="14"/>
      <c r="F440" s="13"/>
      <c r="H440" s="12"/>
      <c r="J440" s="11"/>
      <c r="K440" s="10"/>
      <c r="L440" s="10"/>
    </row>
    <row r="441" spans="1:12" ht="21" x14ac:dyDescent="0.35">
      <c r="A441" s="18"/>
      <c r="B441" s="17"/>
      <c r="C441" s="16"/>
      <c r="D441" s="15"/>
      <c r="E441" s="14"/>
      <c r="F441" s="13"/>
      <c r="H441" s="12"/>
      <c r="J441" s="11"/>
      <c r="K441" s="10"/>
      <c r="L441" s="10"/>
    </row>
    <row r="442" spans="1:12" ht="21" x14ac:dyDescent="0.35">
      <c r="A442" s="18"/>
      <c r="B442" s="17"/>
      <c r="C442" s="16"/>
      <c r="D442" s="15"/>
      <c r="E442" s="14"/>
      <c r="F442" s="13"/>
      <c r="H442" s="12"/>
      <c r="J442" s="11"/>
      <c r="K442" s="10"/>
      <c r="L442" s="10"/>
    </row>
    <row r="443" spans="1:12" ht="21" x14ac:dyDescent="0.35">
      <c r="A443" s="18"/>
      <c r="B443" s="17"/>
      <c r="C443" s="16"/>
      <c r="D443" s="15"/>
      <c r="E443" s="14"/>
      <c r="F443" s="13"/>
      <c r="H443" s="12"/>
      <c r="J443" s="11"/>
      <c r="K443" s="10"/>
      <c r="L443" s="10"/>
    </row>
    <row r="444" spans="1:12" ht="21" x14ac:dyDescent="0.35">
      <c r="A444" s="18"/>
      <c r="B444" s="17"/>
      <c r="C444" s="16"/>
      <c r="D444" s="15"/>
      <c r="E444" s="14"/>
      <c r="F444" s="13"/>
      <c r="H444" s="12"/>
      <c r="J444" s="11"/>
      <c r="K444" s="10"/>
      <c r="L444" s="10"/>
    </row>
    <row r="445" spans="1:12" ht="21" x14ac:dyDescent="0.35">
      <c r="A445" s="18"/>
      <c r="B445" s="17"/>
      <c r="C445" s="16"/>
      <c r="D445" s="15"/>
      <c r="E445" s="14"/>
      <c r="F445" s="13"/>
      <c r="H445" s="12"/>
      <c r="J445" s="11"/>
      <c r="K445" s="10"/>
      <c r="L445" s="10"/>
    </row>
    <row r="446" spans="1:12" ht="21" x14ac:dyDescent="0.35">
      <c r="A446" s="18"/>
      <c r="B446" s="17"/>
      <c r="C446" s="16"/>
      <c r="D446" s="15"/>
      <c r="E446" s="14"/>
      <c r="F446" s="13"/>
      <c r="H446" s="12"/>
      <c r="J446" s="11"/>
      <c r="K446" s="10"/>
      <c r="L446" s="10"/>
    </row>
    <row r="447" spans="1:12" ht="21" x14ac:dyDescent="0.35">
      <c r="A447" s="18"/>
      <c r="B447" s="17"/>
      <c r="C447" s="16"/>
      <c r="D447" s="15"/>
      <c r="E447" s="14"/>
      <c r="F447" s="13"/>
      <c r="H447" s="12"/>
      <c r="J447" s="11"/>
      <c r="K447" s="10"/>
      <c r="L447" s="10"/>
    </row>
    <row r="448" spans="1:12" ht="21" x14ac:dyDescent="0.35">
      <c r="A448" s="18"/>
      <c r="B448" s="17"/>
      <c r="C448" s="16"/>
      <c r="D448" s="15"/>
      <c r="E448" s="14"/>
      <c r="F448" s="13"/>
      <c r="H448" s="12"/>
      <c r="J448" s="11"/>
      <c r="K448" s="10"/>
      <c r="L448" s="10"/>
    </row>
    <row r="449" spans="1:12" ht="21" x14ac:dyDescent="0.35">
      <c r="A449" s="18"/>
      <c r="B449" s="17"/>
      <c r="C449" s="16"/>
      <c r="D449" s="15"/>
      <c r="E449" s="14"/>
      <c r="F449" s="13"/>
      <c r="H449" s="12"/>
      <c r="J449" s="11"/>
      <c r="K449" s="10"/>
      <c r="L449" s="10"/>
    </row>
    <row r="450" spans="1:12" ht="21" x14ac:dyDescent="0.35">
      <c r="A450" s="18"/>
      <c r="B450" s="17"/>
      <c r="C450" s="16"/>
      <c r="D450" s="15"/>
      <c r="E450" s="14"/>
      <c r="F450" s="13"/>
      <c r="H450" s="12"/>
      <c r="J450" s="11"/>
      <c r="K450" s="10"/>
      <c r="L450" s="10"/>
    </row>
    <row r="451" spans="1:12" ht="21" x14ac:dyDescent="0.35">
      <c r="A451" s="18"/>
      <c r="B451" s="17"/>
      <c r="C451" s="16"/>
      <c r="D451" s="15"/>
      <c r="E451" s="14"/>
      <c r="F451" s="13"/>
      <c r="H451" s="12"/>
      <c r="J451" s="11"/>
      <c r="K451" s="10"/>
      <c r="L451" s="10"/>
    </row>
    <row r="452" spans="1:12" ht="21" x14ac:dyDescent="0.35">
      <c r="A452" s="18"/>
      <c r="B452" s="17"/>
      <c r="C452" s="16"/>
      <c r="D452" s="15"/>
      <c r="E452" s="14"/>
      <c r="F452" s="13"/>
      <c r="H452" s="12"/>
      <c r="J452" s="11"/>
      <c r="K452" s="10"/>
      <c r="L452" s="10"/>
    </row>
    <row r="453" spans="1:12" ht="21" x14ac:dyDescent="0.35">
      <c r="A453" s="18"/>
      <c r="B453" s="17"/>
      <c r="C453" s="16"/>
      <c r="D453" s="15"/>
      <c r="E453" s="14"/>
      <c r="F453" s="13"/>
      <c r="H453" s="12"/>
      <c r="J453" s="11"/>
      <c r="K453" s="10"/>
      <c r="L453" s="10"/>
    </row>
    <row r="454" spans="1:12" ht="21" x14ac:dyDescent="0.35">
      <c r="A454" s="18"/>
      <c r="B454" s="17"/>
      <c r="C454" s="16"/>
      <c r="D454" s="15"/>
      <c r="E454" s="14"/>
      <c r="F454" s="13"/>
      <c r="H454" s="12"/>
      <c r="J454" s="11"/>
      <c r="K454" s="10"/>
      <c r="L454" s="10"/>
    </row>
    <row r="455" spans="1:12" ht="21" x14ac:dyDescent="0.35">
      <c r="A455" s="18"/>
      <c r="B455" s="17"/>
      <c r="C455" s="16"/>
      <c r="D455" s="15"/>
      <c r="E455" s="14"/>
      <c r="F455" s="13"/>
      <c r="H455" s="12"/>
      <c r="J455" s="11"/>
      <c r="K455" s="10"/>
      <c r="L455" s="10"/>
    </row>
    <row r="456" spans="1:12" ht="21" x14ac:dyDescent="0.35">
      <c r="A456" s="18"/>
      <c r="B456" s="17"/>
      <c r="C456" s="16"/>
      <c r="D456" s="15"/>
      <c r="E456" s="14"/>
      <c r="F456" s="13"/>
      <c r="H456" s="12"/>
      <c r="J456" s="11"/>
      <c r="K456" s="10"/>
      <c r="L456" s="10"/>
    </row>
    <row r="457" spans="1:12" ht="21" x14ac:dyDescent="0.35">
      <c r="A457" s="18"/>
      <c r="B457" s="17"/>
      <c r="C457" s="16"/>
      <c r="D457" s="15"/>
      <c r="E457" s="14"/>
      <c r="F457" s="13"/>
      <c r="H457" s="12"/>
      <c r="J457" s="11"/>
      <c r="K457" s="10"/>
      <c r="L457" s="10"/>
    </row>
    <row r="458" spans="1:12" ht="21" x14ac:dyDescent="0.35">
      <c r="A458" s="18"/>
      <c r="B458" s="17"/>
      <c r="C458" s="16"/>
      <c r="D458" s="15"/>
      <c r="E458" s="14"/>
      <c r="F458" s="13"/>
      <c r="H458" s="12"/>
      <c r="J458" s="11"/>
      <c r="K458" s="10"/>
      <c r="L458" s="10"/>
    </row>
    <row r="459" spans="1:12" ht="21" x14ac:dyDescent="0.35">
      <c r="A459" s="18"/>
      <c r="B459" s="17"/>
      <c r="C459" s="16"/>
      <c r="D459" s="15"/>
      <c r="E459" s="14"/>
      <c r="F459" s="13"/>
      <c r="H459" s="12"/>
      <c r="J459" s="11"/>
      <c r="K459" s="10"/>
      <c r="L459" s="10"/>
    </row>
    <row r="460" spans="1:12" ht="21" x14ac:dyDescent="0.35">
      <c r="A460" s="18"/>
      <c r="B460" s="17"/>
      <c r="C460" s="16"/>
      <c r="D460" s="15"/>
      <c r="E460" s="14"/>
      <c r="F460" s="13"/>
      <c r="H460" s="12"/>
      <c r="J460" s="11"/>
      <c r="K460" s="10"/>
      <c r="L460" s="10"/>
    </row>
    <row r="461" spans="1:12" ht="21" x14ac:dyDescent="0.35">
      <c r="A461" s="18"/>
      <c r="B461" s="17"/>
      <c r="C461" s="16"/>
      <c r="D461" s="15"/>
      <c r="E461" s="14"/>
      <c r="F461" s="13"/>
      <c r="H461" s="12"/>
      <c r="J461" s="11"/>
      <c r="K461" s="10"/>
      <c r="L461" s="10"/>
    </row>
    <row r="462" spans="1:12" ht="21" x14ac:dyDescent="0.35">
      <c r="A462" s="18"/>
      <c r="B462" s="17"/>
      <c r="C462" s="16"/>
      <c r="D462" s="15"/>
      <c r="E462" s="14"/>
      <c r="F462" s="13"/>
      <c r="H462" s="12"/>
      <c r="J462" s="11"/>
      <c r="K462" s="10"/>
      <c r="L462" s="10"/>
    </row>
    <row r="463" spans="1:12" ht="21" x14ac:dyDescent="0.35">
      <c r="A463" s="18"/>
      <c r="B463" s="17"/>
      <c r="C463" s="16"/>
      <c r="D463" s="15"/>
      <c r="E463" s="14"/>
      <c r="F463" s="13"/>
      <c r="H463" s="12"/>
      <c r="J463" s="11"/>
      <c r="K463" s="10"/>
      <c r="L463" s="10"/>
    </row>
    <row r="464" spans="1:12" ht="21" x14ac:dyDescent="0.35">
      <c r="A464" s="18"/>
      <c r="B464" s="17"/>
      <c r="C464" s="16"/>
      <c r="D464" s="15"/>
      <c r="E464" s="14"/>
      <c r="F464" s="13"/>
      <c r="H464" s="12"/>
      <c r="J464" s="11"/>
      <c r="K464" s="10"/>
      <c r="L464" s="10"/>
    </row>
    <row r="465" spans="1:12" ht="21" x14ac:dyDescent="0.35">
      <c r="A465" s="18"/>
      <c r="B465" s="17"/>
      <c r="C465" s="16"/>
      <c r="D465" s="15"/>
      <c r="E465" s="14"/>
      <c r="F465" s="13"/>
      <c r="H465" s="12"/>
      <c r="J465" s="11"/>
      <c r="K465" s="10"/>
      <c r="L465" s="10"/>
    </row>
    <row r="466" spans="1:12" ht="21" x14ac:dyDescent="0.35">
      <c r="A466" s="18"/>
      <c r="B466" s="17"/>
      <c r="C466" s="16"/>
      <c r="D466" s="15"/>
      <c r="E466" s="14"/>
      <c r="F466" s="13"/>
      <c r="H466" s="12"/>
      <c r="J466" s="11"/>
      <c r="K466" s="10"/>
      <c r="L466" s="10"/>
    </row>
    <row r="467" spans="1:12" ht="21" x14ac:dyDescent="0.35">
      <c r="A467" s="18"/>
      <c r="B467" s="17"/>
      <c r="C467" s="16"/>
      <c r="D467" s="15"/>
      <c r="E467" s="14"/>
      <c r="F467" s="13"/>
      <c r="H467" s="12"/>
      <c r="J467" s="11"/>
      <c r="K467" s="10"/>
      <c r="L467" s="10"/>
    </row>
    <row r="468" spans="1:12" ht="21" x14ac:dyDescent="0.35">
      <c r="A468" s="18"/>
      <c r="B468" s="17"/>
      <c r="C468" s="16"/>
      <c r="D468" s="15"/>
      <c r="E468" s="14"/>
      <c r="F468" s="13"/>
      <c r="H468" s="12"/>
      <c r="J468" s="11"/>
      <c r="K468" s="10"/>
      <c r="L468" s="10"/>
    </row>
    <row r="469" spans="1:12" ht="21" x14ac:dyDescent="0.35">
      <c r="A469" s="18"/>
      <c r="B469" s="17"/>
      <c r="C469" s="16"/>
      <c r="D469" s="15"/>
      <c r="E469" s="14"/>
      <c r="F469" s="13"/>
      <c r="H469" s="12"/>
      <c r="J469" s="11"/>
      <c r="K469" s="10"/>
      <c r="L469" s="10"/>
    </row>
    <row r="470" spans="1:12" ht="21" x14ac:dyDescent="0.35">
      <c r="A470" s="18"/>
      <c r="B470" s="17"/>
      <c r="C470" s="16"/>
      <c r="D470" s="15"/>
      <c r="E470" s="14"/>
      <c r="F470" s="13"/>
      <c r="H470" s="12"/>
      <c r="J470" s="11"/>
      <c r="K470" s="10"/>
      <c r="L470" s="10"/>
    </row>
    <row r="471" spans="1:12" ht="21" x14ac:dyDescent="0.35">
      <c r="A471" s="18"/>
      <c r="B471" s="17"/>
      <c r="C471" s="16"/>
      <c r="D471" s="15"/>
      <c r="E471" s="14"/>
      <c r="F471" s="13"/>
      <c r="H471" s="12"/>
      <c r="J471" s="11"/>
      <c r="K471" s="10"/>
      <c r="L471" s="10"/>
    </row>
    <row r="472" spans="1:12" ht="21" x14ac:dyDescent="0.35">
      <c r="A472" s="18"/>
      <c r="B472" s="17"/>
      <c r="C472" s="16"/>
      <c r="D472" s="15"/>
      <c r="E472" s="14"/>
      <c r="F472" s="13"/>
      <c r="H472" s="12"/>
      <c r="J472" s="11"/>
      <c r="K472" s="10"/>
      <c r="L472" s="10"/>
    </row>
    <row r="473" spans="1:12" ht="21" x14ac:dyDescent="0.35">
      <c r="A473" s="18"/>
      <c r="B473" s="17"/>
      <c r="C473" s="16"/>
      <c r="D473" s="15"/>
      <c r="E473" s="14"/>
      <c r="F473" s="13"/>
      <c r="H473" s="12"/>
      <c r="J473" s="11"/>
      <c r="K473" s="10"/>
      <c r="L473" s="10"/>
    </row>
    <row r="474" spans="1:12" ht="21" x14ac:dyDescent="0.35">
      <c r="A474" s="18"/>
      <c r="B474" s="17"/>
      <c r="C474" s="16"/>
      <c r="D474" s="15"/>
      <c r="E474" s="14"/>
      <c r="F474" s="13"/>
      <c r="H474" s="12"/>
      <c r="J474" s="11"/>
      <c r="K474" s="10"/>
      <c r="L474" s="10"/>
    </row>
    <row r="475" spans="1:12" ht="21" x14ac:dyDescent="0.35">
      <c r="A475" s="18"/>
      <c r="B475" s="17"/>
      <c r="C475" s="16"/>
      <c r="D475" s="15"/>
      <c r="E475" s="14"/>
      <c r="F475" s="13"/>
      <c r="H475" s="12"/>
      <c r="J475" s="11"/>
      <c r="K475" s="10"/>
      <c r="L475" s="10"/>
    </row>
    <row r="476" spans="1:12" ht="21" x14ac:dyDescent="0.35">
      <c r="A476" s="18"/>
      <c r="B476" s="17"/>
      <c r="C476" s="16"/>
      <c r="D476" s="15"/>
      <c r="E476" s="14"/>
      <c r="F476" s="13"/>
      <c r="H476" s="12"/>
      <c r="J476" s="11"/>
      <c r="K476" s="10"/>
      <c r="L476" s="10"/>
    </row>
    <row r="477" spans="1:12" ht="21" x14ac:dyDescent="0.35">
      <c r="A477" s="18"/>
      <c r="B477" s="17"/>
      <c r="C477" s="16"/>
      <c r="D477" s="15"/>
      <c r="E477" s="14"/>
      <c r="F477" s="13"/>
      <c r="H477" s="12"/>
      <c r="J477" s="11"/>
      <c r="K477" s="10"/>
      <c r="L477" s="10"/>
    </row>
    <row r="478" spans="1:12" ht="21" x14ac:dyDescent="0.35">
      <c r="A478" s="18"/>
      <c r="B478" s="17"/>
      <c r="C478" s="16"/>
      <c r="D478" s="15"/>
      <c r="E478" s="14"/>
      <c r="F478" s="13"/>
      <c r="H478" s="12"/>
      <c r="J478" s="11"/>
      <c r="K478" s="10"/>
      <c r="L478" s="10"/>
    </row>
    <row r="479" spans="1:12" ht="21" x14ac:dyDescent="0.35">
      <c r="A479" s="18"/>
      <c r="B479" s="17"/>
      <c r="C479" s="16"/>
      <c r="D479" s="15"/>
      <c r="E479" s="14"/>
      <c r="F479" s="13"/>
      <c r="H479" s="12"/>
      <c r="J479" s="11"/>
      <c r="K479" s="10"/>
      <c r="L479" s="10"/>
    </row>
    <row r="480" spans="1:12" ht="21" x14ac:dyDescent="0.35">
      <c r="A480" s="18"/>
      <c r="B480" s="17"/>
      <c r="C480" s="16"/>
      <c r="D480" s="15"/>
      <c r="E480" s="14"/>
      <c r="F480" s="13"/>
      <c r="H480" s="12"/>
      <c r="J480" s="11"/>
      <c r="K480" s="10"/>
      <c r="L480" s="10"/>
    </row>
    <row r="481" spans="1:12" ht="21" x14ac:dyDescent="0.35">
      <c r="A481" s="18"/>
      <c r="B481" s="17"/>
      <c r="C481" s="16"/>
      <c r="D481" s="15"/>
      <c r="E481" s="14"/>
      <c r="F481" s="13"/>
      <c r="H481" s="12"/>
      <c r="J481" s="11"/>
      <c r="K481" s="10"/>
      <c r="L481" s="10"/>
    </row>
    <row r="482" spans="1:12" ht="21" x14ac:dyDescent="0.35">
      <c r="A482" s="18"/>
      <c r="B482" s="17"/>
      <c r="C482" s="16"/>
      <c r="D482" s="15"/>
      <c r="E482" s="14"/>
      <c r="F482" s="13"/>
      <c r="H482" s="12"/>
      <c r="J482" s="11"/>
      <c r="K482" s="10"/>
      <c r="L482" s="10"/>
    </row>
    <row r="483" spans="1:12" ht="21" x14ac:dyDescent="0.35">
      <c r="A483" s="18"/>
      <c r="B483" s="17"/>
      <c r="C483" s="16"/>
      <c r="D483" s="15"/>
      <c r="E483" s="14"/>
      <c r="F483" s="13"/>
      <c r="H483" s="12"/>
      <c r="J483" s="11"/>
      <c r="K483" s="10"/>
      <c r="L483" s="10"/>
    </row>
    <row r="484" spans="1:12" ht="21" x14ac:dyDescent="0.35">
      <c r="A484" s="18"/>
      <c r="B484" s="17"/>
      <c r="C484" s="16"/>
      <c r="D484" s="15"/>
      <c r="E484" s="14"/>
      <c r="F484" s="13"/>
      <c r="H484" s="12"/>
      <c r="J484" s="11"/>
      <c r="K484" s="10"/>
      <c r="L484" s="10"/>
    </row>
    <row r="485" spans="1:12" ht="21" x14ac:dyDescent="0.35">
      <c r="A485" s="18"/>
      <c r="B485" s="17"/>
      <c r="C485" s="16"/>
      <c r="D485" s="15"/>
      <c r="E485" s="14"/>
      <c r="F485" s="13"/>
      <c r="H485" s="12"/>
      <c r="J485" s="11"/>
      <c r="K485" s="10"/>
      <c r="L485" s="10"/>
    </row>
    <row r="486" spans="1:12" ht="21" x14ac:dyDescent="0.35">
      <c r="A486" s="18"/>
      <c r="B486" s="17"/>
      <c r="C486" s="16"/>
      <c r="D486" s="15"/>
      <c r="E486" s="14"/>
      <c r="F486" s="13"/>
      <c r="H486" s="12"/>
      <c r="J486" s="11"/>
      <c r="K486" s="10"/>
      <c r="L486" s="10"/>
    </row>
    <row r="487" spans="1:12" ht="21" x14ac:dyDescent="0.35">
      <c r="A487" s="18"/>
      <c r="B487" s="17"/>
      <c r="C487" s="16"/>
      <c r="D487" s="15"/>
      <c r="E487" s="14"/>
      <c r="F487" s="13"/>
      <c r="H487" s="12"/>
      <c r="J487" s="11"/>
      <c r="K487" s="10"/>
      <c r="L487" s="10"/>
    </row>
    <row r="488" spans="1:12" ht="21" x14ac:dyDescent="0.35">
      <c r="A488" s="18"/>
      <c r="B488" s="17"/>
      <c r="C488" s="16"/>
      <c r="D488" s="15"/>
      <c r="E488" s="14"/>
      <c r="F488" s="13"/>
      <c r="H488" s="12"/>
      <c r="J488" s="11"/>
      <c r="K488" s="10"/>
      <c r="L488" s="10"/>
    </row>
    <row r="489" spans="1:12" ht="21" x14ac:dyDescent="0.35">
      <c r="A489" s="18"/>
      <c r="B489" s="17"/>
      <c r="C489" s="16"/>
      <c r="D489" s="15"/>
      <c r="E489" s="14"/>
      <c r="F489" s="13"/>
      <c r="H489" s="12"/>
      <c r="J489" s="11"/>
      <c r="K489" s="10"/>
      <c r="L489" s="10"/>
    </row>
    <row r="490" spans="1:12" ht="21" x14ac:dyDescent="0.35">
      <c r="A490" s="18"/>
      <c r="B490" s="17"/>
      <c r="C490" s="16"/>
      <c r="D490" s="15"/>
      <c r="E490" s="14"/>
      <c r="F490" s="13"/>
      <c r="H490" s="12"/>
      <c r="J490" s="11"/>
      <c r="K490" s="10"/>
      <c r="L490" s="10"/>
    </row>
    <row r="491" spans="1:12" ht="21" x14ac:dyDescent="0.35">
      <c r="A491" s="18"/>
      <c r="B491" s="17"/>
      <c r="C491" s="16"/>
      <c r="D491" s="15"/>
      <c r="E491" s="14"/>
      <c r="F491" s="13"/>
      <c r="H491" s="12"/>
      <c r="J491" s="11"/>
      <c r="K491" s="10"/>
      <c r="L491" s="10"/>
    </row>
    <row r="492" spans="1:12" ht="21" x14ac:dyDescent="0.35">
      <c r="A492" s="18"/>
      <c r="B492" s="17"/>
      <c r="C492" s="16"/>
      <c r="D492" s="15"/>
      <c r="E492" s="14"/>
      <c r="F492" s="13"/>
      <c r="H492" s="12"/>
      <c r="J492" s="11"/>
      <c r="K492" s="10"/>
      <c r="L492" s="10"/>
    </row>
    <row r="493" spans="1:12" ht="21" x14ac:dyDescent="0.35">
      <c r="A493" s="18"/>
      <c r="B493" s="17"/>
      <c r="C493" s="16"/>
      <c r="D493" s="15"/>
      <c r="E493" s="14"/>
      <c r="F493" s="13"/>
      <c r="H493" s="12"/>
      <c r="J493" s="11"/>
      <c r="K493" s="10"/>
      <c r="L493" s="10"/>
    </row>
    <row r="494" spans="1:12" ht="21" x14ac:dyDescent="0.35">
      <c r="A494" s="18"/>
      <c r="B494" s="17"/>
      <c r="C494" s="16"/>
      <c r="D494" s="15"/>
      <c r="E494" s="14"/>
      <c r="F494" s="13"/>
      <c r="H494" s="12"/>
      <c r="J494" s="11"/>
      <c r="K494" s="10"/>
      <c r="L494" s="10"/>
    </row>
    <row r="495" spans="1:12" ht="21" x14ac:dyDescent="0.35">
      <c r="A495" s="18"/>
      <c r="B495" s="17"/>
      <c r="C495" s="16"/>
      <c r="D495" s="15"/>
      <c r="E495" s="14"/>
      <c r="F495" s="13"/>
      <c r="H495" s="12"/>
      <c r="J495" s="11"/>
      <c r="K495" s="10"/>
      <c r="L495" s="10"/>
    </row>
    <row r="496" spans="1:12" ht="21" x14ac:dyDescent="0.35">
      <c r="A496" s="18"/>
      <c r="B496" s="17"/>
      <c r="C496" s="16"/>
      <c r="D496" s="15"/>
      <c r="E496" s="14"/>
      <c r="F496" s="13"/>
      <c r="H496" s="12"/>
      <c r="J496" s="11"/>
      <c r="K496" s="10"/>
      <c r="L496" s="10"/>
    </row>
    <row r="497" spans="1:12" ht="21" x14ac:dyDescent="0.35">
      <c r="A497" s="18"/>
      <c r="B497" s="17"/>
      <c r="C497" s="16"/>
      <c r="D497" s="15"/>
      <c r="E497" s="14"/>
      <c r="F497" s="13"/>
      <c r="H497" s="12"/>
      <c r="J497" s="11"/>
      <c r="K497" s="10"/>
      <c r="L497" s="10"/>
    </row>
    <row r="498" spans="1:12" ht="21" x14ac:dyDescent="0.35">
      <c r="A498" s="18"/>
      <c r="B498" s="17"/>
      <c r="C498" s="16"/>
      <c r="D498" s="15"/>
      <c r="E498" s="14"/>
      <c r="F498" s="13"/>
      <c r="H498" s="12"/>
      <c r="J498" s="11"/>
      <c r="K498" s="10"/>
      <c r="L498" s="10"/>
    </row>
    <row r="499" spans="1:12" ht="21" x14ac:dyDescent="0.35">
      <c r="A499" s="18"/>
      <c r="B499" s="17"/>
      <c r="C499" s="16"/>
      <c r="D499" s="15"/>
      <c r="E499" s="14"/>
      <c r="F499" s="13"/>
      <c r="H499" s="12"/>
      <c r="J499" s="11"/>
      <c r="K499" s="10"/>
      <c r="L499" s="10"/>
    </row>
    <row r="500" spans="1:12" ht="21" x14ac:dyDescent="0.35">
      <c r="A500" s="18"/>
      <c r="B500" s="17"/>
      <c r="C500" s="16"/>
      <c r="D500" s="15"/>
      <c r="E500" s="14"/>
      <c r="F500" s="13"/>
      <c r="H500" s="12"/>
      <c r="J500" s="11"/>
      <c r="K500" s="10"/>
      <c r="L500" s="10"/>
    </row>
    <row r="501" spans="1:12" ht="21" x14ac:dyDescent="0.35">
      <c r="A501" s="18"/>
      <c r="B501" s="17"/>
      <c r="C501" s="16"/>
      <c r="D501" s="15"/>
      <c r="E501" s="14"/>
      <c r="F501" s="13"/>
      <c r="H501" s="12"/>
      <c r="J501" s="11"/>
      <c r="K501" s="10"/>
      <c r="L501" s="10"/>
    </row>
    <row r="502" spans="1:12" ht="21" x14ac:dyDescent="0.35">
      <c r="A502" s="18"/>
      <c r="B502" s="17"/>
      <c r="C502" s="16"/>
      <c r="D502" s="15"/>
      <c r="E502" s="14"/>
      <c r="F502" s="13"/>
      <c r="H502" s="12"/>
      <c r="J502" s="11"/>
      <c r="K502" s="10"/>
      <c r="L502" s="10"/>
    </row>
    <row r="503" spans="1:12" ht="21" x14ac:dyDescent="0.35">
      <c r="A503" s="18"/>
      <c r="B503" s="17"/>
      <c r="C503" s="16"/>
      <c r="D503" s="15"/>
      <c r="E503" s="14"/>
      <c r="F503" s="13"/>
      <c r="H503" s="12"/>
      <c r="J503" s="11"/>
      <c r="K503" s="10"/>
      <c r="L503" s="10"/>
    </row>
    <row r="504" spans="1:12" ht="21" x14ac:dyDescent="0.35">
      <c r="A504" s="18"/>
      <c r="B504" s="17"/>
      <c r="C504" s="16"/>
      <c r="D504" s="15"/>
      <c r="E504" s="14"/>
      <c r="F504" s="13"/>
      <c r="H504" s="12"/>
      <c r="J504" s="11"/>
      <c r="K504" s="10"/>
      <c r="L504" s="10"/>
    </row>
    <row r="505" spans="1:12" ht="21" x14ac:dyDescent="0.35">
      <c r="A505" s="18"/>
      <c r="B505" s="17"/>
      <c r="C505" s="16"/>
      <c r="D505" s="15"/>
      <c r="E505" s="14"/>
      <c r="F505" s="13"/>
      <c r="H505" s="12"/>
      <c r="J505" s="11"/>
      <c r="K505" s="10"/>
      <c r="L505" s="10"/>
    </row>
    <row r="506" spans="1:12" ht="21" x14ac:dyDescent="0.35">
      <c r="A506" s="18"/>
      <c r="B506" s="17"/>
      <c r="C506" s="16"/>
      <c r="D506" s="15"/>
      <c r="E506" s="14"/>
      <c r="F506" s="13"/>
      <c r="H506" s="12"/>
      <c r="J506" s="11"/>
      <c r="K506" s="10"/>
      <c r="L506" s="10"/>
    </row>
    <row r="507" spans="1:12" ht="21" x14ac:dyDescent="0.35">
      <c r="A507" s="18"/>
      <c r="B507" s="17"/>
      <c r="C507" s="16"/>
      <c r="D507" s="15"/>
      <c r="E507" s="14"/>
      <c r="F507" s="13"/>
      <c r="H507" s="12"/>
      <c r="J507" s="11"/>
      <c r="K507" s="10"/>
      <c r="L507" s="10"/>
    </row>
    <row r="508" spans="1:12" ht="21" x14ac:dyDescent="0.35">
      <c r="A508" s="18"/>
      <c r="B508" s="17"/>
      <c r="C508" s="16"/>
      <c r="D508" s="15"/>
      <c r="E508" s="14"/>
      <c r="F508" s="13"/>
      <c r="H508" s="12"/>
      <c r="J508" s="11"/>
      <c r="K508" s="10"/>
      <c r="L508" s="10"/>
    </row>
    <row r="509" spans="1:12" ht="21" x14ac:dyDescent="0.35">
      <c r="A509" s="18"/>
      <c r="B509" s="17"/>
      <c r="C509" s="16"/>
      <c r="D509" s="15"/>
      <c r="E509" s="14"/>
      <c r="F509" s="13"/>
      <c r="H509" s="12"/>
      <c r="J509" s="11"/>
      <c r="K509" s="10"/>
      <c r="L509" s="10"/>
    </row>
    <row r="510" spans="1:12" ht="21" x14ac:dyDescent="0.35">
      <c r="A510" s="18"/>
      <c r="B510" s="17"/>
      <c r="C510" s="16"/>
      <c r="D510" s="15"/>
      <c r="E510" s="14"/>
      <c r="F510" s="13"/>
      <c r="H510" s="12"/>
      <c r="J510" s="11"/>
      <c r="K510" s="10"/>
      <c r="L510" s="10"/>
    </row>
    <row r="511" spans="1:12" ht="21" x14ac:dyDescent="0.35">
      <c r="A511" s="18"/>
      <c r="B511" s="17"/>
      <c r="C511" s="16"/>
      <c r="D511" s="15"/>
      <c r="E511" s="14"/>
      <c r="F511" s="13"/>
      <c r="H511" s="12"/>
      <c r="J511" s="11"/>
      <c r="K511" s="10"/>
      <c r="L511" s="10"/>
    </row>
    <row r="512" spans="1:12" ht="21" x14ac:dyDescent="0.35">
      <c r="A512" s="18"/>
      <c r="B512" s="17"/>
      <c r="C512" s="16"/>
      <c r="D512" s="15"/>
      <c r="E512" s="14"/>
      <c r="F512" s="13"/>
      <c r="H512" s="12"/>
      <c r="J512" s="11"/>
      <c r="K512" s="10"/>
      <c r="L512" s="10"/>
    </row>
    <row r="513" spans="1:12" ht="21" x14ac:dyDescent="0.35">
      <c r="A513" s="18"/>
      <c r="B513" s="17"/>
      <c r="C513" s="16"/>
      <c r="D513" s="15"/>
      <c r="E513" s="14"/>
      <c r="F513" s="13"/>
      <c r="H513" s="12"/>
      <c r="J513" s="11"/>
      <c r="K513" s="10"/>
      <c r="L513" s="10"/>
    </row>
    <row r="514" spans="1:12" ht="21" x14ac:dyDescent="0.35">
      <c r="A514" s="18"/>
      <c r="B514" s="17"/>
      <c r="C514" s="16"/>
      <c r="D514" s="15"/>
      <c r="E514" s="14"/>
      <c r="F514" s="13"/>
      <c r="H514" s="12"/>
      <c r="J514" s="11"/>
      <c r="K514" s="10"/>
      <c r="L514" s="10"/>
    </row>
    <row r="515" spans="1:12" ht="21" x14ac:dyDescent="0.35">
      <c r="A515" s="18"/>
      <c r="B515" s="17"/>
      <c r="C515" s="16"/>
      <c r="D515" s="15"/>
      <c r="E515" s="14"/>
      <c r="F515" s="13"/>
      <c r="H515" s="12"/>
      <c r="J515" s="11"/>
      <c r="K515" s="10"/>
      <c r="L515" s="10"/>
    </row>
    <row r="516" spans="1:12" ht="21" x14ac:dyDescent="0.35">
      <c r="A516" s="18"/>
      <c r="B516" s="17"/>
      <c r="C516" s="16"/>
      <c r="D516" s="15"/>
      <c r="E516" s="14"/>
      <c r="F516" s="13"/>
      <c r="H516" s="12"/>
      <c r="J516" s="11"/>
      <c r="K516" s="10"/>
      <c r="L516" s="10"/>
    </row>
    <row r="517" spans="1:12" ht="21" x14ac:dyDescent="0.35">
      <c r="A517" s="18"/>
      <c r="B517" s="17"/>
      <c r="C517" s="16"/>
      <c r="D517" s="15"/>
      <c r="E517" s="14"/>
      <c r="F517" s="13"/>
      <c r="H517" s="12"/>
      <c r="J517" s="11"/>
      <c r="K517" s="10"/>
      <c r="L517" s="10"/>
    </row>
    <row r="518" spans="1:12" ht="21" x14ac:dyDescent="0.35">
      <c r="A518" s="18"/>
      <c r="B518" s="17"/>
      <c r="C518" s="16"/>
      <c r="D518" s="15"/>
      <c r="E518" s="14"/>
      <c r="F518" s="13"/>
      <c r="H518" s="12"/>
      <c r="J518" s="11"/>
      <c r="K518" s="10"/>
      <c r="L518" s="10"/>
    </row>
    <row r="519" spans="1:12" ht="21" x14ac:dyDescent="0.35">
      <c r="A519" s="18"/>
      <c r="B519" s="17"/>
      <c r="C519" s="16"/>
      <c r="D519" s="15"/>
      <c r="E519" s="14"/>
      <c r="F519" s="13"/>
      <c r="H519" s="12"/>
      <c r="J519" s="11"/>
      <c r="K519" s="10"/>
      <c r="L519" s="10"/>
    </row>
    <row r="520" spans="1:12" ht="21" x14ac:dyDescent="0.35">
      <c r="A520" s="18"/>
      <c r="B520" s="17"/>
      <c r="C520" s="16"/>
      <c r="D520" s="15"/>
      <c r="E520" s="14"/>
      <c r="F520" s="13"/>
      <c r="H520" s="12"/>
      <c r="J520" s="11"/>
      <c r="K520" s="10"/>
      <c r="L520" s="10"/>
    </row>
    <row r="521" spans="1:12" ht="21" x14ac:dyDescent="0.35">
      <c r="A521" s="18"/>
      <c r="B521" s="17"/>
      <c r="C521" s="16"/>
      <c r="D521" s="15"/>
      <c r="E521" s="14"/>
      <c r="F521" s="13"/>
      <c r="H521" s="12"/>
      <c r="J521" s="11"/>
      <c r="K521" s="10"/>
      <c r="L521" s="10"/>
    </row>
    <row r="522" spans="1:12" ht="21" x14ac:dyDescent="0.35">
      <c r="A522" s="18"/>
      <c r="B522" s="17"/>
      <c r="C522" s="16"/>
      <c r="D522" s="15"/>
      <c r="E522" s="14"/>
      <c r="F522" s="13"/>
      <c r="H522" s="12"/>
      <c r="J522" s="11"/>
      <c r="K522" s="10"/>
      <c r="L522" s="10"/>
    </row>
    <row r="523" spans="1:12" ht="21" x14ac:dyDescent="0.35">
      <c r="A523" s="18"/>
      <c r="B523" s="17"/>
      <c r="C523" s="16"/>
      <c r="D523" s="15"/>
      <c r="E523" s="14"/>
      <c r="F523" s="13"/>
      <c r="H523" s="12"/>
      <c r="J523" s="11"/>
      <c r="K523" s="10"/>
      <c r="L523" s="10"/>
    </row>
    <row r="524" spans="1:12" ht="21" x14ac:dyDescent="0.35">
      <c r="A524" s="18"/>
      <c r="B524" s="17"/>
      <c r="C524" s="16"/>
      <c r="D524" s="15"/>
      <c r="E524" s="14"/>
      <c r="F524" s="13"/>
      <c r="H524" s="12"/>
      <c r="J524" s="11"/>
      <c r="K524" s="10"/>
      <c r="L524" s="10"/>
    </row>
    <row r="525" spans="1:12" ht="21" x14ac:dyDescent="0.35">
      <c r="A525" s="18"/>
      <c r="B525" s="17"/>
      <c r="C525" s="16"/>
      <c r="D525" s="15"/>
      <c r="E525" s="14"/>
      <c r="F525" s="13"/>
      <c r="H525" s="12"/>
      <c r="J525" s="11"/>
      <c r="K525" s="10"/>
      <c r="L525" s="10"/>
    </row>
    <row r="526" spans="1:12" ht="21" x14ac:dyDescent="0.35">
      <c r="A526" s="18"/>
      <c r="B526" s="17"/>
      <c r="C526" s="16"/>
      <c r="D526" s="15"/>
      <c r="E526" s="14"/>
      <c r="F526" s="13"/>
      <c r="H526" s="12"/>
      <c r="J526" s="11"/>
      <c r="K526" s="10"/>
      <c r="L526" s="10"/>
    </row>
    <row r="527" spans="1:12" ht="21" x14ac:dyDescent="0.35">
      <c r="A527" s="18"/>
      <c r="B527" s="17"/>
      <c r="C527" s="16"/>
      <c r="D527" s="15"/>
      <c r="E527" s="14"/>
      <c r="F527" s="13"/>
      <c r="H527" s="12"/>
      <c r="J527" s="11"/>
      <c r="K527" s="10"/>
      <c r="L527" s="10"/>
    </row>
    <row r="528" spans="1:12" ht="21" x14ac:dyDescent="0.35">
      <c r="A528" s="18"/>
      <c r="B528" s="17"/>
      <c r="C528" s="16"/>
      <c r="D528" s="15"/>
      <c r="E528" s="14"/>
      <c r="F528" s="13"/>
      <c r="H528" s="12"/>
      <c r="J528" s="11"/>
      <c r="K528" s="10"/>
      <c r="L528" s="10"/>
    </row>
    <row r="529" spans="1:12" ht="21" x14ac:dyDescent="0.35">
      <c r="A529" s="18"/>
      <c r="B529" s="17"/>
      <c r="C529" s="16"/>
      <c r="D529" s="15"/>
      <c r="E529" s="14"/>
      <c r="F529" s="13"/>
      <c r="H529" s="12"/>
      <c r="J529" s="11"/>
      <c r="K529" s="10"/>
      <c r="L529" s="10"/>
    </row>
    <row r="530" spans="1:12" ht="21" x14ac:dyDescent="0.35">
      <c r="A530" s="18"/>
      <c r="B530" s="17"/>
      <c r="C530" s="16"/>
      <c r="D530" s="15"/>
      <c r="E530" s="14"/>
      <c r="F530" s="13"/>
      <c r="H530" s="12"/>
      <c r="J530" s="11"/>
      <c r="K530" s="10"/>
      <c r="L530" s="10"/>
    </row>
    <row r="531" spans="1:12" ht="21" x14ac:dyDescent="0.35">
      <c r="A531" s="18"/>
      <c r="B531" s="17"/>
      <c r="C531" s="16"/>
      <c r="D531" s="15"/>
      <c r="E531" s="14"/>
      <c r="F531" s="13"/>
      <c r="H531" s="12"/>
      <c r="J531" s="11"/>
      <c r="K531" s="10"/>
      <c r="L531" s="10"/>
    </row>
    <row r="532" spans="1:12" ht="21" x14ac:dyDescent="0.35">
      <c r="A532" s="18"/>
      <c r="B532" s="17"/>
      <c r="C532" s="16"/>
      <c r="D532" s="15"/>
      <c r="E532" s="14"/>
      <c r="F532" s="13"/>
      <c r="H532" s="12"/>
      <c r="J532" s="11"/>
      <c r="K532" s="10"/>
      <c r="L532" s="10"/>
    </row>
    <row r="533" spans="1:12" ht="21" x14ac:dyDescent="0.35">
      <c r="A533" s="18"/>
      <c r="B533" s="17"/>
      <c r="C533" s="16"/>
      <c r="D533" s="15"/>
      <c r="E533" s="14"/>
      <c r="F533" s="13"/>
      <c r="H533" s="12"/>
      <c r="J533" s="11"/>
      <c r="K533" s="10"/>
      <c r="L533" s="10"/>
    </row>
    <row r="534" spans="1:12" ht="21" x14ac:dyDescent="0.35">
      <c r="A534" s="18"/>
      <c r="B534" s="17"/>
      <c r="C534" s="16"/>
      <c r="D534" s="15"/>
      <c r="E534" s="14"/>
      <c r="F534" s="13"/>
      <c r="H534" s="12"/>
      <c r="J534" s="11"/>
      <c r="K534" s="10"/>
      <c r="L534" s="10"/>
    </row>
    <row r="535" spans="1:12" ht="21" x14ac:dyDescent="0.35">
      <c r="A535" s="18"/>
      <c r="B535" s="17"/>
      <c r="C535" s="16"/>
      <c r="D535" s="15"/>
      <c r="E535" s="14"/>
      <c r="F535" s="13"/>
      <c r="H535" s="12"/>
      <c r="J535" s="11"/>
      <c r="K535" s="10"/>
      <c r="L535" s="10"/>
    </row>
    <row r="536" spans="1:12" ht="21" x14ac:dyDescent="0.35">
      <c r="A536" s="18"/>
      <c r="B536" s="17"/>
      <c r="C536" s="16"/>
      <c r="D536" s="15"/>
      <c r="E536" s="14"/>
      <c r="F536" s="13"/>
      <c r="H536" s="12"/>
      <c r="J536" s="11"/>
      <c r="K536" s="10"/>
      <c r="L536" s="10"/>
    </row>
    <row r="537" spans="1:12" ht="21" x14ac:dyDescent="0.35">
      <c r="A537" s="18"/>
      <c r="B537" s="17"/>
      <c r="C537" s="16"/>
      <c r="D537" s="15"/>
      <c r="E537" s="14"/>
      <c r="F537" s="13"/>
      <c r="H537" s="12"/>
      <c r="J537" s="11"/>
      <c r="K537" s="10"/>
      <c r="L537" s="10"/>
    </row>
    <row r="538" spans="1:12" ht="21" x14ac:dyDescent="0.35">
      <c r="A538" s="18"/>
      <c r="B538" s="17"/>
      <c r="C538" s="16"/>
      <c r="D538" s="15"/>
      <c r="E538" s="14"/>
      <c r="F538" s="13"/>
      <c r="H538" s="12"/>
      <c r="J538" s="11"/>
      <c r="K538" s="10"/>
      <c r="L538" s="10"/>
    </row>
    <row r="539" spans="1:12" ht="21" x14ac:dyDescent="0.35">
      <c r="A539" s="18"/>
      <c r="B539" s="17"/>
      <c r="C539" s="16"/>
      <c r="D539" s="15"/>
      <c r="E539" s="14"/>
      <c r="F539" s="13"/>
      <c r="H539" s="12"/>
      <c r="J539" s="11"/>
      <c r="K539" s="10"/>
      <c r="L539" s="10"/>
    </row>
    <row r="540" spans="1:12" ht="21" x14ac:dyDescent="0.35">
      <c r="A540" s="18"/>
      <c r="B540" s="17"/>
      <c r="C540" s="16"/>
      <c r="D540" s="15"/>
      <c r="E540" s="14"/>
      <c r="F540" s="13"/>
      <c r="H540" s="12"/>
      <c r="J540" s="11"/>
      <c r="K540" s="10"/>
      <c r="L540" s="10"/>
    </row>
    <row r="541" spans="1:12" ht="21" x14ac:dyDescent="0.35">
      <c r="A541" s="18"/>
      <c r="B541" s="17"/>
      <c r="C541" s="16"/>
      <c r="D541" s="15"/>
      <c r="E541" s="14"/>
      <c r="F541" s="13"/>
      <c r="H541" s="12"/>
      <c r="J541" s="11"/>
      <c r="K541" s="10"/>
      <c r="L541" s="10"/>
    </row>
    <row r="542" spans="1:12" ht="21" x14ac:dyDescent="0.35">
      <c r="A542" s="18"/>
      <c r="B542" s="17"/>
      <c r="C542" s="16"/>
      <c r="D542" s="15"/>
      <c r="E542" s="14"/>
      <c r="F542" s="13"/>
      <c r="H542" s="12"/>
      <c r="J542" s="11"/>
      <c r="K542" s="10"/>
      <c r="L542" s="10"/>
    </row>
    <row r="543" spans="1:12" ht="21" x14ac:dyDescent="0.35">
      <c r="A543" s="18"/>
      <c r="B543" s="17"/>
      <c r="C543" s="16"/>
      <c r="D543" s="15"/>
      <c r="E543" s="14"/>
      <c r="F543" s="13"/>
      <c r="H543" s="12"/>
      <c r="J543" s="11"/>
      <c r="K543" s="10"/>
      <c r="L543" s="10"/>
    </row>
    <row r="544" spans="1:12" ht="21" x14ac:dyDescent="0.35">
      <c r="A544" s="18"/>
      <c r="B544" s="17"/>
      <c r="C544" s="16"/>
      <c r="D544" s="15"/>
      <c r="E544" s="14"/>
      <c r="F544" s="13"/>
      <c r="H544" s="12"/>
      <c r="J544" s="11"/>
      <c r="K544" s="10"/>
      <c r="L544" s="10"/>
    </row>
    <row r="545" spans="1:12" ht="21" x14ac:dyDescent="0.35">
      <c r="A545" s="18"/>
      <c r="B545" s="17"/>
      <c r="C545" s="16"/>
      <c r="D545" s="15"/>
      <c r="E545" s="14"/>
      <c r="F545" s="13"/>
      <c r="H545" s="12"/>
      <c r="J545" s="11"/>
      <c r="K545" s="10"/>
      <c r="L545" s="10"/>
    </row>
    <row r="546" spans="1:12" ht="21" x14ac:dyDescent="0.35">
      <c r="A546" s="18"/>
      <c r="B546" s="17"/>
      <c r="C546" s="16"/>
      <c r="D546" s="15"/>
      <c r="E546" s="14"/>
      <c r="F546" s="13"/>
      <c r="H546" s="12"/>
      <c r="J546" s="11"/>
      <c r="K546" s="10"/>
      <c r="L546" s="10"/>
    </row>
    <row r="547" spans="1:12" ht="21" x14ac:dyDescent="0.35">
      <c r="A547" s="18"/>
      <c r="B547" s="17"/>
      <c r="C547" s="16"/>
      <c r="D547" s="15"/>
      <c r="E547" s="14"/>
      <c r="F547" s="13"/>
      <c r="H547" s="12"/>
      <c r="J547" s="11"/>
      <c r="K547" s="10"/>
      <c r="L547" s="10"/>
    </row>
    <row r="548" spans="1:12" ht="21" x14ac:dyDescent="0.35">
      <c r="A548" s="18"/>
      <c r="B548" s="17"/>
      <c r="C548" s="16"/>
      <c r="D548" s="15"/>
      <c r="E548" s="14"/>
      <c r="F548" s="13"/>
      <c r="H548" s="12"/>
      <c r="J548" s="11"/>
      <c r="K548" s="10"/>
      <c r="L548" s="10"/>
    </row>
    <row r="549" spans="1:12" ht="21" x14ac:dyDescent="0.35">
      <c r="A549" s="18"/>
      <c r="B549" s="17"/>
      <c r="C549" s="16"/>
      <c r="D549" s="15"/>
      <c r="E549" s="14"/>
      <c r="F549" s="13"/>
      <c r="H549" s="12"/>
      <c r="J549" s="11"/>
      <c r="K549" s="10"/>
      <c r="L549" s="10"/>
    </row>
    <row r="550" spans="1:12" ht="21" x14ac:dyDescent="0.35">
      <c r="A550" s="18"/>
      <c r="B550" s="17"/>
      <c r="C550" s="16"/>
      <c r="D550" s="15"/>
      <c r="E550" s="14"/>
      <c r="F550" s="13"/>
      <c r="H550" s="12"/>
      <c r="J550" s="11"/>
      <c r="K550" s="10"/>
      <c r="L550" s="10"/>
    </row>
    <row r="551" spans="1:12" ht="21" x14ac:dyDescent="0.35">
      <c r="A551" s="18"/>
      <c r="B551" s="17"/>
      <c r="C551" s="16"/>
      <c r="D551" s="15"/>
      <c r="E551" s="14"/>
      <c r="F551" s="13"/>
      <c r="H551" s="12"/>
      <c r="J551" s="11"/>
      <c r="K551" s="10"/>
      <c r="L551" s="10"/>
    </row>
    <row r="552" spans="1:12" ht="21" x14ac:dyDescent="0.35">
      <c r="A552" s="18"/>
      <c r="B552" s="17"/>
      <c r="C552" s="16"/>
      <c r="D552" s="15"/>
      <c r="E552" s="14"/>
      <c r="F552" s="13"/>
      <c r="H552" s="12"/>
      <c r="J552" s="11"/>
      <c r="K552" s="10"/>
      <c r="L552" s="10"/>
    </row>
    <row r="553" spans="1:12" ht="21" x14ac:dyDescent="0.35">
      <c r="A553" s="18"/>
      <c r="B553" s="17"/>
      <c r="C553" s="16"/>
      <c r="D553" s="15"/>
      <c r="E553" s="14"/>
      <c r="F553" s="13"/>
      <c r="H553" s="12"/>
      <c r="J553" s="11"/>
      <c r="K553" s="10"/>
      <c r="L553" s="10"/>
    </row>
    <row r="554" spans="1:12" ht="21" x14ac:dyDescent="0.35">
      <c r="A554" s="18"/>
      <c r="B554" s="17"/>
      <c r="C554" s="16"/>
      <c r="D554" s="15"/>
      <c r="E554" s="14"/>
      <c r="F554" s="13"/>
      <c r="H554" s="12"/>
      <c r="J554" s="11"/>
      <c r="K554" s="10"/>
      <c r="L554" s="10"/>
    </row>
    <row r="555" spans="1:12" ht="21" x14ac:dyDescent="0.35">
      <c r="A555" s="18"/>
      <c r="B555" s="17"/>
      <c r="C555" s="16"/>
      <c r="D555" s="15"/>
      <c r="E555" s="14"/>
      <c r="F555" s="13"/>
      <c r="H555" s="12"/>
      <c r="J555" s="11"/>
      <c r="K555" s="10"/>
      <c r="L555" s="10"/>
    </row>
    <row r="556" spans="1:12" ht="21" x14ac:dyDescent="0.35">
      <c r="A556" s="18"/>
      <c r="B556" s="17"/>
      <c r="C556" s="16"/>
      <c r="D556" s="15"/>
      <c r="E556" s="14"/>
      <c r="F556" s="13"/>
      <c r="H556" s="12"/>
      <c r="J556" s="11"/>
      <c r="K556" s="10"/>
      <c r="L556" s="10"/>
    </row>
    <row r="557" spans="1:12" ht="21" x14ac:dyDescent="0.35">
      <c r="A557" s="18"/>
      <c r="B557" s="17"/>
      <c r="C557" s="16"/>
      <c r="D557" s="15"/>
      <c r="E557" s="14"/>
      <c r="F557" s="13"/>
      <c r="H557" s="12"/>
      <c r="J557" s="11"/>
      <c r="K557" s="10"/>
      <c r="L557" s="10"/>
    </row>
    <row r="558" spans="1:12" ht="21" x14ac:dyDescent="0.35">
      <c r="A558" s="18"/>
      <c r="B558" s="17"/>
      <c r="C558" s="16"/>
      <c r="D558" s="15"/>
      <c r="E558" s="14"/>
      <c r="F558" s="13"/>
      <c r="H558" s="12"/>
      <c r="J558" s="11"/>
      <c r="K558" s="10"/>
      <c r="L558" s="10"/>
    </row>
    <row r="559" spans="1:12" ht="21" x14ac:dyDescent="0.35">
      <c r="A559" s="18"/>
      <c r="B559" s="17"/>
      <c r="C559" s="16"/>
      <c r="D559" s="15"/>
      <c r="E559" s="14"/>
      <c r="F559" s="13"/>
      <c r="H559" s="12"/>
      <c r="J559" s="11"/>
      <c r="K559" s="10"/>
      <c r="L559" s="10"/>
    </row>
    <row r="560" spans="1:12" ht="21" x14ac:dyDescent="0.35">
      <c r="A560" s="18"/>
      <c r="B560" s="17"/>
      <c r="C560" s="16"/>
      <c r="D560" s="15"/>
      <c r="E560" s="14"/>
      <c r="F560" s="13"/>
      <c r="H560" s="12"/>
      <c r="J560" s="11"/>
      <c r="K560" s="10"/>
      <c r="L560" s="10"/>
    </row>
    <row r="561" spans="1:12" ht="21" x14ac:dyDescent="0.35">
      <c r="A561" s="18"/>
      <c r="B561" s="17"/>
      <c r="C561" s="16"/>
      <c r="D561" s="15"/>
      <c r="E561" s="14"/>
      <c r="F561" s="13"/>
      <c r="H561" s="12"/>
      <c r="J561" s="11"/>
      <c r="K561" s="10"/>
      <c r="L561" s="10"/>
    </row>
    <row r="562" spans="1:12" ht="21" x14ac:dyDescent="0.35">
      <c r="A562" s="18"/>
      <c r="B562" s="17"/>
      <c r="C562" s="16"/>
      <c r="D562" s="15"/>
      <c r="E562" s="14"/>
      <c r="F562" s="13"/>
      <c r="H562" s="12"/>
      <c r="J562" s="11"/>
      <c r="K562" s="10"/>
      <c r="L562" s="10"/>
    </row>
    <row r="563" spans="1:12" ht="21" x14ac:dyDescent="0.35">
      <c r="A563" s="18"/>
      <c r="B563" s="17"/>
      <c r="C563" s="16"/>
      <c r="D563" s="15"/>
      <c r="E563" s="14"/>
      <c r="F563" s="13"/>
      <c r="H563" s="12"/>
      <c r="J563" s="11"/>
      <c r="K563" s="10"/>
      <c r="L563" s="10"/>
    </row>
    <row r="564" spans="1:12" ht="21" x14ac:dyDescent="0.35">
      <c r="A564" s="18"/>
      <c r="B564" s="17"/>
      <c r="C564" s="16"/>
      <c r="D564" s="15"/>
      <c r="E564" s="14"/>
      <c r="F564" s="13"/>
      <c r="H564" s="12"/>
      <c r="J564" s="11"/>
      <c r="K564" s="10"/>
      <c r="L564" s="10"/>
    </row>
    <row r="565" spans="1:12" ht="21" x14ac:dyDescent="0.35">
      <c r="A565" s="18"/>
      <c r="B565" s="17"/>
      <c r="C565" s="16"/>
      <c r="D565" s="15"/>
      <c r="E565" s="14"/>
      <c r="F565" s="13"/>
      <c r="H565" s="12"/>
      <c r="J565" s="11"/>
      <c r="K565" s="10"/>
      <c r="L565" s="10"/>
    </row>
    <row r="566" spans="1:12" ht="21" x14ac:dyDescent="0.35">
      <c r="A566" s="18"/>
      <c r="B566" s="17"/>
      <c r="C566" s="16"/>
      <c r="D566" s="15"/>
      <c r="E566" s="14"/>
      <c r="F566" s="13"/>
      <c r="H566" s="12"/>
      <c r="J566" s="11"/>
      <c r="K566" s="10"/>
      <c r="L566" s="10"/>
    </row>
    <row r="567" spans="1:12" ht="21" x14ac:dyDescent="0.35">
      <c r="A567" s="18"/>
      <c r="B567" s="17"/>
      <c r="C567" s="16"/>
      <c r="D567" s="15"/>
      <c r="E567" s="14"/>
      <c r="F567" s="13"/>
      <c r="H567" s="12"/>
      <c r="J567" s="11"/>
      <c r="K567" s="10"/>
      <c r="L567" s="10"/>
    </row>
    <row r="568" spans="1:12" ht="21" x14ac:dyDescent="0.35">
      <c r="A568" s="18"/>
      <c r="B568" s="17"/>
      <c r="C568" s="16"/>
      <c r="D568" s="15"/>
      <c r="E568" s="14"/>
      <c r="F568" s="13"/>
      <c r="H568" s="12"/>
      <c r="J568" s="11"/>
      <c r="K568" s="10"/>
      <c r="L568" s="10"/>
    </row>
    <row r="569" spans="1:12" ht="21" x14ac:dyDescent="0.35">
      <c r="A569" s="18"/>
      <c r="B569" s="17"/>
      <c r="C569" s="16"/>
      <c r="D569" s="15"/>
      <c r="E569" s="14"/>
      <c r="F569" s="13"/>
      <c r="H569" s="12"/>
      <c r="J569" s="11"/>
      <c r="K569" s="10"/>
      <c r="L569" s="10"/>
    </row>
    <row r="570" spans="1:12" ht="21" x14ac:dyDescent="0.35">
      <c r="A570" s="18"/>
      <c r="B570" s="17"/>
      <c r="C570" s="16"/>
      <c r="D570" s="15"/>
      <c r="E570" s="14"/>
      <c r="F570" s="13"/>
      <c r="H570" s="12"/>
      <c r="J570" s="11"/>
      <c r="K570" s="10"/>
      <c r="L570" s="10"/>
    </row>
    <row r="571" spans="1:12" ht="21" x14ac:dyDescent="0.35">
      <c r="A571" s="18"/>
      <c r="B571" s="17"/>
      <c r="C571" s="16"/>
      <c r="D571" s="15"/>
      <c r="E571" s="14"/>
      <c r="F571" s="13"/>
      <c r="H571" s="12"/>
      <c r="J571" s="11"/>
      <c r="K571" s="10"/>
      <c r="L571" s="10"/>
    </row>
    <row r="572" spans="1:12" ht="21" x14ac:dyDescent="0.35">
      <c r="A572" s="18"/>
      <c r="B572" s="17"/>
      <c r="C572" s="16"/>
      <c r="D572" s="15"/>
      <c r="E572" s="14"/>
      <c r="F572" s="13"/>
      <c r="H572" s="12"/>
      <c r="J572" s="11"/>
      <c r="K572" s="10"/>
      <c r="L572" s="10"/>
    </row>
    <row r="573" spans="1:12" ht="21" x14ac:dyDescent="0.35">
      <c r="A573" s="18"/>
      <c r="B573" s="17"/>
      <c r="C573" s="16"/>
      <c r="D573" s="15"/>
      <c r="E573" s="14"/>
      <c r="F573" s="13"/>
      <c r="H573" s="12"/>
      <c r="J573" s="11"/>
      <c r="K573" s="10"/>
      <c r="L573" s="10"/>
    </row>
    <row r="574" spans="1:12" ht="21" x14ac:dyDescent="0.35">
      <c r="A574" s="18"/>
      <c r="B574" s="17"/>
      <c r="C574" s="16"/>
      <c r="D574" s="15"/>
      <c r="E574" s="14"/>
      <c r="F574" s="13"/>
      <c r="H574" s="12"/>
      <c r="J574" s="11"/>
      <c r="K574" s="10"/>
      <c r="L574" s="10"/>
    </row>
    <row r="575" spans="1:12" ht="21" x14ac:dyDescent="0.35">
      <c r="A575" s="18"/>
      <c r="B575" s="17"/>
      <c r="C575" s="16"/>
      <c r="D575" s="15"/>
      <c r="E575" s="14"/>
      <c r="F575" s="13"/>
      <c r="H575" s="12"/>
      <c r="J575" s="11"/>
      <c r="K575" s="10"/>
      <c r="L575" s="10"/>
    </row>
    <row r="576" spans="1:12" ht="21" x14ac:dyDescent="0.35">
      <c r="A576" s="18"/>
      <c r="B576" s="17"/>
      <c r="C576" s="16"/>
      <c r="D576" s="15"/>
      <c r="E576" s="14"/>
      <c r="F576" s="13"/>
      <c r="H576" s="12"/>
      <c r="J576" s="11"/>
      <c r="K576" s="10"/>
      <c r="L576" s="10"/>
    </row>
    <row r="577" spans="1:12" ht="21" x14ac:dyDescent="0.35">
      <c r="A577" s="18"/>
      <c r="B577" s="17"/>
      <c r="C577" s="16"/>
      <c r="D577" s="15"/>
      <c r="E577" s="14"/>
      <c r="F577" s="13"/>
      <c r="H577" s="12"/>
      <c r="J577" s="11"/>
      <c r="K577" s="10"/>
      <c r="L577" s="10"/>
    </row>
    <row r="578" spans="1:12" ht="21" x14ac:dyDescent="0.35">
      <c r="A578" s="18"/>
      <c r="B578" s="17"/>
      <c r="C578" s="16"/>
      <c r="D578" s="15"/>
      <c r="E578" s="14"/>
      <c r="F578" s="13"/>
      <c r="H578" s="12"/>
      <c r="J578" s="11"/>
      <c r="K578" s="10"/>
      <c r="L578" s="10"/>
    </row>
    <row r="579" spans="1:12" ht="21" x14ac:dyDescent="0.35">
      <c r="A579" s="18"/>
      <c r="B579" s="17"/>
      <c r="C579" s="16"/>
      <c r="D579" s="15"/>
      <c r="E579" s="14"/>
      <c r="F579" s="13"/>
      <c r="H579" s="12"/>
      <c r="J579" s="11"/>
      <c r="K579" s="10"/>
      <c r="L579" s="10"/>
    </row>
    <row r="580" spans="1:12" ht="21" x14ac:dyDescent="0.35">
      <c r="A580" s="18"/>
      <c r="B580" s="17"/>
      <c r="C580" s="16"/>
      <c r="D580" s="15"/>
      <c r="E580" s="14"/>
      <c r="F580" s="13"/>
      <c r="H580" s="12"/>
      <c r="J580" s="11"/>
      <c r="K580" s="10"/>
      <c r="L580" s="10"/>
    </row>
    <row r="581" spans="1:12" ht="21" x14ac:dyDescent="0.35">
      <c r="A581" s="18"/>
      <c r="B581" s="17"/>
      <c r="C581" s="16"/>
      <c r="D581" s="15"/>
      <c r="E581" s="14"/>
      <c r="F581" s="13"/>
      <c r="H581" s="12"/>
      <c r="J581" s="11"/>
      <c r="K581" s="10"/>
      <c r="L581" s="10"/>
    </row>
    <row r="582" spans="1:12" ht="21" x14ac:dyDescent="0.35">
      <c r="A582" s="18"/>
      <c r="B582" s="17"/>
      <c r="C582" s="16"/>
      <c r="D582" s="15"/>
      <c r="E582" s="14"/>
      <c r="F582" s="13"/>
      <c r="H582" s="12"/>
      <c r="J582" s="11"/>
      <c r="K582" s="10"/>
      <c r="L582" s="10"/>
    </row>
    <row r="583" spans="1:12" ht="21" x14ac:dyDescent="0.35">
      <c r="A583" s="18"/>
      <c r="B583" s="17"/>
      <c r="C583" s="16"/>
      <c r="D583" s="15"/>
      <c r="E583" s="14"/>
      <c r="F583" s="13"/>
      <c r="H583" s="12"/>
      <c r="J583" s="11"/>
      <c r="K583" s="10"/>
      <c r="L583" s="10"/>
    </row>
    <row r="584" spans="1:12" ht="21" x14ac:dyDescent="0.35">
      <c r="A584" s="18"/>
      <c r="B584" s="17"/>
      <c r="C584" s="16"/>
      <c r="D584" s="15"/>
      <c r="E584" s="14"/>
      <c r="F584" s="13"/>
      <c r="H584" s="12"/>
      <c r="J584" s="11"/>
      <c r="K584" s="10"/>
      <c r="L584" s="10"/>
    </row>
    <row r="585" spans="1:12" ht="21" x14ac:dyDescent="0.35">
      <c r="A585" s="18"/>
      <c r="B585" s="17"/>
      <c r="C585" s="16"/>
      <c r="D585" s="15"/>
      <c r="E585" s="14"/>
      <c r="F585" s="13"/>
      <c r="H585" s="12"/>
      <c r="J585" s="11"/>
      <c r="K585" s="10"/>
      <c r="L585" s="10"/>
    </row>
    <row r="586" spans="1:12" ht="21" x14ac:dyDescent="0.35">
      <c r="A586" s="18"/>
      <c r="B586" s="17"/>
      <c r="C586" s="16"/>
      <c r="D586" s="15"/>
      <c r="E586" s="14"/>
      <c r="F586" s="13"/>
      <c r="H586" s="12"/>
      <c r="J586" s="11"/>
      <c r="K586" s="10"/>
      <c r="L586" s="10"/>
    </row>
    <row r="587" spans="1:12" ht="21" x14ac:dyDescent="0.35">
      <c r="A587" s="18"/>
      <c r="B587" s="17"/>
      <c r="C587" s="16"/>
      <c r="D587" s="15"/>
      <c r="E587" s="14"/>
      <c r="F587" s="13"/>
      <c r="H587" s="12"/>
      <c r="J587" s="11"/>
      <c r="K587" s="10"/>
      <c r="L587" s="10"/>
    </row>
    <row r="588" spans="1:12" ht="21" x14ac:dyDescent="0.35">
      <c r="A588" s="18"/>
      <c r="B588" s="17"/>
      <c r="C588" s="16"/>
      <c r="D588" s="15"/>
      <c r="E588" s="14"/>
      <c r="F588" s="13"/>
      <c r="H588" s="12"/>
      <c r="J588" s="11"/>
      <c r="K588" s="10"/>
      <c r="L588" s="10"/>
    </row>
    <row r="589" spans="1:12" ht="21" x14ac:dyDescent="0.35">
      <c r="A589" s="18"/>
      <c r="B589" s="17"/>
      <c r="C589" s="16"/>
      <c r="D589" s="15"/>
      <c r="E589" s="14"/>
      <c r="F589" s="13"/>
      <c r="H589" s="12"/>
      <c r="J589" s="11"/>
      <c r="K589" s="10"/>
      <c r="L589" s="10"/>
    </row>
    <row r="590" spans="1:12" ht="21" x14ac:dyDescent="0.35">
      <c r="A590" s="18"/>
      <c r="B590" s="17"/>
      <c r="C590" s="16"/>
      <c r="D590" s="15"/>
      <c r="E590" s="14"/>
      <c r="F590" s="13"/>
      <c r="H590" s="12"/>
      <c r="J590" s="11"/>
      <c r="K590" s="10"/>
      <c r="L590" s="10"/>
    </row>
    <row r="591" spans="1:12" ht="21" x14ac:dyDescent="0.35">
      <c r="A591" s="18"/>
      <c r="B591" s="17"/>
      <c r="C591" s="16"/>
      <c r="D591" s="15"/>
      <c r="E591" s="14"/>
      <c r="F591" s="13"/>
      <c r="H591" s="12"/>
      <c r="J591" s="11"/>
      <c r="K591" s="10"/>
      <c r="L591" s="10"/>
    </row>
    <row r="592" spans="1:12" ht="21" x14ac:dyDescent="0.35">
      <c r="A592" s="18"/>
      <c r="B592" s="17"/>
      <c r="C592" s="16"/>
      <c r="D592" s="15"/>
      <c r="E592" s="14"/>
      <c r="F592" s="13"/>
      <c r="H592" s="12"/>
      <c r="J592" s="11"/>
      <c r="K592" s="10"/>
      <c r="L592" s="10"/>
    </row>
    <row r="593" spans="1:12" ht="21" x14ac:dyDescent="0.35">
      <c r="A593" s="18"/>
      <c r="B593" s="17"/>
      <c r="C593" s="16"/>
      <c r="D593" s="15"/>
      <c r="E593" s="14"/>
      <c r="F593" s="13"/>
      <c r="H593" s="12"/>
      <c r="J593" s="11"/>
      <c r="K593" s="10"/>
      <c r="L593" s="10"/>
    </row>
    <row r="594" spans="1:12" ht="21" x14ac:dyDescent="0.35">
      <c r="A594" s="18"/>
      <c r="B594" s="17"/>
      <c r="C594" s="16"/>
      <c r="D594" s="15"/>
      <c r="E594" s="14"/>
      <c r="F594" s="13"/>
      <c r="H594" s="12"/>
      <c r="J594" s="11"/>
      <c r="K594" s="10"/>
      <c r="L594" s="10"/>
    </row>
    <row r="595" spans="1:12" ht="21" x14ac:dyDescent="0.35">
      <c r="A595" s="18"/>
      <c r="B595" s="17"/>
      <c r="C595" s="16"/>
      <c r="D595" s="15"/>
      <c r="E595" s="14"/>
      <c r="F595" s="13"/>
      <c r="H595" s="12"/>
      <c r="J595" s="11"/>
      <c r="K595" s="10"/>
      <c r="L595" s="10"/>
    </row>
    <row r="596" spans="1:12" ht="21" x14ac:dyDescent="0.35">
      <c r="A596" s="18"/>
      <c r="B596" s="17"/>
      <c r="C596" s="16"/>
      <c r="D596" s="15"/>
      <c r="E596" s="14"/>
      <c r="F596" s="13"/>
      <c r="H596" s="12"/>
      <c r="J596" s="11"/>
      <c r="K596" s="10"/>
      <c r="L596" s="10"/>
    </row>
    <row r="597" spans="1:12" ht="21" x14ac:dyDescent="0.35">
      <c r="A597" s="18"/>
      <c r="B597" s="17"/>
      <c r="C597" s="16"/>
      <c r="D597" s="15"/>
      <c r="E597" s="14"/>
      <c r="F597" s="13"/>
      <c r="H597" s="12"/>
      <c r="J597" s="11"/>
      <c r="K597" s="10"/>
      <c r="L597" s="10"/>
    </row>
    <row r="598" spans="1:12" ht="21" x14ac:dyDescent="0.35">
      <c r="A598" s="18"/>
      <c r="B598" s="17"/>
      <c r="C598" s="16"/>
      <c r="D598" s="15"/>
      <c r="E598" s="14"/>
      <c r="F598" s="13"/>
      <c r="H598" s="12"/>
      <c r="J598" s="11"/>
      <c r="K598" s="10"/>
      <c r="L598" s="10"/>
    </row>
    <row r="599" spans="1:12" ht="21" x14ac:dyDescent="0.35">
      <c r="A599" s="18"/>
      <c r="B599" s="17"/>
      <c r="C599" s="16"/>
      <c r="D599" s="15"/>
      <c r="E599" s="14"/>
      <c r="F599" s="13"/>
      <c r="H599" s="12"/>
      <c r="J599" s="11"/>
      <c r="K599" s="10"/>
      <c r="L599" s="10"/>
    </row>
    <row r="600" spans="1:12" ht="21" x14ac:dyDescent="0.35">
      <c r="A600" s="18"/>
      <c r="B600" s="17"/>
      <c r="C600" s="16"/>
      <c r="D600" s="15"/>
      <c r="E600" s="14"/>
      <c r="F600" s="13"/>
      <c r="H600" s="12"/>
      <c r="J600" s="11"/>
      <c r="K600" s="10"/>
      <c r="L600" s="10"/>
    </row>
    <row r="601" spans="1:12" ht="21" x14ac:dyDescent="0.35">
      <c r="A601" s="18"/>
      <c r="B601" s="17"/>
      <c r="C601" s="16"/>
      <c r="D601" s="15"/>
      <c r="E601" s="14"/>
      <c r="F601" s="13"/>
      <c r="H601" s="12"/>
      <c r="J601" s="11"/>
      <c r="K601" s="10"/>
      <c r="L601" s="10"/>
    </row>
    <row r="602" spans="1:12" ht="21" x14ac:dyDescent="0.35">
      <c r="A602" s="18"/>
      <c r="B602" s="17"/>
      <c r="C602" s="16"/>
      <c r="D602" s="15"/>
      <c r="E602" s="14"/>
      <c r="F602" s="13"/>
      <c r="H602" s="12"/>
      <c r="J602" s="11"/>
      <c r="K602" s="10"/>
      <c r="L602" s="10"/>
    </row>
    <row r="603" spans="1:12" ht="21" x14ac:dyDescent="0.35">
      <c r="A603" s="18"/>
      <c r="B603" s="17"/>
      <c r="C603" s="16"/>
      <c r="D603" s="15"/>
      <c r="E603" s="14"/>
      <c r="F603" s="13"/>
      <c r="H603" s="12"/>
      <c r="J603" s="11"/>
      <c r="K603" s="10"/>
      <c r="L603" s="10"/>
    </row>
    <row r="604" spans="1:12" ht="21" x14ac:dyDescent="0.35">
      <c r="A604" s="18"/>
      <c r="B604" s="17"/>
      <c r="C604" s="16"/>
      <c r="D604" s="15"/>
      <c r="E604" s="14"/>
      <c r="F604" s="13"/>
      <c r="H604" s="12"/>
      <c r="J604" s="11"/>
      <c r="K604" s="10"/>
      <c r="L604" s="10"/>
    </row>
    <row r="605" spans="1:12" ht="21" x14ac:dyDescent="0.35">
      <c r="A605" s="18"/>
      <c r="B605" s="17"/>
      <c r="C605" s="16"/>
      <c r="D605" s="15"/>
      <c r="E605" s="14"/>
      <c r="F605" s="13"/>
      <c r="H605" s="12"/>
      <c r="J605" s="11"/>
      <c r="K605" s="10"/>
      <c r="L605" s="10"/>
    </row>
    <row r="606" spans="1:12" ht="21" x14ac:dyDescent="0.35">
      <c r="A606" s="18"/>
      <c r="B606" s="17"/>
      <c r="C606" s="16"/>
      <c r="D606" s="15"/>
      <c r="E606" s="14"/>
      <c r="F606" s="13"/>
      <c r="H606" s="12"/>
      <c r="J606" s="11"/>
      <c r="K606" s="10"/>
      <c r="L606" s="10"/>
    </row>
    <row r="607" spans="1:12" ht="21" x14ac:dyDescent="0.35">
      <c r="A607" s="18"/>
      <c r="B607" s="17"/>
      <c r="C607" s="16"/>
      <c r="D607" s="15"/>
      <c r="E607" s="14"/>
      <c r="F607" s="13"/>
      <c r="H607" s="12"/>
      <c r="J607" s="11"/>
      <c r="K607" s="10"/>
      <c r="L607" s="10"/>
    </row>
    <row r="608" spans="1:12" ht="21" x14ac:dyDescent="0.35">
      <c r="A608" s="18"/>
      <c r="B608" s="17"/>
      <c r="C608" s="16"/>
      <c r="D608" s="15"/>
      <c r="E608" s="14"/>
      <c r="F608" s="13"/>
      <c r="H608" s="12"/>
      <c r="J608" s="11"/>
      <c r="K608" s="10"/>
      <c r="L608" s="10"/>
    </row>
    <row r="609" spans="1:12" ht="21" x14ac:dyDescent="0.35">
      <c r="A609" s="18"/>
      <c r="B609" s="17"/>
      <c r="C609" s="16"/>
      <c r="D609" s="15"/>
      <c r="E609" s="14"/>
      <c r="F609" s="13"/>
      <c r="H609" s="12"/>
      <c r="J609" s="11"/>
      <c r="K609" s="10"/>
      <c r="L609" s="10"/>
    </row>
    <row r="610" spans="1:12" ht="21" x14ac:dyDescent="0.35">
      <c r="A610" s="18"/>
      <c r="B610" s="17"/>
      <c r="C610" s="16"/>
      <c r="D610" s="15"/>
      <c r="E610" s="14"/>
      <c r="F610" s="13"/>
      <c r="H610" s="12"/>
      <c r="J610" s="11"/>
      <c r="K610" s="10"/>
      <c r="L610" s="10"/>
    </row>
    <row r="611" spans="1:12" ht="21" x14ac:dyDescent="0.35">
      <c r="A611" s="18"/>
      <c r="B611" s="17"/>
      <c r="C611" s="16"/>
      <c r="D611" s="15"/>
      <c r="E611" s="14"/>
      <c r="F611" s="13"/>
      <c r="H611" s="12"/>
      <c r="J611" s="11"/>
      <c r="K611" s="10"/>
      <c r="L611" s="10"/>
    </row>
    <row r="612" spans="1:12" ht="21" x14ac:dyDescent="0.35">
      <c r="A612" s="18"/>
      <c r="B612" s="17"/>
      <c r="C612" s="16"/>
      <c r="D612" s="15"/>
      <c r="E612" s="14"/>
      <c r="F612" s="13"/>
      <c r="H612" s="12"/>
      <c r="J612" s="11"/>
      <c r="K612" s="10"/>
      <c r="L612" s="10"/>
    </row>
    <row r="613" spans="1:12" ht="21" x14ac:dyDescent="0.35">
      <c r="A613" s="18"/>
      <c r="B613" s="17"/>
      <c r="C613" s="16"/>
      <c r="D613" s="15"/>
      <c r="E613" s="14"/>
      <c r="F613" s="13"/>
      <c r="H613" s="12"/>
      <c r="J613" s="11"/>
      <c r="K613" s="10"/>
      <c r="L613" s="10"/>
    </row>
    <row r="614" spans="1:12" ht="21" x14ac:dyDescent="0.35">
      <c r="A614" s="18"/>
      <c r="B614" s="17"/>
      <c r="C614" s="16"/>
      <c r="D614" s="15"/>
      <c r="E614" s="14"/>
      <c r="F614" s="13"/>
      <c r="H614" s="12"/>
      <c r="J614" s="11"/>
      <c r="K614" s="10"/>
      <c r="L614" s="10"/>
    </row>
    <row r="615" spans="1:12" ht="21" x14ac:dyDescent="0.35">
      <c r="A615" s="18"/>
      <c r="B615" s="17"/>
      <c r="C615" s="16"/>
      <c r="D615" s="15"/>
      <c r="E615" s="14"/>
      <c r="F615" s="13"/>
      <c r="H615" s="12"/>
      <c r="J615" s="11"/>
      <c r="K615" s="10"/>
      <c r="L615" s="10"/>
    </row>
    <row r="616" spans="1:12" ht="21" x14ac:dyDescent="0.35">
      <c r="A616" s="18"/>
      <c r="B616" s="17"/>
      <c r="C616" s="16"/>
      <c r="D616" s="15"/>
      <c r="E616" s="14"/>
      <c r="F616" s="13"/>
      <c r="H616" s="12"/>
      <c r="J616" s="11"/>
      <c r="K616" s="10"/>
      <c r="L616" s="10"/>
    </row>
    <row r="617" spans="1:12" ht="21" x14ac:dyDescent="0.35">
      <c r="A617" s="18"/>
      <c r="B617" s="17"/>
      <c r="C617" s="16"/>
      <c r="D617" s="15"/>
      <c r="E617" s="14"/>
      <c r="F617" s="13"/>
      <c r="H617" s="12"/>
      <c r="J617" s="11"/>
      <c r="K617" s="10"/>
      <c r="L617" s="10"/>
    </row>
    <row r="618" spans="1:12" ht="21" x14ac:dyDescent="0.35">
      <c r="A618" s="18"/>
      <c r="B618" s="17"/>
      <c r="C618" s="16"/>
      <c r="D618" s="15"/>
      <c r="E618" s="14"/>
      <c r="F618" s="13"/>
      <c r="H618" s="12"/>
      <c r="J618" s="11"/>
      <c r="K618" s="10"/>
      <c r="L618" s="10"/>
    </row>
    <row r="619" spans="1:12" ht="21" x14ac:dyDescent="0.35">
      <c r="A619" s="18"/>
      <c r="B619" s="17"/>
      <c r="C619" s="16"/>
      <c r="D619" s="15"/>
      <c r="E619" s="14"/>
      <c r="F619" s="13"/>
      <c r="H619" s="12"/>
      <c r="J619" s="11"/>
      <c r="K619" s="10"/>
      <c r="L619" s="10"/>
    </row>
    <row r="620" spans="1:12" ht="21" x14ac:dyDescent="0.35">
      <c r="A620" s="18"/>
      <c r="B620" s="17"/>
      <c r="C620" s="16"/>
      <c r="D620" s="15"/>
      <c r="E620" s="14"/>
      <c r="F620" s="13"/>
      <c r="H620" s="12"/>
      <c r="J620" s="11"/>
      <c r="K620" s="10"/>
      <c r="L620" s="10"/>
    </row>
    <row r="621" spans="1:12" ht="21" x14ac:dyDescent="0.35">
      <c r="A621" s="18"/>
      <c r="B621" s="17"/>
      <c r="C621" s="16"/>
      <c r="D621" s="15"/>
      <c r="E621" s="14"/>
      <c r="F621" s="13"/>
      <c r="H621" s="12"/>
      <c r="J621" s="11"/>
      <c r="K621" s="10"/>
      <c r="L621" s="10"/>
    </row>
    <row r="622" spans="1:12" ht="21" x14ac:dyDescent="0.35">
      <c r="A622" s="18"/>
      <c r="B622" s="17"/>
      <c r="C622" s="16"/>
      <c r="D622" s="15"/>
      <c r="E622" s="14"/>
      <c r="F622" s="13"/>
      <c r="H622" s="12"/>
      <c r="J622" s="11"/>
      <c r="K622" s="10"/>
      <c r="L622" s="10"/>
    </row>
    <row r="623" spans="1:12" ht="21" x14ac:dyDescent="0.35">
      <c r="A623" s="18"/>
      <c r="B623" s="17"/>
      <c r="C623" s="16"/>
      <c r="D623" s="15"/>
      <c r="E623" s="14"/>
      <c r="F623" s="13"/>
      <c r="H623" s="12"/>
      <c r="J623" s="11"/>
      <c r="K623" s="10"/>
      <c r="L623" s="10"/>
    </row>
    <row r="624" spans="1:12" ht="21" x14ac:dyDescent="0.35">
      <c r="A624" s="18"/>
      <c r="B624" s="17"/>
      <c r="C624" s="16"/>
      <c r="D624" s="15"/>
      <c r="E624" s="14"/>
      <c r="F624" s="13"/>
      <c r="H624" s="12"/>
      <c r="J624" s="11"/>
      <c r="K624" s="10"/>
      <c r="L624" s="10"/>
    </row>
    <row r="625" spans="1:12" ht="21" x14ac:dyDescent="0.35">
      <c r="A625" s="18"/>
      <c r="B625" s="17"/>
      <c r="C625" s="16"/>
      <c r="D625" s="15"/>
      <c r="E625" s="14"/>
      <c r="F625" s="13"/>
      <c r="H625" s="12"/>
      <c r="J625" s="11"/>
      <c r="K625" s="10"/>
      <c r="L625" s="10"/>
    </row>
    <row r="626" spans="1:12" ht="21" x14ac:dyDescent="0.35">
      <c r="A626" s="18"/>
      <c r="B626" s="17"/>
      <c r="C626" s="16"/>
      <c r="D626" s="15"/>
      <c r="E626" s="14"/>
      <c r="F626" s="13"/>
      <c r="H626" s="12"/>
      <c r="J626" s="11"/>
      <c r="K626" s="10"/>
      <c r="L626" s="10"/>
    </row>
    <row r="627" spans="1:12" ht="21" x14ac:dyDescent="0.35">
      <c r="A627" s="18"/>
      <c r="B627" s="17"/>
      <c r="C627" s="16"/>
      <c r="D627" s="15"/>
      <c r="E627" s="14"/>
      <c r="F627" s="13"/>
      <c r="H627" s="12"/>
      <c r="J627" s="11"/>
      <c r="K627" s="10"/>
      <c r="L627" s="10"/>
    </row>
    <row r="628" spans="1:12" ht="21" x14ac:dyDescent="0.35">
      <c r="A628" s="18"/>
      <c r="B628" s="17"/>
      <c r="C628" s="16"/>
      <c r="D628" s="15"/>
      <c r="E628" s="14"/>
      <c r="F628" s="13"/>
      <c r="H628" s="12"/>
      <c r="J628" s="11"/>
      <c r="K628" s="10"/>
      <c r="L628" s="10"/>
    </row>
    <row r="629" spans="1:12" ht="21" x14ac:dyDescent="0.35">
      <c r="A629" s="18"/>
      <c r="B629" s="17"/>
      <c r="C629" s="16"/>
      <c r="D629" s="15"/>
      <c r="E629" s="14"/>
      <c r="F629" s="13"/>
      <c r="H629" s="12"/>
      <c r="J629" s="11"/>
      <c r="K629" s="10"/>
      <c r="L629" s="10"/>
    </row>
    <row r="630" spans="1:12" ht="21" x14ac:dyDescent="0.35">
      <c r="A630" s="18"/>
      <c r="B630" s="17"/>
      <c r="C630" s="16"/>
      <c r="D630" s="15"/>
      <c r="E630" s="14"/>
      <c r="F630" s="13"/>
      <c r="H630" s="12"/>
      <c r="J630" s="11"/>
      <c r="K630" s="10"/>
      <c r="L630" s="10"/>
    </row>
    <row r="631" spans="1:12" ht="21" x14ac:dyDescent="0.35">
      <c r="A631" s="18"/>
      <c r="B631" s="17"/>
      <c r="C631" s="16"/>
      <c r="D631" s="15"/>
      <c r="E631" s="14"/>
      <c r="F631" s="13"/>
      <c r="H631" s="12"/>
      <c r="J631" s="11"/>
      <c r="K631" s="10"/>
      <c r="L631" s="10"/>
    </row>
    <row r="632" spans="1:12" ht="21" x14ac:dyDescent="0.35">
      <c r="A632" s="18"/>
      <c r="B632" s="17"/>
      <c r="C632" s="16"/>
      <c r="D632" s="15"/>
      <c r="E632" s="14"/>
      <c r="F632" s="13"/>
      <c r="H632" s="12"/>
      <c r="J632" s="11"/>
      <c r="K632" s="10"/>
      <c r="L632" s="10"/>
    </row>
    <row r="633" spans="1:12" ht="21" x14ac:dyDescent="0.35">
      <c r="A633" s="18"/>
      <c r="B633" s="17"/>
      <c r="C633" s="16"/>
      <c r="D633" s="15"/>
      <c r="E633" s="14"/>
      <c r="F633" s="13"/>
      <c r="H633" s="12"/>
      <c r="J633" s="11"/>
      <c r="K633" s="10"/>
      <c r="L633" s="10"/>
    </row>
    <row r="634" spans="1:12" ht="21" x14ac:dyDescent="0.35">
      <c r="A634" s="18"/>
      <c r="B634" s="17"/>
      <c r="C634" s="16"/>
      <c r="D634" s="15"/>
      <c r="E634" s="14"/>
      <c r="F634" s="13"/>
      <c r="H634" s="12"/>
      <c r="J634" s="11"/>
      <c r="K634" s="10"/>
      <c r="L634" s="10"/>
    </row>
    <row r="635" spans="1:12" ht="21" x14ac:dyDescent="0.35">
      <c r="A635" s="18"/>
      <c r="B635" s="17"/>
      <c r="C635" s="16"/>
      <c r="D635" s="15"/>
      <c r="E635" s="14"/>
      <c r="F635" s="13"/>
      <c r="H635" s="12"/>
      <c r="J635" s="11"/>
      <c r="K635" s="10"/>
      <c r="L635" s="10"/>
    </row>
    <row r="636" spans="1:12" ht="21" x14ac:dyDescent="0.35">
      <c r="A636" s="18"/>
      <c r="B636" s="17"/>
      <c r="C636" s="16"/>
      <c r="D636" s="15"/>
      <c r="E636" s="14"/>
      <c r="F636" s="13"/>
      <c r="H636" s="12"/>
      <c r="J636" s="11"/>
      <c r="K636" s="10"/>
      <c r="L636" s="10"/>
    </row>
    <row r="637" spans="1:12" ht="21" x14ac:dyDescent="0.35">
      <c r="A637" s="18"/>
      <c r="B637" s="17"/>
      <c r="C637" s="16"/>
      <c r="D637" s="15"/>
      <c r="E637" s="14"/>
      <c r="F637" s="13"/>
      <c r="H637" s="12"/>
      <c r="J637" s="11"/>
      <c r="K637" s="10"/>
      <c r="L637" s="10"/>
    </row>
    <row r="638" spans="1:12" ht="21" x14ac:dyDescent="0.35">
      <c r="A638" s="18"/>
      <c r="B638" s="17"/>
      <c r="C638" s="16"/>
      <c r="D638" s="15"/>
      <c r="E638" s="14"/>
      <c r="F638" s="13"/>
      <c r="H638" s="12"/>
      <c r="J638" s="11"/>
      <c r="K638" s="10"/>
      <c r="L638" s="10"/>
    </row>
    <row r="639" spans="1:12" ht="21" x14ac:dyDescent="0.35">
      <c r="A639" s="18"/>
      <c r="B639" s="17"/>
      <c r="C639" s="16"/>
      <c r="D639" s="15"/>
      <c r="E639" s="14"/>
      <c r="F639" s="13"/>
      <c r="H639" s="12"/>
      <c r="J639" s="11"/>
      <c r="K639" s="10"/>
      <c r="L639" s="10"/>
    </row>
    <row r="640" spans="1:12" ht="21" x14ac:dyDescent="0.35">
      <c r="A640" s="18"/>
      <c r="B640" s="17"/>
      <c r="C640" s="16"/>
      <c r="D640" s="15"/>
      <c r="E640" s="14"/>
      <c r="F640" s="13"/>
      <c r="H640" s="12"/>
      <c r="J640" s="11"/>
      <c r="K640" s="10"/>
      <c r="L640" s="10"/>
    </row>
    <row r="641" spans="1:12" ht="21" x14ac:dyDescent="0.35">
      <c r="A641" s="18"/>
      <c r="B641" s="17"/>
      <c r="C641" s="16"/>
      <c r="D641" s="15"/>
      <c r="E641" s="14"/>
      <c r="F641" s="13"/>
      <c r="H641" s="12"/>
      <c r="J641" s="11"/>
      <c r="K641" s="10"/>
      <c r="L641" s="10"/>
    </row>
    <row r="642" spans="1:12" ht="21" x14ac:dyDescent="0.35">
      <c r="A642" s="18"/>
      <c r="B642" s="17"/>
      <c r="C642" s="16"/>
      <c r="D642" s="15"/>
      <c r="E642" s="14"/>
      <c r="F642" s="13"/>
      <c r="H642" s="12"/>
      <c r="J642" s="11"/>
      <c r="K642" s="10"/>
      <c r="L642" s="10"/>
    </row>
    <row r="643" spans="1:12" ht="21" x14ac:dyDescent="0.35">
      <c r="A643" s="18"/>
      <c r="B643" s="17"/>
      <c r="C643" s="16"/>
      <c r="D643" s="15"/>
      <c r="E643" s="14"/>
      <c r="F643" s="13"/>
      <c r="H643" s="12"/>
      <c r="J643" s="11"/>
      <c r="K643" s="10"/>
      <c r="L643" s="10"/>
    </row>
    <row r="644" spans="1:12" ht="21" x14ac:dyDescent="0.35">
      <c r="A644" s="18"/>
      <c r="B644" s="17"/>
      <c r="C644" s="16"/>
      <c r="D644" s="15"/>
      <c r="E644" s="14"/>
      <c r="F644" s="13"/>
      <c r="H644" s="12"/>
      <c r="J644" s="11"/>
      <c r="K644" s="10"/>
      <c r="L644" s="10"/>
    </row>
    <row r="645" spans="1:12" ht="21" x14ac:dyDescent="0.35">
      <c r="A645" s="18"/>
      <c r="B645" s="17"/>
      <c r="C645" s="16"/>
      <c r="D645" s="15"/>
      <c r="E645" s="14"/>
      <c r="F645" s="13"/>
      <c r="H645" s="12"/>
      <c r="J645" s="11"/>
      <c r="K645" s="10"/>
      <c r="L645" s="10"/>
    </row>
    <row r="646" spans="1:12" ht="21" x14ac:dyDescent="0.35">
      <c r="A646" s="18"/>
      <c r="B646" s="17"/>
      <c r="C646" s="16"/>
      <c r="D646" s="15"/>
      <c r="E646" s="14"/>
      <c r="F646" s="13"/>
      <c r="H646" s="12"/>
      <c r="J646" s="11"/>
      <c r="K646" s="10"/>
      <c r="L646" s="10"/>
    </row>
    <row r="647" spans="1:12" ht="21" x14ac:dyDescent="0.35">
      <c r="A647" s="18"/>
      <c r="B647" s="17"/>
      <c r="C647" s="16"/>
      <c r="D647" s="15"/>
      <c r="E647" s="14"/>
      <c r="F647" s="13"/>
      <c r="H647" s="12"/>
      <c r="J647" s="11"/>
      <c r="K647" s="10"/>
      <c r="L647" s="10"/>
    </row>
    <row r="648" spans="1:12" ht="21" x14ac:dyDescent="0.35">
      <c r="A648" s="18"/>
      <c r="B648" s="17"/>
      <c r="C648" s="16"/>
      <c r="D648" s="15"/>
      <c r="E648" s="14"/>
      <c r="F648" s="13"/>
      <c r="H648" s="12"/>
      <c r="J648" s="11"/>
      <c r="K648" s="10"/>
      <c r="L648" s="10"/>
    </row>
    <row r="649" spans="1:12" ht="21" x14ac:dyDescent="0.35">
      <c r="A649" s="18"/>
      <c r="B649" s="17"/>
      <c r="C649" s="16"/>
      <c r="D649" s="15"/>
      <c r="E649" s="14"/>
      <c r="F649" s="13"/>
      <c r="H649" s="12"/>
      <c r="J649" s="11"/>
      <c r="K649" s="10"/>
      <c r="L649" s="10"/>
    </row>
    <row r="650" spans="1:12" ht="21" x14ac:dyDescent="0.35">
      <c r="A650" s="18"/>
      <c r="B650" s="17"/>
      <c r="C650" s="16"/>
      <c r="D650" s="15"/>
      <c r="E650" s="14"/>
      <c r="F650" s="13"/>
      <c r="H650" s="12"/>
      <c r="J650" s="11"/>
      <c r="K650" s="10"/>
      <c r="L650" s="10"/>
    </row>
    <row r="651" spans="1:12" ht="21" x14ac:dyDescent="0.35">
      <c r="A651" s="18"/>
      <c r="B651" s="17"/>
      <c r="C651" s="16"/>
      <c r="D651" s="15"/>
      <c r="E651" s="14"/>
      <c r="F651" s="13"/>
      <c r="H651" s="12"/>
      <c r="J651" s="11"/>
      <c r="K651" s="10"/>
      <c r="L651" s="10"/>
    </row>
    <row r="652" spans="1:12" ht="21" x14ac:dyDescent="0.35">
      <c r="A652" s="18"/>
      <c r="B652" s="17"/>
      <c r="C652" s="16"/>
      <c r="D652" s="15"/>
      <c r="E652" s="14"/>
      <c r="F652" s="13"/>
      <c r="H652" s="12"/>
      <c r="J652" s="11"/>
      <c r="K652" s="10"/>
      <c r="L652" s="10"/>
    </row>
    <row r="653" spans="1:12" ht="21" x14ac:dyDescent="0.35">
      <c r="A653" s="18"/>
      <c r="B653" s="17"/>
      <c r="C653" s="16"/>
      <c r="D653" s="15"/>
      <c r="E653" s="14"/>
      <c r="F653" s="13"/>
      <c r="H653" s="12"/>
      <c r="J653" s="11"/>
      <c r="K653" s="10"/>
      <c r="L653" s="10"/>
    </row>
    <row r="654" spans="1:12" ht="21" x14ac:dyDescent="0.35">
      <c r="A654" s="18"/>
      <c r="B654" s="17"/>
      <c r="C654" s="16"/>
      <c r="D654" s="15"/>
      <c r="E654" s="14"/>
      <c r="F654" s="13"/>
      <c r="H654" s="12"/>
      <c r="J654" s="11"/>
      <c r="K654" s="10"/>
      <c r="L654" s="10"/>
    </row>
    <row r="655" spans="1:12" ht="21" x14ac:dyDescent="0.35">
      <c r="A655" s="18"/>
      <c r="B655" s="17"/>
      <c r="C655" s="16"/>
      <c r="D655" s="15"/>
      <c r="E655" s="14"/>
      <c r="F655" s="13"/>
      <c r="H655" s="12"/>
      <c r="J655" s="11"/>
      <c r="K655" s="10"/>
      <c r="L655" s="10"/>
    </row>
    <row r="656" spans="1:12" ht="21" x14ac:dyDescent="0.35">
      <c r="A656" s="18"/>
      <c r="B656" s="17"/>
      <c r="C656" s="16"/>
      <c r="D656" s="15"/>
      <c r="E656" s="14"/>
      <c r="F656" s="13"/>
      <c r="H656" s="12"/>
      <c r="J656" s="11"/>
      <c r="K656" s="10"/>
      <c r="L656" s="10"/>
    </row>
    <row r="657" spans="1:12" ht="21" x14ac:dyDescent="0.35">
      <c r="A657" s="18"/>
      <c r="B657" s="17"/>
      <c r="C657" s="16"/>
      <c r="D657" s="15"/>
      <c r="E657" s="14"/>
      <c r="F657" s="13"/>
      <c r="H657" s="12"/>
      <c r="J657" s="11"/>
      <c r="K657" s="10"/>
      <c r="L657" s="10"/>
    </row>
    <row r="658" spans="1:12" ht="21" x14ac:dyDescent="0.35">
      <c r="A658" s="18"/>
      <c r="B658" s="17"/>
      <c r="C658" s="16"/>
      <c r="D658" s="15"/>
      <c r="E658" s="14"/>
      <c r="F658" s="13"/>
      <c r="H658" s="12"/>
      <c r="J658" s="11"/>
      <c r="K658" s="10"/>
      <c r="L658" s="10"/>
    </row>
    <row r="659" spans="1:12" ht="21" x14ac:dyDescent="0.35">
      <c r="A659" s="18"/>
      <c r="B659" s="17"/>
      <c r="C659" s="16"/>
      <c r="D659" s="15"/>
      <c r="E659" s="14"/>
      <c r="F659" s="13"/>
      <c r="H659" s="12"/>
      <c r="J659" s="11"/>
      <c r="K659" s="10"/>
      <c r="L659" s="10"/>
    </row>
    <row r="660" spans="1:12" ht="21" x14ac:dyDescent="0.35">
      <c r="A660" s="18"/>
      <c r="B660" s="17"/>
      <c r="C660" s="16"/>
      <c r="D660" s="15"/>
      <c r="E660" s="14"/>
      <c r="F660" s="13"/>
      <c r="H660" s="12"/>
      <c r="J660" s="11"/>
      <c r="K660" s="10"/>
      <c r="L660" s="10"/>
    </row>
    <row r="661" spans="1:12" ht="21" x14ac:dyDescent="0.35">
      <c r="A661" s="18"/>
      <c r="B661" s="17"/>
      <c r="C661" s="16"/>
      <c r="D661" s="15"/>
      <c r="E661" s="14"/>
      <c r="F661" s="13"/>
      <c r="H661" s="12"/>
      <c r="J661" s="11"/>
      <c r="K661" s="10"/>
      <c r="L661" s="10"/>
    </row>
    <row r="662" spans="1:12" ht="21" x14ac:dyDescent="0.35">
      <c r="A662" s="18"/>
      <c r="B662" s="17"/>
      <c r="C662" s="16"/>
      <c r="D662" s="15"/>
      <c r="E662" s="14"/>
      <c r="F662" s="13"/>
      <c r="H662" s="12"/>
      <c r="J662" s="11"/>
      <c r="K662" s="10"/>
      <c r="L662" s="10"/>
    </row>
    <row r="663" spans="1:12" ht="21" x14ac:dyDescent="0.35">
      <c r="A663" s="18"/>
      <c r="B663" s="17"/>
      <c r="C663" s="16"/>
      <c r="D663" s="15"/>
      <c r="E663" s="14"/>
      <c r="F663" s="13"/>
      <c r="H663" s="12"/>
      <c r="J663" s="11"/>
      <c r="K663" s="10"/>
      <c r="L663" s="10"/>
    </row>
    <row r="664" spans="1:12" ht="21" x14ac:dyDescent="0.35">
      <c r="A664" s="18"/>
      <c r="B664" s="17"/>
      <c r="C664" s="16"/>
      <c r="D664" s="15"/>
      <c r="E664" s="14"/>
      <c r="F664" s="13"/>
      <c r="H664" s="12"/>
      <c r="J664" s="11"/>
      <c r="K664" s="10"/>
      <c r="L664" s="10"/>
    </row>
    <row r="665" spans="1:12" ht="21" x14ac:dyDescent="0.35">
      <c r="A665" s="18"/>
      <c r="B665" s="17"/>
      <c r="C665" s="16"/>
      <c r="D665" s="15"/>
      <c r="E665" s="14"/>
      <c r="F665" s="13"/>
      <c r="H665" s="12"/>
      <c r="J665" s="11"/>
      <c r="K665" s="10"/>
      <c r="L665" s="10"/>
    </row>
    <row r="666" spans="1:12" ht="21" x14ac:dyDescent="0.35">
      <c r="A666" s="18"/>
      <c r="B666" s="17"/>
      <c r="C666" s="16"/>
      <c r="D666" s="15"/>
      <c r="E666" s="14"/>
      <c r="F666" s="13"/>
      <c r="H666" s="12"/>
      <c r="J666" s="11"/>
      <c r="K666" s="10"/>
      <c r="L666" s="10"/>
    </row>
    <row r="667" spans="1:12" ht="21" x14ac:dyDescent="0.35">
      <c r="A667" s="18"/>
      <c r="B667" s="17"/>
      <c r="C667" s="16"/>
      <c r="D667" s="15"/>
      <c r="E667" s="14"/>
      <c r="F667" s="13"/>
      <c r="H667" s="12"/>
      <c r="J667" s="11"/>
      <c r="K667" s="10"/>
      <c r="L667" s="10"/>
    </row>
    <row r="668" spans="1:12" ht="21" x14ac:dyDescent="0.35">
      <c r="A668" s="18"/>
      <c r="B668" s="17"/>
      <c r="C668" s="16"/>
      <c r="D668" s="15"/>
      <c r="E668" s="14"/>
      <c r="F668" s="13"/>
      <c r="H668" s="12"/>
      <c r="J668" s="11"/>
      <c r="K668" s="10"/>
      <c r="L668" s="10"/>
    </row>
    <row r="669" spans="1:12" ht="21" x14ac:dyDescent="0.35">
      <c r="A669" s="18"/>
      <c r="B669" s="17"/>
      <c r="C669" s="16"/>
      <c r="D669" s="15"/>
      <c r="E669" s="14"/>
      <c r="F669" s="13"/>
      <c r="H669" s="12"/>
      <c r="J669" s="11"/>
      <c r="K669" s="10"/>
      <c r="L669" s="10"/>
    </row>
    <row r="670" spans="1:12" ht="21" x14ac:dyDescent="0.35">
      <c r="A670" s="18"/>
      <c r="B670" s="17"/>
      <c r="C670" s="16"/>
      <c r="D670" s="15"/>
      <c r="E670" s="14"/>
      <c r="F670" s="13"/>
      <c r="H670" s="12"/>
      <c r="J670" s="11"/>
      <c r="K670" s="10"/>
      <c r="L670" s="10"/>
    </row>
    <row r="671" spans="1:12" ht="21" x14ac:dyDescent="0.35">
      <c r="A671" s="18"/>
      <c r="B671" s="17"/>
      <c r="C671" s="16"/>
      <c r="D671" s="15"/>
      <c r="E671" s="14"/>
      <c r="F671" s="13"/>
      <c r="H671" s="12"/>
      <c r="J671" s="11"/>
      <c r="K671" s="10"/>
      <c r="L671" s="10"/>
    </row>
    <row r="672" spans="1:12" ht="21" x14ac:dyDescent="0.35">
      <c r="A672" s="18"/>
      <c r="B672" s="17"/>
      <c r="C672" s="16"/>
      <c r="D672" s="15"/>
      <c r="E672" s="14"/>
      <c r="F672" s="13"/>
      <c r="H672" s="12"/>
      <c r="J672" s="11"/>
      <c r="K672" s="10"/>
      <c r="L672" s="10"/>
    </row>
    <row r="673" spans="1:12" ht="21" x14ac:dyDescent="0.35">
      <c r="A673" s="18"/>
      <c r="B673" s="17"/>
      <c r="C673" s="16"/>
      <c r="D673" s="15"/>
      <c r="E673" s="14"/>
      <c r="F673" s="13"/>
      <c r="H673" s="12"/>
      <c r="J673" s="11"/>
      <c r="K673" s="10"/>
      <c r="L673" s="10"/>
    </row>
    <row r="674" spans="1:12" ht="21" x14ac:dyDescent="0.35">
      <c r="A674" s="18"/>
      <c r="B674" s="17"/>
      <c r="C674" s="16"/>
      <c r="D674" s="15"/>
      <c r="E674" s="14"/>
      <c r="F674" s="13"/>
      <c r="H674" s="12"/>
      <c r="J674" s="11"/>
      <c r="K674" s="10"/>
      <c r="L674" s="10"/>
    </row>
    <row r="675" spans="1:12" ht="21" x14ac:dyDescent="0.35">
      <c r="A675" s="18"/>
      <c r="B675" s="17"/>
      <c r="C675" s="16"/>
      <c r="D675" s="15"/>
      <c r="E675" s="14"/>
      <c r="F675" s="13"/>
      <c r="H675" s="12"/>
      <c r="J675" s="11"/>
      <c r="K675" s="10"/>
      <c r="L675" s="10"/>
    </row>
    <row r="676" spans="1:12" ht="21" x14ac:dyDescent="0.35">
      <c r="A676" s="18"/>
      <c r="B676" s="17"/>
      <c r="C676" s="16"/>
      <c r="D676" s="15"/>
      <c r="E676" s="14"/>
      <c r="F676" s="13"/>
      <c r="H676" s="12"/>
      <c r="J676" s="11"/>
      <c r="K676" s="10"/>
      <c r="L676" s="10"/>
    </row>
    <row r="677" spans="1:12" ht="21" x14ac:dyDescent="0.35">
      <c r="A677" s="18"/>
      <c r="B677" s="17"/>
      <c r="C677" s="16"/>
      <c r="D677" s="15"/>
      <c r="E677" s="14"/>
      <c r="F677" s="13"/>
      <c r="H677" s="12"/>
      <c r="J677" s="11"/>
      <c r="K677" s="10"/>
      <c r="L677" s="10"/>
    </row>
    <row r="678" spans="1:12" ht="21" x14ac:dyDescent="0.35">
      <c r="A678" s="18"/>
      <c r="B678" s="17"/>
      <c r="C678" s="16"/>
      <c r="D678" s="15"/>
      <c r="E678" s="14"/>
      <c r="F678" s="13"/>
      <c r="H678" s="12"/>
      <c r="J678" s="11"/>
      <c r="K678" s="10"/>
      <c r="L678" s="10"/>
    </row>
    <row r="679" spans="1:12" ht="21" x14ac:dyDescent="0.35">
      <c r="A679" s="18"/>
      <c r="B679" s="17"/>
      <c r="C679" s="16"/>
      <c r="D679" s="15"/>
      <c r="E679" s="14"/>
      <c r="F679" s="13"/>
      <c r="H679" s="12"/>
      <c r="J679" s="11"/>
      <c r="K679" s="10"/>
      <c r="L679" s="10"/>
    </row>
    <row r="680" spans="1:12" ht="21" x14ac:dyDescent="0.35">
      <c r="A680" s="18"/>
      <c r="B680" s="17"/>
      <c r="C680" s="16"/>
      <c r="D680" s="15"/>
      <c r="E680" s="14"/>
      <c r="F680" s="13"/>
      <c r="H680" s="12"/>
      <c r="J680" s="11"/>
      <c r="K680" s="10"/>
      <c r="L680" s="10"/>
    </row>
    <row r="681" spans="1:12" ht="21" x14ac:dyDescent="0.35">
      <c r="A681" s="18"/>
      <c r="B681" s="17"/>
      <c r="C681" s="16"/>
      <c r="D681" s="15"/>
      <c r="E681" s="14"/>
      <c r="F681" s="13"/>
      <c r="H681" s="12"/>
      <c r="J681" s="11"/>
      <c r="K681" s="10"/>
      <c r="L681" s="10"/>
    </row>
    <row r="682" spans="1:12" ht="21" x14ac:dyDescent="0.35">
      <c r="A682" s="18"/>
      <c r="B682" s="17"/>
      <c r="C682" s="16"/>
      <c r="D682" s="15"/>
      <c r="E682" s="14"/>
      <c r="F682" s="13"/>
      <c r="H682" s="12"/>
      <c r="J682" s="11"/>
      <c r="K682" s="10"/>
      <c r="L682" s="10"/>
    </row>
    <row r="683" spans="1:12" ht="21" x14ac:dyDescent="0.35">
      <c r="A683" s="18"/>
      <c r="B683" s="17"/>
      <c r="C683" s="16"/>
      <c r="D683" s="15"/>
      <c r="E683" s="14"/>
      <c r="F683" s="13"/>
      <c r="H683" s="12"/>
      <c r="J683" s="11"/>
      <c r="K683" s="10"/>
      <c r="L683" s="10"/>
    </row>
    <row r="684" spans="1:12" ht="21" x14ac:dyDescent="0.35">
      <c r="A684" s="18"/>
      <c r="B684" s="17"/>
      <c r="C684" s="16"/>
      <c r="D684" s="15"/>
      <c r="E684" s="14"/>
      <c r="F684" s="13"/>
      <c r="H684" s="12"/>
      <c r="J684" s="11"/>
      <c r="K684" s="10"/>
      <c r="L684" s="10"/>
    </row>
    <row r="685" spans="1:12" ht="21" x14ac:dyDescent="0.35">
      <c r="A685" s="18"/>
      <c r="B685" s="17"/>
      <c r="C685" s="16"/>
      <c r="D685" s="15"/>
      <c r="E685" s="14"/>
      <c r="F685" s="13"/>
      <c r="H685" s="12"/>
      <c r="J685" s="11"/>
      <c r="K685" s="10"/>
      <c r="L685" s="10"/>
    </row>
    <row r="686" spans="1:12" ht="21" x14ac:dyDescent="0.35">
      <c r="A686" s="18"/>
      <c r="B686" s="17"/>
      <c r="C686" s="16"/>
      <c r="D686" s="15"/>
      <c r="E686" s="14"/>
      <c r="F686" s="13"/>
      <c r="H686" s="12"/>
      <c r="J686" s="11"/>
      <c r="K686" s="10"/>
      <c r="L686" s="10"/>
    </row>
    <row r="687" spans="1:12" ht="21" x14ac:dyDescent="0.35">
      <c r="A687" s="18"/>
      <c r="B687" s="17"/>
      <c r="C687" s="16"/>
      <c r="D687" s="15"/>
      <c r="E687" s="14"/>
      <c r="F687" s="13"/>
      <c r="H687" s="12"/>
      <c r="J687" s="11"/>
      <c r="K687" s="10"/>
      <c r="L687" s="10"/>
    </row>
    <row r="688" spans="1:12" ht="21" x14ac:dyDescent="0.35">
      <c r="A688" s="18"/>
      <c r="B688" s="17"/>
      <c r="C688" s="16"/>
      <c r="D688" s="15"/>
      <c r="E688" s="14"/>
      <c r="F688" s="13"/>
      <c r="H688" s="12"/>
      <c r="J688" s="11"/>
      <c r="K688" s="10"/>
      <c r="L688" s="10"/>
    </row>
    <row r="689" spans="1:12" ht="21" x14ac:dyDescent="0.35">
      <c r="A689" s="18"/>
      <c r="B689" s="17"/>
      <c r="C689" s="16"/>
      <c r="D689" s="15"/>
      <c r="E689" s="14"/>
      <c r="F689" s="13"/>
      <c r="H689" s="12"/>
      <c r="J689" s="11"/>
      <c r="K689" s="10"/>
      <c r="L689" s="10"/>
    </row>
    <row r="690" spans="1:12" ht="21" x14ac:dyDescent="0.35">
      <c r="A690" s="18"/>
      <c r="B690" s="17"/>
      <c r="C690" s="16"/>
      <c r="D690" s="15"/>
      <c r="E690" s="14"/>
      <c r="F690" s="13"/>
      <c r="H690" s="12"/>
      <c r="J690" s="11"/>
      <c r="K690" s="10"/>
      <c r="L690" s="10"/>
    </row>
    <row r="691" spans="1:12" ht="21" x14ac:dyDescent="0.35">
      <c r="A691" s="18"/>
      <c r="B691" s="17"/>
      <c r="C691" s="16"/>
      <c r="D691" s="15"/>
      <c r="E691" s="14"/>
      <c r="F691" s="13"/>
      <c r="H691" s="12"/>
      <c r="J691" s="11"/>
      <c r="K691" s="10"/>
      <c r="L691" s="10"/>
    </row>
    <row r="692" spans="1:12" ht="21" x14ac:dyDescent="0.35">
      <c r="A692" s="18"/>
      <c r="B692" s="17"/>
      <c r="C692" s="16"/>
      <c r="D692" s="15"/>
      <c r="E692" s="14"/>
      <c r="F692" s="13"/>
      <c r="H692" s="12"/>
      <c r="J692" s="11"/>
      <c r="K692" s="10"/>
      <c r="L692" s="10"/>
    </row>
    <row r="693" spans="1:12" ht="21" x14ac:dyDescent="0.35">
      <c r="A693" s="18"/>
      <c r="B693" s="17"/>
      <c r="C693" s="16"/>
      <c r="D693" s="15"/>
      <c r="E693" s="14"/>
      <c r="F693" s="13"/>
      <c r="H693" s="12"/>
      <c r="J693" s="11"/>
      <c r="K693" s="10"/>
      <c r="L693" s="10"/>
    </row>
    <row r="694" spans="1:12" ht="21" x14ac:dyDescent="0.35">
      <c r="A694" s="18"/>
      <c r="B694" s="17"/>
      <c r="C694" s="16"/>
      <c r="D694" s="15"/>
      <c r="E694" s="14"/>
      <c r="F694" s="13"/>
      <c r="H694" s="12"/>
      <c r="J694" s="11"/>
      <c r="K694" s="10"/>
      <c r="L694" s="10"/>
    </row>
    <row r="695" spans="1:12" ht="21" x14ac:dyDescent="0.35">
      <c r="A695" s="18"/>
      <c r="B695" s="17"/>
      <c r="C695" s="16"/>
      <c r="D695" s="15"/>
      <c r="E695" s="14"/>
      <c r="F695" s="13"/>
      <c r="H695" s="12"/>
      <c r="J695" s="11"/>
      <c r="K695" s="10"/>
      <c r="L695" s="10"/>
    </row>
    <row r="696" spans="1:12" ht="21" x14ac:dyDescent="0.35">
      <c r="A696" s="18"/>
      <c r="B696" s="17"/>
      <c r="C696" s="16"/>
      <c r="D696" s="15"/>
      <c r="E696" s="14"/>
      <c r="F696" s="13"/>
      <c r="H696" s="12"/>
      <c r="J696" s="11"/>
      <c r="K696" s="10"/>
      <c r="L696" s="10"/>
    </row>
    <row r="697" spans="1:12" ht="21" x14ac:dyDescent="0.35">
      <c r="A697" s="18"/>
      <c r="B697" s="17"/>
      <c r="C697" s="16"/>
      <c r="D697" s="15"/>
      <c r="E697" s="14"/>
      <c r="F697" s="13"/>
      <c r="H697" s="12"/>
      <c r="J697" s="11"/>
      <c r="K697" s="10"/>
      <c r="L697" s="10"/>
    </row>
    <row r="698" spans="1:12" ht="21" x14ac:dyDescent="0.35">
      <c r="A698" s="18"/>
      <c r="B698" s="17"/>
      <c r="C698" s="16"/>
      <c r="D698" s="15"/>
      <c r="E698" s="14"/>
      <c r="F698" s="13"/>
      <c r="H698" s="12"/>
      <c r="J698" s="11"/>
      <c r="K698" s="10"/>
      <c r="L698" s="10"/>
    </row>
    <row r="699" spans="1:12" ht="21" x14ac:dyDescent="0.35">
      <c r="A699" s="18"/>
      <c r="B699" s="17"/>
      <c r="C699" s="16"/>
      <c r="D699" s="15"/>
      <c r="E699" s="14"/>
      <c r="F699" s="13"/>
      <c r="H699" s="12"/>
      <c r="J699" s="11"/>
      <c r="K699" s="10"/>
      <c r="L699" s="10"/>
    </row>
    <row r="700" spans="1:12" ht="21" x14ac:dyDescent="0.35">
      <c r="A700" s="18"/>
      <c r="B700" s="17"/>
      <c r="C700" s="16"/>
      <c r="D700" s="15"/>
      <c r="E700" s="14"/>
      <c r="F700" s="13"/>
      <c r="H700" s="12"/>
      <c r="J700" s="11"/>
      <c r="K700" s="10"/>
      <c r="L700" s="10"/>
    </row>
    <row r="701" spans="1:12" ht="21" x14ac:dyDescent="0.35">
      <c r="A701" s="18"/>
      <c r="B701" s="17"/>
      <c r="C701" s="16"/>
      <c r="D701" s="15"/>
      <c r="E701" s="14"/>
      <c r="F701" s="13"/>
      <c r="H701" s="12"/>
      <c r="J701" s="11"/>
      <c r="K701" s="10"/>
      <c r="L701" s="10"/>
    </row>
    <row r="702" spans="1:12" ht="21" x14ac:dyDescent="0.35">
      <c r="A702" s="18"/>
      <c r="B702" s="17"/>
      <c r="C702" s="16"/>
      <c r="D702" s="15"/>
      <c r="E702" s="14"/>
      <c r="F702" s="13"/>
      <c r="H702" s="12"/>
      <c r="J702" s="11"/>
      <c r="K702" s="10"/>
      <c r="L702" s="10"/>
    </row>
    <row r="703" spans="1:12" ht="21" x14ac:dyDescent="0.35">
      <c r="A703" s="18"/>
      <c r="B703" s="17"/>
      <c r="C703" s="16"/>
      <c r="D703" s="15"/>
      <c r="E703" s="14"/>
      <c r="F703" s="13"/>
      <c r="H703" s="12"/>
      <c r="J703" s="11"/>
      <c r="K703" s="10"/>
      <c r="L703" s="10"/>
    </row>
    <row r="704" spans="1:12" ht="21" x14ac:dyDescent="0.35">
      <c r="A704" s="18"/>
      <c r="B704" s="17"/>
      <c r="C704" s="16"/>
      <c r="D704" s="15"/>
      <c r="E704" s="14"/>
      <c r="F704" s="13"/>
      <c r="H704" s="12"/>
      <c r="J704" s="11"/>
      <c r="K704" s="10"/>
      <c r="L704" s="10"/>
    </row>
    <row r="705" spans="1:12" ht="21" x14ac:dyDescent="0.35">
      <c r="A705" s="18"/>
      <c r="B705" s="17"/>
      <c r="C705" s="16"/>
      <c r="D705" s="15"/>
      <c r="E705" s="14"/>
      <c r="F705" s="13"/>
      <c r="H705" s="12"/>
      <c r="J705" s="11"/>
      <c r="K705" s="10"/>
      <c r="L705" s="10"/>
    </row>
    <row r="706" spans="1:12" ht="21" x14ac:dyDescent="0.35">
      <c r="A706" s="18"/>
      <c r="B706" s="17"/>
      <c r="C706" s="16"/>
      <c r="D706" s="15"/>
      <c r="E706" s="14"/>
      <c r="F706" s="13"/>
      <c r="H706" s="12"/>
      <c r="J706" s="11"/>
      <c r="K706" s="10"/>
      <c r="L706" s="10"/>
    </row>
    <row r="707" spans="1:12" ht="21" x14ac:dyDescent="0.35">
      <c r="A707" s="18"/>
      <c r="B707" s="17"/>
      <c r="C707" s="16"/>
      <c r="D707" s="15"/>
      <c r="E707" s="14"/>
      <c r="F707" s="13"/>
      <c r="H707" s="12"/>
      <c r="J707" s="11"/>
      <c r="K707" s="10"/>
      <c r="L707" s="10"/>
    </row>
    <row r="708" spans="1:12" ht="21" x14ac:dyDescent="0.35">
      <c r="A708" s="18"/>
      <c r="B708" s="17"/>
      <c r="C708" s="16"/>
      <c r="D708" s="15"/>
      <c r="E708" s="14"/>
      <c r="F708" s="13"/>
      <c r="H708" s="12"/>
      <c r="J708" s="11"/>
      <c r="K708" s="10"/>
      <c r="L708" s="10"/>
    </row>
    <row r="709" spans="1:12" ht="21" x14ac:dyDescent="0.35">
      <c r="A709" s="18"/>
      <c r="B709" s="17"/>
      <c r="C709" s="16"/>
      <c r="D709" s="15"/>
      <c r="E709" s="14"/>
      <c r="F709" s="13"/>
      <c r="H709" s="12"/>
      <c r="J709" s="11"/>
      <c r="K709" s="10"/>
      <c r="L709" s="10"/>
    </row>
    <row r="710" spans="1:12" ht="21" x14ac:dyDescent="0.35">
      <c r="A710" s="18"/>
      <c r="B710" s="17"/>
      <c r="C710" s="16"/>
      <c r="D710" s="15"/>
      <c r="E710" s="14"/>
      <c r="F710" s="13"/>
      <c r="H710" s="12"/>
      <c r="J710" s="11"/>
      <c r="K710" s="10"/>
      <c r="L710" s="10"/>
    </row>
    <row r="711" spans="1:12" ht="21" x14ac:dyDescent="0.35">
      <c r="A711" s="18"/>
      <c r="B711" s="17"/>
      <c r="C711" s="16"/>
      <c r="D711" s="15"/>
      <c r="E711" s="14"/>
      <c r="F711" s="13"/>
      <c r="H711" s="12"/>
      <c r="J711" s="11"/>
      <c r="K711" s="10"/>
      <c r="L711" s="10"/>
    </row>
    <row r="712" spans="1:12" ht="21" x14ac:dyDescent="0.35">
      <c r="A712" s="18"/>
      <c r="B712" s="17"/>
      <c r="C712" s="16"/>
      <c r="D712" s="15"/>
      <c r="E712" s="14"/>
      <c r="F712" s="13"/>
      <c r="H712" s="12"/>
      <c r="J712" s="11"/>
      <c r="K712" s="10"/>
      <c r="L712" s="10"/>
    </row>
    <row r="713" spans="1:12" ht="21" x14ac:dyDescent="0.35">
      <c r="A713" s="18"/>
      <c r="B713" s="17"/>
      <c r="C713" s="16"/>
      <c r="D713" s="15"/>
      <c r="E713" s="14"/>
      <c r="F713" s="13"/>
      <c r="H713" s="12"/>
      <c r="J713" s="11"/>
      <c r="K713" s="10"/>
      <c r="L713" s="10"/>
    </row>
    <row r="714" spans="1:12" ht="21" x14ac:dyDescent="0.35">
      <c r="A714" s="18"/>
      <c r="B714" s="17"/>
      <c r="C714" s="16"/>
      <c r="D714" s="15"/>
      <c r="E714" s="14"/>
      <c r="F714" s="13"/>
      <c r="H714" s="12"/>
      <c r="J714" s="11"/>
      <c r="K714" s="10"/>
      <c r="L714" s="10"/>
    </row>
    <row r="715" spans="1:12" ht="21" x14ac:dyDescent="0.35">
      <c r="A715" s="18"/>
      <c r="B715" s="17"/>
      <c r="C715" s="16"/>
      <c r="D715" s="15"/>
      <c r="E715" s="14"/>
      <c r="F715" s="13"/>
      <c r="H715" s="12"/>
      <c r="J715" s="11"/>
      <c r="K715" s="10"/>
      <c r="L715" s="10"/>
    </row>
    <row r="716" spans="1:12" ht="21" x14ac:dyDescent="0.35">
      <c r="A716" s="18"/>
      <c r="B716" s="17"/>
      <c r="C716" s="16"/>
      <c r="D716" s="15"/>
      <c r="E716" s="14"/>
      <c r="F716" s="13"/>
      <c r="H716" s="12"/>
      <c r="J716" s="11"/>
      <c r="K716" s="10"/>
      <c r="L716" s="10"/>
    </row>
    <row r="717" spans="1:12" ht="21" x14ac:dyDescent="0.35">
      <c r="A717" s="18"/>
      <c r="B717" s="17"/>
      <c r="C717" s="16"/>
      <c r="D717" s="15"/>
      <c r="E717" s="14"/>
      <c r="F717" s="13"/>
      <c r="H717" s="12"/>
      <c r="J717" s="11"/>
      <c r="K717" s="10"/>
      <c r="L717" s="10"/>
    </row>
    <row r="718" spans="1:12" ht="21" x14ac:dyDescent="0.35">
      <c r="A718" s="18"/>
      <c r="B718" s="17"/>
      <c r="C718" s="16"/>
      <c r="D718" s="15"/>
      <c r="E718" s="14"/>
      <c r="F718" s="13"/>
      <c r="H718" s="12"/>
      <c r="J718" s="11"/>
      <c r="K718" s="10"/>
      <c r="L718" s="10"/>
    </row>
    <row r="719" spans="1:12" ht="21" x14ac:dyDescent="0.35">
      <c r="A719" s="18"/>
      <c r="B719" s="17"/>
      <c r="C719" s="16"/>
      <c r="D719" s="15"/>
      <c r="E719" s="14"/>
      <c r="F719" s="13"/>
      <c r="H719" s="12"/>
      <c r="J719" s="11"/>
      <c r="K719" s="10"/>
      <c r="L719" s="10"/>
    </row>
    <row r="720" spans="1:12" ht="21" x14ac:dyDescent="0.35">
      <c r="A720" s="18"/>
      <c r="B720" s="17"/>
      <c r="C720" s="16"/>
      <c r="D720" s="15"/>
      <c r="E720" s="14"/>
      <c r="F720" s="13"/>
      <c r="H720" s="12"/>
      <c r="J720" s="11"/>
      <c r="K720" s="10"/>
      <c r="L720" s="10"/>
    </row>
    <row r="721" spans="1:12" ht="21" x14ac:dyDescent="0.35">
      <c r="A721" s="18"/>
      <c r="B721" s="17"/>
      <c r="C721" s="16"/>
      <c r="D721" s="15"/>
      <c r="E721" s="14"/>
      <c r="F721" s="13"/>
      <c r="H721" s="12"/>
      <c r="J721" s="11"/>
      <c r="K721" s="10"/>
      <c r="L721" s="10"/>
    </row>
    <row r="722" spans="1:12" ht="21" x14ac:dyDescent="0.35">
      <c r="A722" s="18"/>
      <c r="B722" s="17"/>
      <c r="C722" s="16"/>
      <c r="D722" s="15"/>
      <c r="E722" s="14"/>
      <c r="F722" s="13"/>
      <c r="H722" s="12"/>
      <c r="J722" s="11"/>
      <c r="K722" s="10"/>
      <c r="L722" s="10"/>
    </row>
    <row r="723" spans="1:12" ht="21" x14ac:dyDescent="0.35">
      <c r="A723" s="18"/>
      <c r="B723" s="17"/>
      <c r="C723" s="16"/>
      <c r="D723" s="15"/>
      <c r="E723" s="14"/>
      <c r="F723" s="13"/>
      <c r="H723" s="12"/>
      <c r="J723" s="11"/>
      <c r="K723" s="10"/>
      <c r="L723" s="10"/>
    </row>
    <row r="724" spans="1:12" ht="21" x14ac:dyDescent="0.35">
      <c r="A724" s="18"/>
      <c r="B724" s="17"/>
      <c r="C724" s="16"/>
      <c r="D724" s="15"/>
      <c r="E724" s="14"/>
      <c r="F724" s="13"/>
      <c r="H724" s="12"/>
      <c r="J724" s="11"/>
      <c r="K724" s="10"/>
      <c r="L724" s="10"/>
    </row>
    <row r="725" spans="1:12" ht="21" x14ac:dyDescent="0.35">
      <c r="A725" s="18"/>
      <c r="B725" s="17"/>
      <c r="C725" s="16"/>
      <c r="D725" s="15"/>
      <c r="E725" s="14"/>
      <c r="F725" s="13"/>
      <c r="H725" s="12"/>
      <c r="J725" s="11"/>
      <c r="K725" s="10"/>
      <c r="L725" s="10"/>
    </row>
    <row r="726" spans="1:12" ht="21" x14ac:dyDescent="0.35">
      <c r="A726" s="18"/>
      <c r="B726" s="17"/>
      <c r="C726" s="16"/>
      <c r="D726" s="15"/>
      <c r="E726" s="14"/>
      <c r="F726" s="13"/>
      <c r="H726" s="12"/>
      <c r="J726" s="11"/>
      <c r="K726" s="10"/>
      <c r="L726" s="10"/>
    </row>
    <row r="727" spans="1:12" ht="21" x14ac:dyDescent="0.35">
      <c r="A727" s="18"/>
      <c r="B727" s="17"/>
      <c r="C727" s="16"/>
      <c r="D727" s="15"/>
      <c r="E727" s="14"/>
      <c r="F727" s="13"/>
      <c r="H727" s="12"/>
      <c r="J727" s="11"/>
      <c r="K727" s="10"/>
      <c r="L727" s="10"/>
    </row>
    <row r="728" spans="1:12" ht="21" x14ac:dyDescent="0.35">
      <c r="A728" s="18"/>
      <c r="B728" s="17"/>
      <c r="C728" s="16"/>
      <c r="D728" s="15"/>
      <c r="E728" s="14"/>
      <c r="F728" s="13"/>
      <c r="H728" s="12"/>
      <c r="J728" s="11"/>
      <c r="K728" s="10"/>
      <c r="L728" s="10"/>
    </row>
    <row r="729" spans="1:12" ht="21" x14ac:dyDescent="0.35">
      <c r="A729" s="18"/>
      <c r="B729" s="17"/>
      <c r="C729" s="16"/>
      <c r="D729" s="15"/>
      <c r="E729" s="14"/>
      <c r="F729" s="13"/>
      <c r="H729" s="12"/>
      <c r="J729" s="11"/>
      <c r="K729" s="10"/>
      <c r="L729" s="10"/>
    </row>
    <row r="730" spans="1:12" ht="21" x14ac:dyDescent="0.35">
      <c r="A730" s="18"/>
      <c r="B730" s="17"/>
      <c r="C730" s="16"/>
      <c r="D730" s="15"/>
      <c r="E730" s="14"/>
      <c r="F730" s="13"/>
      <c r="H730" s="12"/>
      <c r="J730" s="11"/>
      <c r="K730" s="10"/>
      <c r="L730" s="10"/>
    </row>
    <row r="731" spans="1:12" ht="21" x14ac:dyDescent="0.35">
      <c r="A731" s="18"/>
      <c r="B731" s="17"/>
      <c r="C731" s="16"/>
      <c r="D731" s="15"/>
      <c r="E731" s="14"/>
      <c r="F731" s="13"/>
      <c r="H731" s="12"/>
      <c r="J731" s="11"/>
      <c r="K731" s="10"/>
      <c r="L731" s="10"/>
    </row>
    <row r="732" spans="1:12" ht="21" x14ac:dyDescent="0.35">
      <c r="A732" s="18"/>
      <c r="B732" s="17"/>
      <c r="C732" s="16"/>
      <c r="D732" s="15"/>
      <c r="E732" s="14"/>
      <c r="F732" s="13"/>
      <c r="H732" s="12"/>
      <c r="J732" s="11"/>
      <c r="K732" s="10"/>
      <c r="L732" s="10"/>
    </row>
    <row r="733" spans="1:12" ht="21" x14ac:dyDescent="0.35">
      <c r="A733" s="18"/>
      <c r="B733" s="17"/>
      <c r="C733" s="16"/>
      <c r="D733" s="15"/>
      <c r="E733" s="14"/>
      <c r="F733" s="13"/>
      <c r="H733" s="12"/>
      <c r="J733" s="11"/>
      <c r="K733" s="10"/>
      <c r="L733" s="10"/>
    </row>
    <row r="734" spans="1:12" ht="21" x14ac:dyDescent="0.35">
      <c r="A734" s="18"/>
      <c r="B734" s="17"/>
      <c r="C734" s="16"/>
      <c r="D734" s="15"/>
      <c r="E734" s="14"/>
      <c r="F734" s="13"/>
      <c r="H734" s="12"/>
      <c r="J734" s="11"/>
      <c r="K734" s="10"/>
      <c r="L734" s="10"/>
    </row>
    <row r="735" spans="1:12" ht="21" x14ac:dyDescent="0.35">
      <c r="A735" s="18"/>
      <c r="B735" s="17"/>
      <c r="C735" s="16"/>
      <c r="D735" s="15"/>
      <c r="E735" s="14"/>
      <c r="F735" s="13"/>
      <c r="H735" s="12"/>
      <c r="J735" s="11"/>
      <c r="K735" s="10"/>
      <c r="L735" s="10"/>
    </row>
    <row r="736" spans="1:12" ht="21" x14ac:dyDescent="0.35">
      <c r="A736" s="18"/>
      <c r="B736" s="17"/>
      <c r="C736" s="16"/>
      <c r="D736" s="15"/>
      <c r="E736" s="14"/>
      <c r="F736" s="13"/>
      <c r="H736" s="12"/>
      <c r="J736" s="11"/>
      <c r="K736" s="10"/>
      <c r="L736" s="10"/>
    </row>
    <row r="737" spans="1:12" ht="21" x14ac:dyDescent="0.35">
      <c r="A737" s="18"/>
      <c r="B737" s="17"/>
      <c r="C737" s="16"/>
      <c r="D737" s="15"/>
      <c r="E737" s="14"/>
      <c r="F737" s="13"/>
      <c r="H737" s="12"/>
      <c r="J737" s="11"/>
      <c r="K737" s="10"/>
      <c r="L737" s="10"/>
    </row>
    <row r="738" spans="1:12" ht="21" x14ac:dyDescent="0.35">
      <c r="A738" s="18"/>
      <c r="B738" s="17"/>
      <c r="C738" s="16"/>
      <c r="D738" s="15"/>
      <c r="E738" s="14"/>
      <c r="F738" s="13"/>
      <c r="H738" s="12"/>
      <c r="J738" s="11"/>
      <c r="K738" s="10"/>
      <c r="L738" s="10"/>
    </row>
    <row r="739" spans="1:12" ht="21" x14ac:dyDescent="0.35">
      <c r="A739" s="18"/>
      <c r="B739" s="17"/>
      <c r="C739" s="16"/>
      <c r="D739" s="15"/>
      <c r="E739" s="14"/>
      <c r="F739" s="13"/>
      <c r="H739" s="12"/>
      <c r="J739" s="11"/>
      <c r="K739" s="10"/>
      <c r="L739" s="10"/>
    </row>
    <row r="740" spans="1:12" ht="21" x14ac:dyDescent="0.35">
      <c r="A740" s="18"/>
      <c r="B740" s="17"/>
      <c r="C740" s="16"/>
      <c r="D740" s="15"/>
      <c r="E740" s="14"/>
      <c r="F740" s="13"/>
      <c r="H740" s="12"/>
      <c r="J740" s="11"/>
      <c r="K740" s="10"/>
      <c r="L740" s="10"/>
    </row>
    <row r="741" spans="1:12" ht="21" x14ac:dyDescent="0.35">
      <c r="A741" s="18"/>
      <c r="B741" s="17"/>
      <c r="C741" s="16"/>
      <c r="D741" s="15"/>
      <c r="E741" s="14"/>
      <c r="F741" s="13"/>
      <c r="H741" s="12"/>
      <c r="J741" s="11"/>
      <c r="K741" s="10"/>
      <c r="L741" s="10"/>
    </row>
    <row r="742" spans="1:12" ht="21" x14ac:dyDescent="0.35">
      <c r="A742" s="18"/>
      <c r="B742" s="17"/>
      <c r="C742" s="16"/>
      <c r="D742" s="15"/>
      <c r="E742" s="14"/>
      <c r="F742" s="13"/>
      <c r="H742" s="12"/>
      <c r="J742" s="11"/>
      <c r="K742" s="10"/>
      <c r="L742" s="10"/>
    </row>
    <row r="743" spans="1:12" ht="21" x14ac:dyDescent="0.35">
      <c r="A743" s="18"/>
      <c r="B743" s="17"/>
      <c r="C743" s="16"/>
      <c r="D743" s="15"/>
      <c r="E743" s="14"/>
      <c r="F743" s="13"/>
      <c r="H743" s="12"/>
      <c r="J743" s="11"/>
      <c r="K743" s="10"/>
      <c r="L743" s="10"/>
    </row>
    <row r="744" spans="1:12" ht="21" x14ac:dyDescent="0.35">
      <c r="A744" s="18"/>
      <c r="B744" s="17"/>
      <c r="C744" s="16"/>
      <c r="D744" s="15"/>
      <c r="E744" s="14"/>
      <c r="F744" s="13"/>
      <c r="H744" s="12"/>
      <c r="J744" s="11"/>
      <c r="K744" s="10"/>
      <c r="L744" s="10"/>
    </row>
    <row r="745" spans="1:12" ht="21" x14ac:dyDescent="0.35">
      <c r="A745" s="18"/>
      <c r="B745" s="17"/>
      <c r="C745" s="16"/>
      <c r="D745" s="15"/>
      <c r="E745" s="14"/>
      <c r="F745" s="13"/>
      <c r="H745" s="12"/>
      <c r="J745" s="11"/>
      <c r="K745" s="10"/>
      <c r="L745" s="10"/>
    </row>
    <row r="746" spans="1:12" ht="21" x14ac:dyDescent="0.35">
      <c r="A746" s="18"/>
      <c r="B746" s="17"/>
      <c r="C746" s="16"/>
      <c r="D746" s="15"/>
      <c r="E746" s="14"/>
      <c r="F746" s="13"/>
      <c r="H746" s="12"/>
      <c r="J746" s="11"/>
      <c r="K746" s="10"/>
      <c r="L746" s="10"/>
    </row>
    <row r="747" spans="1:12" ht="21" x14ac:dyDescent="0.35">
      <c r="A747" s="18"/>
      <c r="B747" s="17"/>
      <c r="C747" s="16"/>
      <c r="D747" s="15"/>
      <c r="E747" s="14"/>
      <c r="F747" s="13"/>
      <c r="H747" s="12"/>
      <c r="J747" s="11"/>
      <c r="K747" s="10"/>
      <c r="L747" s="10"/>
    </row>
    <row r="748" spans="1:12" ht="21" x14ac:dyDescent="0.35">
      <c r="A748" s="18"/>
      <c r="B748" s="17"/>
      <c r="C748" s="16"/>
      <c r="D748" s="15"/>
      <c r="E748" s="14"/>
      <c r="F748" s="13"/>
      <c r="H748" s="12"/>
      <c r="J748" s="11"/>
      <c r="K748" s="10"/>
      <c r="L748" s="10"/>
    </row>
    <row r="749" spans="1:12" ht="21" x14ac:dyDescent="0.35">
      <c r="A749" s="18"/>
      <c r="B749" s="17"/>
      <c r="C749" s="16"/>
      <c r="D749" s="15"/>
      <c r="E749" s="14"/>
      <c r="F749" s="13"/>
      <c r="H749" s="12"/>
      <c r="J749" s="11"/>
      <c r="K749" s="10"/>
      <c r="L749" s="10"/>
    </row>
    <row r="750" spans="1:12" ht="21" x14ac:dyDescent="0.35">
      <c r="A750" s="18"/>
      <c r="B750" s="17"/>
      <c r="C750" s="16"/>
      <c r="D750" s="15"/>
      <c r="E750" s="14"/>
      <c r="F750" s="13"/>
      <c r="H750" s="12"/>
      <c r="J750" s="11"/>
      <c r="K750" s="10"/>
      <c r="L750" s="10"/>
    </row>
    <row r="751" spans="1:12" ht="21" x14ac:dyDescent="0.35">
      <c r="A751" s="18"/>
      <c r="B751" s="17"/>
      <c r="C751" s="16"/>
      <c r="D751" s="15"/>
      <c r="E751" s="14"/>
      <c r="F751" s="13"/>
      <c r="H751" s="12"/>
      <c r="J751" s="11"/>
      <c r="K751" s="10"/>
      <c r="L751" s="10"/>
    </row>
    <row r="752" spans="1:12" ht="21" x14ac:dyDescent="0.35">
      <c r="A752" s="18"/>
      <c r="B752" s="17"/>
      <c r="C752" s="16"/>
      <c r="D752" s="15"/>
      <c r="E752" s="14"/>
      <c r="F752" s="13"/>
      <c r="H752" s="12"/>
      <c r="J752" s="11"/>
      <c r="K752" s="10"/>
      <c r="L752" s="10"/>
    </row>
    <row r="753" spans="1:12" ht="21" x14ac:dyDescent="0.35">
      <c r="A753" s="18"/>
      <c r="B753" s="17"/>
      <c r="C753" s="16"/>
      <c r="D753" s="15"/>
      <c r="E753" s="14"/>
      <c r="F753" s="13"/>
      <c r="H753" s="12"/>
      <c r="J753" s="11"/>
      <c r="K753" s="10"/>
      <c r="L753" s="10"/>
    </row>
    <row r="754" spans="1:12" ht="21" x14ac:dyDescent="0.35">
      <c r="A754" s="18"/>
      <c r="B754" s="17"/>
      <c r="C754" s="16"/>
      <c r="D754" s="15"/>
      <c r="E754" s="14"/>
      <c r="F754" s="13"/>
      <c r="H754" s="12"/>
      <c r="J754" s="11"/>
      <c r="K754" s="10"/>
      <c r="L754" s="10"/>
    </row>
    <row r="755" spans="1:12" ht="21" x14ac:dyDescent="0.35">
      <c r="A755" s="18"/>
      <c r="B755" s="17"/>
      <c r="C755" s="16"/>
      <c r="D755" s="15"/>
      <c r="E755" s="14"/>
      <c r="F755" s="13"/>
      <c r="H755" s="12"/>
      <c r="J755" s="11"/>
      <c r="K755" s="10"/>
      <c r="L755" s="10"/>
    </row>
    <row r="756" spans="1:12" ht="21" x14ac:dyDescent="0.35">
      <c r="A756" s="18"/>
      <c r="B756" s="17"/>
      <c r="C756" s="16"/>
      <c r="D756" s="15"/>
      <c r="E756" s="14"/>
      <c r="F756" s="13"/>
      <c r="H756" s="12"/>
      <c r="J756" s="11"/>
      <c r="K756" s="10"/>
      <c r="L756" s="10"/>
    </row>
    <row r="757" spans="1:12" ht="21" x14ac:dyDescent="0.35">
      <c r="A757" s="18"/>
      <c r="B757" s="17"/>
      <c r="C757" s="16"/>
      <c r="D757" s="15"/>
      <c r="E757" s="14"/>
      <c r="F757" s="13"/>
      <c r="H757" s="12"/>
      <c r="J757" s="11"/>
      <c r="K757" s="10"/>
      <c r="L757" s="10"/>
    </row>
    <row r="758" spans="1:12" ht="21" x14ac:dyDescent="0.35">
      <c r="A758" s="18"/>
      <c r="B758" s="17"/>
      <c r="C758" s="16"/>
      <c r="D758" s="15"/>
      <c r="E758" s="14"/>
      <c r="F758" s="13"/>
      <c r="H758" s="12"/>
      <c r="J758" s="11"/>
      <c r="K758" s="10"/>
      <c r="L758" s="10"/>
    </row>
    <row r="759" spans="1:12" ht="21" x14ac:dyDescent="0.35">
      <c r="A759" s="18"/>
      <c r="B759" s="17"/>
      <c r="C759" s="16"/>
      <c r="D759" s="15"/>
      <c r="E759" s="14"/>
      <c r="F759" s="13"/>
      <c r="H759" s="12"/>
      <c r="J759" s="11"/>
      <c r="K759" s="10"/>
      <c r="L759" s="10"/>
    </row>
    <row r="760" spans="1:12" ht="21" x14ac:dyDescent="0.35">
      <c r="A760" s="18"/>
      <c r="B760" s="17"/>
      <c r="C760" s="16"/>
      <c r="D760" s="15"/>
      <c r="E760" s="14"/>
      <c r="F760" s="13"/>
      <c r="H760" s="12"/>
      <c r="J760" s="11"/>
      <c r="K760" s="10"/>
      <c r="L760" s="10"/>
    </row>
    <row r="761" spans="1:12" ht="21" x14ac:dyDescent="0.35">
      <c r="A761" s="18"/>
      <c r="B761" s="17"/>
      <c r="C761" s="16"/>
      <c r="D761" s="15"/>
      <c r="E761" s="14"/>
      <c r="F761" s="13"/>
      <c r="H761" s="12"/>
      <c r="J761" s="11"/>
      <c r="K761" s="10"/>
      <c r="L761" s="10"/>
    </row>
    <row r="762" spans="1:12" ht="21" x14ac:dyDescent="0.35">
      <c r="A762" s="18"/>
      <c r="B762" s="17"/>
      <c r="C762" s="16"/>
      <c r="D762" s="15"/>
      <c r="E762" s="14"/>
      <c r="F762" s="13"/>
      <c r="H762" s="12"/>
      <c r="J762" s="11"/>
      <c r="K762" s="10"/>
      <c r="L762" s="10"/>
    </row>
    <row r="763" spans="1:12" ht="21" x14ac:dyDescent="0.35">
      <c r="A763" s="18"/>
      <c r="B763" s="17"/>
      <c r="C763" s="16"/>
      <c r="D763" s="15"/>
      <c r="E763" s="14"/>
      <c r="F763" s="13"/>
      <c r="H763" s="12"/>
      <c r="J763" s="11"/>
      <c r="K763" s="10"/>
      <c r="L763" s="10"/>
    </row>
    <row r="764" spans="1:12" ht="21" x14ac:dyDescent="0.35">
      <c r="A764" s="18"/>
      <c r="B764" s="17"/>
      <c r="C764" s="16"/>
      <c r="D764" s="15"/>
      <c r="E764" s="14"/>
      <c r="F764" s="13"/>
      <c r="H764" s="12"/>
      <c r="J764" s="11"/>
      <c r="K764" s="10"/>
      <c r="L764" s="10"/>
    </row>
    <row r="765" spans="1:12" ht="21" x14ac:dyDescent="0.35">
      <c r="A765" s="18"/>
      <c r="B765" s="17"/>
      <c r="C765" s="16"/>
      <c r="D765" s="15"/>
      <c r="E765" s="14"/>
      <c r="F765" s="13"/>
      <c r="H765" s="12"/>
      <c r="J765" s="11"/>
      <c r="K765" s="10"/>
      <c r="L765" s="10"/>
    </row>
    <row r="766" spans="1:12" ht="21" x14ac:dyDescent="0.35">
      <c r="A766" s="18"/>
      <c r="B766" s="17"/>
      <c r="C766" s="16"/>
      <c r="D766" s="15"/>
      <c r="E766" s="14"/>
      <c r="F766" s="13"/>
      <c r="H766" s="12"/>
      <c r="J766" s="11"/>
      <c r="K766" s="10"/>
      <c r="L766" s="10"/>
    </row>
    <row r="767" spans="1:12" ht="21" x14ac:dyDescent="0.35">
      <c r="A767" s="18"/>
      <c r="B767" s="17"/>
      <c r="C767" s="16"/>
      <c r="D767" s="15"/>
      <c r="E767" s="14"/>
      <c r="F767" s="13"/>
      <c r="H767" s="12"/>
      <c r="J767" s="11"/>
      <c r="K767" s="10"/>
      <c r="L767" s="10"/>
    </row>
    <row r="768" spans="1:12" ht="21" x14ac:dyDescent="0.35">
      <c r="A768" s="18"/>
      <c r="B768" s="17"/>
      <c r="C768" s="16"/>
      <c r="D768" s="15"/>
      <c r="E768" s="14"/>
      <c r="F768" s="13"/>
      <c r="H768" s="12"/>
      <c r="J768" s="11"/>
      <c r="K768" s="10"/>
      <c r="L768" s="10"/>
    </row>
    <row r="769" spans="1:12" ht="21" x14ac:dyDescent="0.35">
      <c r="A769" s="18"/>
      <c r="B769" s="17"/>
      <c r="C769" s="16"/>
      <c r="D769" s="15"/>
      <c r="E769" s="14"/>
      <c r="F769" s="13"/>
      <c r="H769" s="12"/>
      <c r="J769" s="11"/>
      <c r="K769" s="10"/>
      <c r="L769" s="10"/>
    </row>
    <row r="770" spans="1:12" ht="21" x14ac:dyDescent="0.35">
      <c r="A770" s="18"/>
      <c r="B770" s="17"/>
      <c r="C770" s="16"/>
      <c r="D770" s="15"/>
      <c r="E770" s="14"/>
      <c r="F770" s="13"/>
      <c r="H770" s="12"/>
      <c r="J770" s="11"/>
      <c r="K770" s="10"/>
      <c r="L770" s="10"/>
    </row>
    <row r="771" spans="1:12" ht="21" x14ac:dyDescent="0.35">
      <c r="A771" s="18"/>
      <c r="B771" s="17"/>
      <c r="C771" s="16"/>
      <c r="D771" s="15"/>
      <c r="E771" s="14"/>
      <c r="F771" s="13"/>
      <c r="H771" s="12"/>
      <c r="J771" s="11"/>
      <c r="K771" s="10"/>
      <c r="L771" s="10"/>
    </row>
    <row r="772" spans="1:12" ht="21" x14ac:dyDescent="0.35">
      <c r="A772" s="18"/>
      <c r="B772" s="17"/>
      <c r="C772" s="16"/>
      <c r="D772" s="15"/>
      <c r="E772" s="14"/>
      <c r="F772" s="13"/>
      <c r="H772" s="12"/>
      <c r="J772" s="11"/>
      <c r="K772" s="10"/>
      <c r="L772" s="10"/>
    </row>
    <row r="773" spans="1:12" ht="21" x14ac:dyDescent="0.35">
      <c r="A773" s="18"/>
      <c r="B773" s="17"/>
      <c r="C773" s="16"/>
      <c r="D773" s="15"/>
      <c r="E773" s="14"/>
      <c r="F773" s="13"/>
      <c r="H773" s="12"/>
      <c r="J773" s="11"/>
      <c r="K773" s="10"/>
      <c r="L773" s="10"/>
    </row>
    <row r="774" spans="1:12" ht="21" x14ac:dyDescent="0.35">
      <c r="A774" s="18"/>
      <c r="B774" s="17"/>
      <c r="C774" s="16"/>
      <c r="D774" s="15"/>
      <c r="E774" s="14"/>
      <c r="F774" s="13"/>
      <c r="H774" s="12"/>
      <c r="J774" s="11"/>
      <c r="K774" s="10"/>
      <c r="L774" s="10"/>
    </row>
    <row r="775" spans="1:12" ht="21" x14ac:dyDescent="0.35">
      <c r="A775" s="18"/>
      <c r="B775" s="17"/>
      <c r="C775" s="16"/>
      <c r="D775" s="15"/>
      <c r="E775" s="14"/>
      <c r="F775" s="13"/>
      <c r="H775" s="12"/>
      <c r="J775" s="11"/>
      <c r="K775" s="10"/>
      <c r="L775" s="10"/>
    </row>
    <row r="776" spans="1:12" ht="21" x14ac:dyDescent="0.35">
      <c r="A776" s="18"/>
      <c r="B776" s="17"/>
      <c r="C776" s="16"/>
      <c r="D776" s="15"/>
      <c r="E776" s="14"/>
      <c r="F776" s="13"/>
      <c r="H776" s="12"/>
      <c r="J776" s="11"/>
      <c r="K776" s="10"/>
      <c r="L776" s="10"/>
    </row>
    <row r="777" spans="1:12" ht="23.25" x14ac:dyDescent="0.35">
      <c r="E777" s="9">
        <v>641228172.89999998</v>
      </c>
      <c r="F777" s="8"/>
      <c r="G777" s="7">
        <f>SUM(G10:G89)</f>
        <v>66057504.280000001</v>
      </c>
      <c r="H777" s="7">
        <f>SUM(H10:H89)</f>
        <v>337189236.11999995</v>
      </c>
    </row>
    <row r="790" spans="3:9" s="6" customFormat="1" ht="29.25" customHeight="1" x14ac:dyDescent="0.25">
      <c r="C790" s="5"/>
      <c r="D790" s="5"/>
      <c r="E790" s="4"/>
      <c r="F790" s="3"/>
      <c r="G790" s="2"/>
      <c r="H790" s="2"/>
      <c r="I790" s="1"/>
    </row>
  </sheetData>
  <mergeCells count="15"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colBreaks count="1" manualBreakCount="1">
    <brk id="9" min="4" max="22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 </vt:lpstr>
      <vt:lpstr>'Pagos a Proveedores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2023-08-03T13:03:45Z</dcterms:created>
  <dcterms:modified xsi:type="dcterms:W3CDTF">2023-08-03T18:13:44Z</dcterms:modified>
</cp:coreProperties>
</file>