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43E0CBAB-901D-4770-8671-B9F994A0E684}" xr6:coauthVersionLast="47" xr6:coauthVersionMax="47" xr10:uidLastSave="{00000000-0000-0000-0000-000000000000}"/>
  <bookViews>
    <workbookView xWindow="-120" yWindow="-120" windowWidth="29040" windowHeight="15720" xr2:uid="{B19C1BCD-95C2-4D24-A2A2-562BCE518C19}"/>
  </bookViews>
  <sheets>
    <sheet name="Pagos a Proveedores  " sheetId="1" r:id="rId1"/>
  </sheets>
  <definedNames>
    <definedName name="_xlnm._FilterDatabase" localSheetId="0" hidden="1">'Pagos a Proveedores  '!$A$1:$A$796</definedName>
    <definedName name="_xlnm.Print_Area" localSheetId="0">'Pagos a Proveedores  '!$A$1:$I$792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 s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4" i="1"/>
  <c r="H125" i="1"/>
  <c r="H129" i="1"/>
  <c r="H130" i="1"/>
  <c r="H131" i="1"/>
  <c r="H136" i="1"/>
  <c r="H139" i="1"/>
  <c r="H140" i="1"/>
  <c r="H141" i="1"/>
  <c r="H143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G783" i="1"/>
  <c r="H783" i="1" l="1"/>
  <c r="H235" i="1"/>
</calcChain>
</file>

<file path=xl/sharedStrings.xml><?xml version="1.0" encoding="utf-8"?>
<sst xmlns="http://schemas.openxmlformats.org/spreadsheetml/2006/main" count="927" uniqueCount="445">
  <si>
    <t>PENDIENTE</t>
  </si>
  <si>
    <t>B1500006668 AL 72</t>
  </si>
  <si>
    <t>PUBLICIDAD</t>
  </si>
  <si>
    <t>EDITORA HOY, S.A.</t>
  </si>
  <si>
    <t>B1500000005 AL 18</t>
  </si>
  <si>
    <t>REPARACIONES VEHICULOS PESADOS</t>
  </si>
  <si>
    <t>INVERSIONES SEVILLA, EIRL</t>
  </si>
  <si>
    <t>B1500001104</t>
  </si>
  <si>
    <t>GTB RADIODIFUSORES, SRL</t>
  </si>
  <si>
    <t>B1500006634</t>
  </si>
  <si>
    <t>B1500003513,14 AL 16</t>
  </si>
  <si>
    <t>PUBLICICACIONES AHORA, SAS</t>
  </si>
  <si>
    <t>B1500000019 AL 26</t>
  </si>
  <si>
    <t>B1500003445</t>
  </si>
  <si>
    <t>CORPORACION DOMINICANA DE RADIO Y TELEVISION, SRL</t>
  </si>
  <si>
    <t>ATRASO</t>
  </si>
  <si>
    <t>B1500000395</t>
  </si>
  <si>
    <t>MATERALES DE OFICINA</t>
  </si>
  <si>
    <t>SUPLIMADE COMERCIAL</t>
  </si>
  <si>
    <t>B1500000419</t>
  </si>
  <si>
    <t>INSUMOS DE ILUMINACION</t>
  </si>
  <si>
    <t>FERROELECTRO INDUSTRIAL Y REPARACION FYH, SRL</t>
  </si>
  <si>
    <t>B1500000058</t>
  </si>
  <si>
    <t>LEGALIZACION</t>
  </si>
  <si>
    <t>DRA. ESMILNA TERESA BURGOS DE SUSANA</t>
  </si>
  <si>
    <t>B1500000278</t>
  </si>
  <si>
    <t>INSUMOS DE OFICINA</t>
  </si>
  <si>
    <t>THE OFFICE WAREHOUSE DOMINICANA, SRL</t>
  </si>
  <si>
    <t>B1500000056</t>
  </si>
  <si>
    <t>SERVICIO DE TRANSPORTE</t>
  </si>
  <si>
    <t>OFICINA METROPOLITANA DE SRVICIOS DE AUTOBUSES</t>
  </si>
  <si>
    <t>B1500025754, 25720 Y 25620</t>
  </si>
  <si>
    <t>MANTENIMIENTO PREVENTIVO</t>
  </si>
  <si>
    <t>SANTO DOMINIGO MOTORS SA</t>
  </si>
  <si>
    <t>B1500040004000 AL 4 AL 4101 AL 08</t>
  </si>
  <si>
    <t>REPARACION DE VEHICULO</t>
  </si>
  <si>
    <t>SERVICIO SISTEMA MOTRIZ AMG, EIRL</t>
  </si>
  <si>
    <t>B1500001818, 23 A LA  27</t>
  </si>
  <si>
    <t>CENTRO AUTOMOTRIZ REMESA, SRL</t>
  </si>
  <si>
    <t>B1500000174</t>
  </si>
  <si>
    <t>HORMIGON ASFALTICO</t>
  </si>
  <si>
    <t>TRAX ENTERPRISES, SRL</t>
  </si>
  <si>
    <t>B1500002746,48,95,98,99,2801,08,19,25 Y 26</t>
  </si>
  <si>
    <t>BONANZA DOMINICANA</t>
  </si>
  <si>
    <t>B1500011611,11840,11613 Y 11583</t>
  </si>
  <si>
    <t>VIAMAR, S.A.</t>
  </si>
  <si>
    <t>B1500000273</t>
  </si>
  <si>
    <t>CAPACITACION</t>
  </si>
  <si>
    <t>ESCUELA EUROPEA DE GERENCIA RD, SRL</t>
  </si>
  <si>
    <t xml:space="preserve"> 10/1/2023</t>
  </si>
  <si>
    <t>B1500000001</t>
  </si>
  <si>
    <t>INDUMENTARIAS</t>
  </si>
  <si>
    <t>ALONZO MATA SECURITY, S.R.L.</t>
  </si>
  <si>
    <t>B1500002212,13 Y 15</t>
  </si>
  <si>
    <t>COMBUSTIBLE</t>
  </si>
  <si>
    <t>GULFSTREAM PETROLEUM DOMINICANA</t>
  </si>
  <si>
    <t>COMPLETO</t>
  </si>
  <si>
    <t>B1500047953 AL 55, 47926 AL 28</t>
  </si>
  <si>
    <t>SIGMA PETROLEUM CORP SAS</t>
  </si>
  <si>
    <t>B1500045403,47908,47907 Y 47905</t>
  </si>
  <si>
    <t>B1500011611,11840,11613,11583</t>
  </si>
  <si>
    <t>B1500000591</t>
  </si>
  <si>
    <t>TUBOS LED</t>
  </si>
  <si>
    <t>DOS GARCIA, SRL</t>
  </si>
  <si>
    <t>B1500000005</t>
  </si>
  <si>
    <t>MEZCLADOR TIPO TROMPO</t>
  </si>
  <si>
    <t>PENSFORD HOLDING,SRL</t>
  </si>
  <si>
    <t>B15000000357 Y 363</t>
  </si>
  <si>
    <t>TELEIMPACTO, SRL</t>
  </si>
  <si>
    <t>B15000000596</t>
  </si>
  <si>
    <t>INSTITUTO AUDITORES INTERNOS REP. DOM.</t>
  </si>
  <si>
    <t>B1500000107</t>
  </si>
  <si>
    <t>NOTARIZACION</t>
  </si>
  <si>
    <t>DR. ANULFO PIÑA PEREZ</t>
  </si>
  <si>
    <t>B1500000002</t>
  </si>
  <si>
    <t>DR. FERNANDO COLON MERAN</t>
  </si>
  <si>
    <t>B15000000175</t>
  </si>
  <si>
    <t>DRA. DANIELA ZAPATA VALENZUELA</t>
  </si>
  <si>
    <t>B1500003015</t>
  </si>
  <si>
    <t>MOBILIARIOS</t>
  </si>
  <si>
    <t>MUEBLES OMAR</t>
  </si>
  <si>
    <t>B1500001079</t>
  </si>
  <si>
    <t>B15000000516</t>
  </si>
  <si>
    <t>CONFECCION DE VINILES</t>
  </si>
  <si>
    <t>SUPLIDORES INDUSTRIALES MELLA, SRL</t>
  </si>
  <si>
    <t>B1500006593 AL 96 Y 6609</t>
  </si>
  <si>
    <t>B1500045405</t>
  </si>
  <si>
    <t>COMBUSTIBLES</t>
  </si>
  <si>
    <t>B1500006589</t>
  </si>
  <si>
    <t>ADQUISICION DE IMPRESIÓN Y ALQUILER DE IMPRESORAS</t>
  </si>
  <si>
    <t>TONER DEPOT MULTISERVICIOS EORG, SRL</t>
  </si>
  <si>
    <t>B1500047837, 47838, 47893 Y 47894</t>
  </si>
  <si>
    <t>B1500003412</t>
  </si>
  <si>
    <t>PUBLICACIONES AHORA, SAS</t>
  </si>
  <si>
    <t>B1500000051</t>
  </si>
  <si>
    <t>RAFAEL RAFAEL  FRIAS BATISTA</t>
  </si>
  <si>
    <t>B1500000085</t>
  </si>
  <si>
    <t>RAMOK INVESTMENTS, SRL</t>
  </si>
  <si>
    <t>B1500000722 Y 770</t>
  </si>
  <si>
    <t>SUMINISTROS RADIOS MOVILES</t>
  </si>
  <si>
    <t xml:space="preserve">IQTEK SOLUTIONS, SRL </t>
  </si>
  <si>
    <t>B1500002263, 64</t>
  </si>
  <si>
    <t>ANTICIPOO/C 4625-1</t>
  </si>
  <si>
    <t>MANTENIMIENTO DE PUENTE</t>
  </si>
  <si>
    <t>CENTRO DIESEL CENDI, SRL</t>
  </si>
  <si>
    <t>31/9/2023</t>
  </si>
  <si>
    <t>B1500006445 Y 6512</t>
  </si>
  <si>
    <t>SERVICIOS DE IMPRESIÓN</t>
  </si>
  <si>
    <t>B1500006444</t>
  </si>
  <si>
    <t>B1500000235</t>
  </si>
  <si>
    <t>SOCIEDAD DOM. DE ABOGADOS SIGLO XXI</t>
  </si>
  <si>
    <t>B1500000329</t>
  </si>
  <si>
    <t>LIC. ALEXANDRA DIAZ FELIX</t>
  </si>
  <si>
    <t>B1500000124 127</t>
  </si>
  <si>
    <t xml:space="preserve">MATERIALES DE CONSTRUCCION </t>
  </si>
  <si>
    <t>SERVICIOS INGENIERIA MECANICA ELECTRICA SIMESA</t>
  </si>
  <si>
    <t>B1500003387</t>
  </si>
  <si>
    <t>B1500000234</t>
  </si>
  <si>
    <t>B1500000031</t>
  </si>
  <si>
    <t>UPIA READ COMUNICACIÓN</t>
  </si>
  <si>
    <t>B1500000053</t>
  </si>
  <si>
    <t>B1500000190</t>
  </si>
  <si>
    <t>HECTOR JOAQUIN VALDEZ ROSA</t>
  </si>
  <si>
    <t>B1500025316,342 Y 361</t>
  </si>
  <si>
    <t>6/72023</t>
  </si>
  <si>
    <t>B1500000249</t>
  </si>
  <si>
    <t>EQUIPOS PESADOS</t>
  </si>
  <si>
    <t>HYLCON, SRL</t>
  </si>
  <si>
    <t>B1500003087</t>
  </si>
  <si>
    <t>PRODUCTO DE LIMPIEZA</t>
  </si>
  <si>
    <t>GTG INDUSTRIAL, SRL</t>
  </si>
  <si>
    <t>B1500000122</t>
  </si>
  <si>
    <t>ADA IVELISSE  BASORA RAMIREZ</t>
  </si>
  <si>
    <t>B1500000137</t>
  </si>
  <si>
    <t>SEÑALISTICA</t>
  </si>
  <si>
    <t>GENIUS PRINT GRAPHIC, SRL</t>
  </si>
  <si>
    <t>B1500000995 Y 996</t>
  </si>
  <si>
    <t>SUMINISTRO DE ALMUERZO</t>
  </si>
  <si>
    <t>COMEDORES ECONOMICO DEL ESTADO</t>
  </si>
  <si>
    <t>C</t>
  </si>
  <si>
    <t>B1500045420,37,38,47815,814,813,780,774,773</t>
  </si>
  <si>
    <t>B1500002188,89,55,56,21, Y 22</t>
  </si>
  <si>
    <t>B1500002131,29,30,17 Y 18</t>
  </si>
  <si>
    <t>B1500002237,43,39,2161,81 Y 78</t>
  </si>
  <si>
    <t>B1500002067 al 69, 74,75, 79 y 80</t>
  </si>
  <si>
    <t>B1500000247</t>
  </si>
  <si>
    <t xml:space="preserve">COLEGIO DOMINGO DE PERIODISTA </t>
  </si>
  <si>
    <t>B1500000302</t>
  </si>
  <si>
    <t>LIC. KATIA LEONOR MARTINEZ NICOLAS</t>
  </si>
  <si>
    <t>B1500000301</t>
  </si>
  <si>
    <t>DR. RAMON A. FERRERAS</t>
  </si>
  <si>
    <t>B1500000303</t>
  </si>
  <si>
    <t>B1500000474</t>
  </si>
  <si>
    <t>DRA.ENELIA DE LOS SANTOS DE LOS SANTOS</t>
  </si>
  <si>
    <t>B1500000105 Y 106</t>
  </si>
  <si>
    <t>ROBERTO DIAZ YAN</t>
  </si>
  <si>
    <t>B1500000214</t>
  </si>
  <si>
    <t>ACTUALIDAD DIARIA R, SRL</t>
  </si>
  <si>
    <t>B1500000397</t>
  </si>
  <si>
    <t>PROCESO, SRL</t>
  </si>
  <si>
    <t>B1500000177</t>
  </si>
  <si>
    <t>ALBERTO ANTONIO CABRERA RODRIGUEZ</t>
  </si>
  <si>
    <t>VOZZ MEDIA NETWORK, SRL</t>
  </si>
  <si>
    <t>B1500001053</t>
  </si>
  <si>
    <t>EULALIO MODESTO ALMONTE RUBIERA</t>
  </si>
  <si>
    <t>DOMINGO ANTONIO GONZALEZ MOTA</t>
  </si>
  <si>
    <t>B1500004930</t>
  </si>
  <si>
    <t>EDITORA DEL CARIBE</t>
  </si>
  <si>
    <t>B1500000034 AL 36</t>
  </si>
  <si>
    <t>ELIZABETH ENCARNACION ROSRIO</t>
  </si>
  <si>
    <t>B1500000069</t>
  </si>
  <si>
    <t>ABC ACADEMY OF BUSINESS AND COACHING</t>
  </si>
  <si>
    <t>B1500000300</t>
  </si>
  <si>
    <t>B1500000410</t>
  </si>
  <si>
    <t>DRA. PETRA RIVAS HERASME</t>
  </si>
  <si>
    <t>B1500000109</t>
  </si>
  <si>
    <t>DR. JOSE AGUSTIN LOPEZ H</t>
  </si>
  <si>
    <t>B1500000046</t>
  </si>
  <si>
    <t>LIC. TEOFILO ROSARIO MARTINEZ</t>
  </si>
  <si>
    <t>B1500000469</t>
  </si>
  <si>
    <t>DRA. ENELIA SANTOS DE LOS SANTOS</t>
  </si>
  <si>
    <t>B1500000254 Y 264</t>
  </si>
  <si>
    <t>CUBETAS DE PINTURAS</t>
  </si>
  <si>
    <t>CELNA ENTERPRISES</t>
  </si>
  <si>
    <t>B1500000245</t>
  </si>
  <si>
    <t>coMPLETO</t>
  </si>
  <si>
    <t>VARIAS</t>
  </si>
  <si>
    <t>MAN TENIMIENTO PREVENTIVO</t>
  </si>
  <si>
    <t>B1500000022</t>
  </si>
  <si>
    <t>CRISTIAN DE JESUS MOTA MEDINA</t>
  </si>
  <si>
    <t>B1500000078</t>
  </si>
  <si>
    <t>WENDY CARRASCO MARTINEZ</t>
  </si>
  <si>
    <t>B1500009631,10259,10806,10866,11015,42,76,11152,99,11286,11474,501,20,41 Y 43</t>
  </si>
  <si>
    <t>B1500003185 AL 87, 3237,82 Y 3337</t>
  </si>
  <si>
    <t>B1500000972 Y 973</t>
  </si>
  <si>
    <t>COMEDORES ECONOMICOS DE ESTADO</t>
  </si>
  <si>
    <t>B1500000616 AL 618</t>
  </si>
  <si>
    <t xml:space="preserve">TELESISTEMA DOMINICANO, SAS </t>
  </si>
  <si>
    <t>B1500000200</t>
  </si>
  <si>
    <t>DR. FELIPE ARTURO ACOSTA HERASME</t>
  </si>
  <si>
    <t>B1500008446</t>
  </si>
  <si>
    <t>EDITORA LISTIN DIARIO, SA.</t>
  </si>
  <si>
    <t>B1500000750</t>
  </si>
  <si>
    <t>RADIOS MOVILES</t>
  </si>
  <si>
    <t>B15 00003496, 3498,3522 Y 3525</t>
  </si>
  <si>
    <t>AUTOCAMIONES,S.A.,</t>
  </si>
  <si>
    <t>10//6/2023</t>
  </si>
  <si>
    <t>B1500000144</t>
  </si>
  <si>
    <t>JAQUELINE ALTAGRACIA RAMOS CONCEPCION DE BREA</t>
  </si>
  <si>
    <t>B1500000066</t>
  </si>
  <si>
    <t xml:space="preserve">CASCARA TV, SRL </t>
  </si>
  <si>
    <t>B1500000035</t>
  </si>
  <si>
    <t>KIT DE HERRAMIENTAS</t>
  </si>
  <si>
    <t>RGB LED SOLUTION GROUP, SRL</t>
  </si>
  <si>
    <t>B1500000058 Y 59</t>
  </si>
  <si>
    <t>B1500000168</t>
  </si>
  <si>
    <t>EU NOVA SERVICES, SRL</t>
  </si>
  <si>
    <t>B1500001224</t>
  </si>
  <si>
    <t>CORDONES PARA CARNET</t>
  </si>
  <si>
    <t>SUPLIDORES DIVERSOS, SRL</t>
  </si>
  <si>
    <t>B1500000943</t>
  </si>
  <si>
    <t>TELERADIO AMERICA, SA</t>
  </si>
  <si>
    <t>B1500000015</t>
  </si>
  <si>
    <t>LIC. MARIA ANTONIA TAVERAS</t>
  </si>
  <si>
    <t>B1500000156</t>
  </si>
  <si>
    <t>RENTA DE MOTONIVELADORA</t>
  </si>
  <si>
    <t>CONSTGRUCTORA JS&amp;D, SRL</t>
  </si>
  <si>
    <t>B1500000242</t>
  </si>
  <si>
    <t>EQUIPO PESADO</t>
  </si>
  <si>
    <t>HILCON</t>
  </si>
  <si>
    <t>B1500000262</t>
  </si>
  <si>
    <t>MONTAJE DE EVENTOS</t>
  </si>
  <si>
    <t>RANRRAIBY CONSTRUCIONES &amp; SERVICIOS</t>
  </si>
  <si>
    <t>B1500000195</t>
  </si>
  <si>
    <t>n/c BANCO DE LAS EXPORTACIONES</t>
  </si>
  <si>
    <t>ROLLOS DE VINILES</t>
  </si>
  <si>
    <t>DINNOVA RELACIONES PUBLICAS Y PRODUCION, SRL</t>
  </si>
  <si>
    <t>B1500005932</t>
  </si>
  <si>
    <t>B1500000119</t>
  </si>
  <si>
    <t>GRUPOS DE COMUNICACIONES ARMARIO LIBRE CCA, SRL</t>
  </si>
  <si>
    <t>COMENTARIO ESTRATEGICO, SRL</t>
  </si>
  <si>
    <t>B1500000089</t>
  </si>
  <si>
    <t>CHISPAS DE ACTUALIDAD, SRL</t>
  </si>
  <si>
    <t>B1500000081</t>
  </si>
  <si>
    <t>DEPORTIVAMENTE, SRL</t>
  </si>
  <si>
    <t>B1500000908, 909, 910</t>
  </si>
  <si>
    <t>B1500002184</t>
  </si>
  <si>
    <t xml:space="preserve">CADENA DE NOTICIAS TELEVISION, CDTV, SA </t>
  </si>
  <si>
    <t>B1500001025, 1026, 1027, 1028, 1029, 1031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</si>
  <si>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GTB RADIODIFUSORES</t>
  </si>
  <si>
    <t>20% ANTICIPO O/C 4580-1</t>
  </si>
  <si>
    <t>ADQUISICION E INSTALACION DE EQUIPOS</t>
  </si>
  <si>
    <t>20% ANTICIPO O/C 4579-1</t>
  </si>
  <si>
    <t>ADQUISICION E INSTALACION  DE EQUIPOS</t>
  </si>
  <si>
    <t>B1500000143</t>
  </si>
  <si>
    <t xml:space="preserve">JACQUELINE ALTAGRACIA RAMOS CONCEPCION DE BREA </t>
  </si>
  <si>
    <t>LICA COMUNICACIONES, SRL</t>
  </si>
  <si>
    <t>B1500000093</t>
  </si>
  <si>
    <t>CIRCUITO DE EMISORA RADIO ISABEL DE TORRES AM Y FM, SRL</t>
  </si>
  <si>
    <t>B1500000241</t>
  </si>
  <si>
    <t>ADQUISICION DE EQUIPOS PESADOS</t>
  </si>
  <si>
    <t>B150000000604, 605, 606</t>
  </si>
  <si>
    <t xml:space="preserve">EMPRESAS RADIOFONICAS, SRL </t>
  </si>
  <si>
    <t>B150000000180</t>
  </si>
  <si>
    <t xml:space="preserve">KPLL ENTERTAINMENT OPEN, EIRL </t>
  </si>
  <si>
    <t>B1500000033</t>
  </si>
  <si>
    <t xml:space="preserve">HORIZON MOBILE, SRL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</si>
  <si>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</si>
  <si>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</si>
  <si>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</si>
  <si>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</si>
  <si>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</si>
  <si>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</si>
  <si>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B1500003193, 3196</t>
  </si>
  <si>
    <t>B1500002209</t>
  </si>
  <si>
    <t>CADENA DE NOTICIAS TELEVISION, CDNTV S.A</t>
  </si>
  <si>
    <t>B1500000339</t>
  </si>
  <si>
    <t xml:space="preserve">CK TRANS MOTORS, SRL </t>
  </si>
  <si>
    <t>B1500000016, 17</t>
  </si>
  <si>
    <t xml:space="preserve">COMERIN, SRL </t>
  </si>
  <si>
    <t>B15000001189</t>
  </si>
  <si>
    <t>SERVILLETAS</t>
  </si>
  <si>
    <t>PROVESOL PROVEEDORES DE SOLUCIONES, SRL</t>
  </si>
  <si>
    <t>B1500000240</t>
  </si>
  <si>
    <t>TELEVISION ORIENTAL LR, SRL</t>
  </si>
  <si>
    <t>B1500000173</t>
  </si>
  <si>
    <t>DOMINICAN DREAM AGENCY, SRL</t>
  </si>
  <si>
    <t>B1500000294</t>
  </si>
  <si>
    <t>B1500000318</t>
  </si>
  <si>
    <t>CK TRANS MOTORS</t>
  </si>
  <si>
    <t>B1500004507</t>
  </si>
  <si>
    <t>B1500000347</t>
  </si>
  <si>
    <t>TELEMEDIOS DOMINICANA, SA</t>
  </si>
  <si>
    <t>B1500000946,947,</t>
  </si>
  <si>
    <t>SUMINISTRO Y ALMUERZO</t>
  </si>
  <si>
    <t>B1500003191, 3192, 3193</t>
  </si>
  <si>
    <t>B1500000322</t>
  </si>
  <si>
    <t>INSUMOS Y EQUIPOS</t>
  </si>
  <si>
    <t xml:space="preserve">BIOAGRO INTERNATIONAL, SRL </t>
  </si>
  <si>
    <t xml:space="preserve"> B1500000472</t>
  </si>
  <si>
    <t>PRODUCCIONES VIDEO SRL</t>
  </si>
  <si>
    <t xml:space="preserve">                                        B1500003188, 3189, 3190</t>
  </si>
  <si>
    <t>B1500001146, 1147, Y N/C B0400032369, 323710</t>
  </si>
  <si>
    <t xml:space="preserve">COMBUSTIBLE </t>
  </si>
  <si>
    <t>ECO PETROLEO DOMINICANA, SA</t>
  </si>
  <si>
    <t>B1500008230, 8231</t>
  </si>
  <si>
    <t>EDITORIAL LISTIN DIARIO, SA</t>
  </si>
  <si>
    <t>B1500007237</t>
  </si>
  <si>
    <t xml:space="preserve">GRUPO ALTERRA, SRL </t>
  </si>
  <si>
    <t>B1500001160, 1187, 1186, Y N/C B0400032541, 32864, 32863</t>
  </si>
  <si>
    <t>ARTUCULO DE SEGURIDAD</t>
  </si>
  <si>
    <t>RGB LET SOLUTION GROUP</t>
  </si>
  <si>
    <t xml:space="preserve"> </t>
  </si>
  <si>
    <t>B1500000297</t>
  </si>
  <si>
    <t xml:space="preserve">PIO DEPORTES RADIO TV, SRL </t>
  </si>
  <si>
    <t>ARTICULOS DE SEGURIDAD Y PROTECCION PERSONAL</t>
  </si>
  <si>
    <t>SOLUTIONS 24/7 M&amp;A, SRL</t>
  </si>
  <si>
    <t>B1500001173 AL 1175</t>
  </si>
  <si>
    <t>TELEANTILLAS, S.A.S</t>
  </si>
  <si>
    <t>B1500000057</t>
  </si>
  <si>
    <t>DR. GERARDINO ZABALA ZABALA</t>
  </si>
  <si>
    <t>B15000000131</t>
  </si>
  <si>
    <t>HERBABUENA ENTRETENIMIENTOS, SRL</t>
  </si>
  <si>
    <t>B1500000222 Y B1500000225</t>
  </si>
  <si>
    <t>B1500005927</t>
  </si>
  <si>
    <t>B1500007992</t>
  </si>
  <si>
    <t>B1500000284</t>
  </si>
  <si>
    <t>B1500000773 AL 776</t>
  </si>
  <si>
    <t>CADENA DE NOTICIAS TELEVSION ,CDNTV</t>
  </si>
  <si>
    <t xml:space="preserve"> 19/1/2023</t>
  </si>
  <si>
    <t>B1500000409 Y 410</t>
  </si>
  <si>
    <t>INFORMATIVOS NACIONALES DE NOTICIAS SIN, SRL</t>
  </si>
  <si>
    <t>20% ANTICIPO O/C 4380-1</t>
  </si>
  <si>
    <t>B15000000011 Y 12</t>
  </si>
  <si>
    <t>EVENTOS DEPORTIVOS DEL CIBAO</t>
  </si>
  <si>
    <t>B1500004582</t>
  </si>
  <si>
    <t>EDITORA  EL NUEVO DIARIO</t>
  </si>
  <si>
    <t>B1500002099</t>
  </si>
  <si>
    <t>10/01/2023</t>
  </si>
  <si>
    <t>B1500004505</t>
  </si>
  <si>
    <t>B1500000061</t>
  </si>
  <si>
    <t>ALL STAR SPORTS MARKETING</t>
  </si>
  <si>
    <t>B1500000669</t>
  </si>
  <si>
    <t>INVERSIONES YANG</t>
  </si>
  <si>
    <t>B1500002264</t>
  </si>
  <si>
    <t>CATERING</t>
  </si>
  <si>
    <t>DISLA URIBE KONCEPTO, SRL</t>
  </si>
  <si>
    <t>B1500000028, 29 Y 37</t>
  </si>
  <si>
    <t>TRETAS MOTION, SRL</t>
  </si>
  <si>
    <t>B1500000021 A 23</t>
  </si>
  <si>
    <t>PRODUCTORA CARIBEÑA DE TELEVISION Y MEDIO PROCATEL</t>
  </si>
  <si>
    <t>20% ANTICIPO</t>
  </si>
  <si>
    <t>COMPRA DE COMPUTADORAS</t>
  </si>
  <si>
    <t>LOGICONE, SRL</t>
  </si>
  <si>
    <t>B1500147644 Y 147648</t>
  </si>
  <si>
    <t xml:space="preserve">V ENERGY,SA </t>
  </si>
  <si>
    <t>B1500147641 N/CB0400013574</t>
  </si>
  <si>
    <t>V ENERGY. S.A.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</si>
  <si>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</si>
  <si>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</si>
  <si>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</si>
  <si>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</si>
  <si>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</si>
  <si>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B1500000847 Y 852</t>
  </si>
  <si>
    <t>B1500147731,33 Y 42</t>
  </si>
  <si>
    <t>B1500147717,18 Y 23</t>
  </si>
  <si>
    <t>B1500147689, 96 A LA 98</t>
  </si>
  <si>
    <t>B1500147687,92 A LA 95</t>
  </si>
  <si>
    <t>B15001441, 51 A LA 53</t>
  </si>
  <si>
    <t>B1500147719 A LA 22</t>
  </si>
  <si>
    <t>B1500147756, 57, 7690 Y 91</t>
  </si>
  <si>
    <t>B1500000115</t>
  </si>
  <si>
    <t>ADQUISICION DE CORTINA</t>
  </si>
  <si>
    <t>CONSTRUCCIONES SERVICIO CALIFICADOS,CONSSERCA</t>
  </si>
  <si>
    <t>B1500000830</t>
  </si>
  <si>
    <t>B1500000818</t>
  </si>
  <si>
    <t>SUMINISTRO ALMUERZO</t>
  </si>
  <si>
    <t>B1500000770,793 Y 794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</si>
  <si>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</si>
  <si>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</si>
  <si>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</si>
  <si>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</si>
  <si>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</si>
  <si>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</si>
  <si>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</si>
  <si>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</si>
  <si>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</si>
  <si>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</si>
  <si>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</si>
  <si>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</si>
  <si>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</si>
  <si>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</si>
  <si>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</si>
  <si>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</si>
  <si>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</si>
  <si>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</si>
  <si>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</si>
  <si>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</si>
  <si>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</si>
  <si>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</si>
  <si>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</si>
  <si>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</si>
  <si>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</si>
  <si>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</si>
  <si>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</si>
  <si>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</si>
  <si>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</si>
  <si>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</si>
  <si>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</si>
  <si>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</si>
  <si>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</si>
  <si>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</si>
  <si>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EULALIO ANIBAL HERRERA FERNANDEZ</t>
  </si>
  <si>
    <t>B1500000151</t>
  </si>
  <si>
    <t>PRODUCCIONES LASO, S.R.L.</t>
  </si>
  <si>
    <t>GRUPO ENJOY, S.R.L.</t>
  </si>
  <si>
    <t>B1500000308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</si>
  <si>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</si>
  <si>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</si>
  <si>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</si>
  <si>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</si>
  <si>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</si>
  <si>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</si>
  <si>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</si>
  <si>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</si>
  <si>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</si>
  <si>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</si>
  <si>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</si>
  <si>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</si>
  <si>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</si>
  <si>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</si>
  <si>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</si>
  <si>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</si>
  <si>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</si>
  <si>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</si>
  <si>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</si>
  <si>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</si>
  <si>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</si>
  <si>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</si>
  <si>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</si>
  <si>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</si>
  <si>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</si>
  <si>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Agosto 2023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</si>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</sst>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8" fillId="0" borderId="1" xfId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3" borderId="0" xfId="0" applyNumberFormat="1" applyFill="1" applyAlignment="1">
      <alignment horizontal="center" wrapText="1"/>
    </xf>
    <xf numFmtId="43" fontId="3" fillId="0" borderId="0" xfId="1" applyFont="1" applyFill="1" applyAlignment="1">
      <alignment horizontal="center"/>
    </xf>
    <xf numFmtId="43" fontId="3" fillId="0" borderId="0" xfId="1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43" fontId="3" fillId="2" borderId="0" xfId="1" applyFont="1" applyFill="1"/>
    <xf numFmtId="43" fontId="3" fillId="2" borderId="0" xfId="2" applyFont="1" applyFill="1"/>
    <xf numFmtId="14" fontId="3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1" fillId="0" borderId="0" xfId="0" applyFont="1"/>
    <xf numFmtId="49" fontId="15" fillId="6" borderId="16" xfId="0" applyNumberFormat="1" applyFont="1" applyFill="1" applyBorder="1" applyAlignment="1">
      <alignment horizontal="center" wrapText="1"/>
    </xf>
    <xf numFmtId="49" fontId="15" fillId="0" borderId="7" xfId="0" applyNumberFormat="1" applyFont="1" applyBorder="1" applyAlignment="1">
      <alignment horizontal="left" wrapText="1"/>
    </xf>
    <xf numFmtId="0" fontId="14" fillId="5" borderId="0" xfId="0" applyFont="1" applyFill="1" applyAlignment="1">
      <alignment horizontal="center"/>
    </xf>
    <xf numFmtId="0" fontId="15" fillId="7" borderId="19" xfId="0" applyFont="1" applyFill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0" fillId="5" borderId="17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4" fillId="0" borderId="18" xfId="0" applyFont="1" applyBorder="1" applyAlignment="1">
      <alignment horizontal="center"/>
    </xf>
    <xf numFmtId="14" fontId="0" fillId="0" borderId="0" xfId="0" applyNumberFormat="1"/>
    <xf numFmtId="49" fontId="9" fillId="0" borderId="2" xfId="0" applyNumberFormat="1" applyFont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15" fillId="5" borderId="17" xfId="0" applyFont="1" applyFill="1" applyBorder="1" applyAlignment="1">
      <alignment horizontal="center" wrapText="1"/>
    </xf>
    <xf numFmtId="0" fontId="16" fillId="2" borderId="23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left" wrapText="1"/>
    </xf>
    <xf numFmtId="0" fontId="15" fillId="5" borderId="0" xfId="0" applyFont="1" applyFill="1" applyAlignment="1">
      <alignment horizontal="left" wrapText="1"/>
    </xf>
    <xf numFmtId="0" fontId="15" fillId="5" borderId="17" xfId="0" applyFont="1" applyFill="1" applyBorder="1" applyAlignment="1">
      <alignment horizontal="left" wrapText="1"/>
    </xf>
    <xf numFmtId="0" fontId="14" fillId="5" borderId="15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43" fontId="13" fillId="4" borderId="10" xfId="1" applyFont="1" applyFill="1" applyBorder="1" applyAlignment="1">
      <alignment horizontal="center" vertical="center" wrapText="1"/>
    </xf>
    <xf numFmtId="43" fontId="13" fillId="4" borderId="5" xfId="1" applyFont="1" applyFill="1" applyBorder="1" applyAlignment="1">
      <alignment horizontal="center" vertical="center" wrapText="1"/>
    </xf>
    <xf numFmtId="43" fontId="13" fillId="4" borderId="9" xfId="1" applyFont="1" applyFill="1" applyBorder="1" applyAlignment="1">
      <alignment horizontal="center" vertical="center" wrapText="1"/>
    </xf>
    <xf numFmtId="43" fontId="13" fillId="4" borderId="4" xfId="1" applyFont="1" applyFill="1" applyBorder="1" applyAlignment="1">
      <alignment horizontal="center" vertical="center" wrapText="1"/>
    </xf>
    <xf numFmtId="43" fontId="12" fillId="4" borderId="8" xfId="2" applyFont="1" applyFill="1" applyBorder="1" applyAlignment="1">
      <alignment horizontal="center" vertical="center" wrapText="1"/>
    </xf>
    <xf numFmtId="43" fontId="12" fillId="4" borderId="3" xfId="2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43" fontId="13" fillId="4" borderId="9" xfId="2" applyFont="1" applyFill="1" applyBorder="1" applyAlignment="1">
      <alignment horizontal="center" vertical="center" wrapText="1"/>
    </xf>
    <xf numFmtId="43" fontId="13" fillId="4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CF1A16FB-1B90-4ED9-A6CA-D610A0848AC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55408A03-6C81-43AA-987A-B82D27C6FE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43CF4A12-D080-46B9-9C62-FE8FFF8968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A62A719A-9D9B-417C-AC6A-285DABFA80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09D470E1-7314-4567-AC7A-3F60516951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2E810A3-DF3C-48DC-8F45-56D49F6957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63C12E0-A0A4-41FF-94B3-E4FEAA4506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541FB17-F034-4D06-893F-B4BB61F94D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7A28690-B532-4C94-8484-6D733846F5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64139A26-C16F-40E7-B120-DA6A0B61F9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34438D1B-3E32-4DA7-9D88-8C489BAC96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1EEB31B1-6EA1-413A-977E-9027A7CBD5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DC9D3B26-85A9-41CC-804C-2574992B65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7545EBC1-C9E3-4870-A3B9-51C6BD1981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62D3FB98-4A95-4A96-A8AE-C9DFB6C7D1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2E360C-93AA-4E96-8F07-AAD4F4941A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B070C83-4CD3-4721-8FAB-2904F7F87B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E38C4F4D-558B-4E53-AA09-E51A658125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98DC736C-4203-4A94-9B0C-790538A462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C16FF8B7-185B-40A4-9B0C-F83B5A1D0E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84B7DE87-3186-482A-ACBA-A84EC61D44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B9CEDC24-169C-4FD2-8FF5-9EED4AD743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9FC1CA4-52DB-4AE3-BACB-FE56A6C55D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D84BD1AE-2084-479D-801D-B76D30ACDB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3B166209-5915-499A-BB35-09E06A5E58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3D1F3CE3-D430-4CDF-9E0A-FD9260886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96D3A60A-54BD-4357-B3EB-6546E24C7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B294EFA5-C651-4681-A4B5-149C41C8D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C342085B-5190-4321-A7CC-89F06EABA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6DC26862-DF84-45AF-B02B-78CBB5802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28FBA283-4A94-4208-AFD0-AEED4616D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4957DFB4-80A1-4270-833A-F9E442187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C297B4A-7C66-48D7-817B-78CB8FC82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CE7C4E4D-A771-4EBD-B82E-797042B6E8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7089009F-FFF6-4164-B841-E0D1AB076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D59F4368-F603-4443-92DA-CEBDA65E5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DEA09DF7-7262-4DFD-8A14-CCA792FAE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4E7E707D-B78D-4FBD-8702-CF9BA021A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9859BD61-9A13-4C62-81C1-4C71DD680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FA954D0-E5C4-4734-8817-403CC44BD7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B18F485-E4CD-4BFF-A8B7-432DC58F2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5392EC6D-38D0-4739-91BF-F3F8C7AEB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0B0C5FB5-C1E2-44F0-BFEB-829411EB8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96D93280-1B40-4456-B08A-0F0A860B4E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4E42B430-82A8-41AE-A11F-B17BA77D3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3A0B9191-70AE-4802-A3FD-D99A3482F8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DD32EE09-F95E-432A-A6DF-4C75CB039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BB05082F-2354-4A06-8D53-1E22808090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D13CDE67-D434-4DBD-A98B-CDE1E8D00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AC96F49E-44F9-4348-AF2F-F49D64CD5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6E5F7F56-406C-4B29-94CB-BED7A697B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034C58F1-1B9D-48E2-8CE2-5B1C2AFD08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E46A8042-3655-4AA8-9871-16449E1E40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F1E3ED25-8553-44DE-9F9C-066F13860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7EC88ACE-0D7F-499A-B6EB-EC27DBDA5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65E3C75F-62A2-418D-8077-9BD534267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89FB416A-916C-44B0-BA4A-4CE98CF810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192E3CB5-966F-4450-82E8-E02244B63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B9621E6D-F4B0-4F5A-8388-BAB252CB3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6318A200-FAFF-47D3-9DA8-B8891BAF15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73F6135-E718-473C-A6A1-730E3EE16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642ADCA6-E13F-46CF-B4D6-19DDAE98B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174FB44D-5277-49FA-80D6-8A40D980B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9655D139-6348-432D-8A77-FFDA0081C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484AF48-EDF7-4CC0-B6D0-48100F177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F812916D-3F1F-4757-89A0-3A41C74DAC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CE3606BD-43BD-49B2-AF3D-FAA06A624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B6DB098B-0771-46BC-AE5D-97954092EA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8D12927C-DACA-4890-81C8-4936F5667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6F08D1D7-08FB-4F3D-BD57-C33ED9A2B8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5FF158AE-CD9C-47D9-8574-10A725AC7B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64B7B797-E0E0-4664-AAF9-220945B04F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3A9ABE9B-084A-448D-8057-D58BDD85A2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890842A8-3105-4331-A2F9-80B00E6A38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CA17CBD-F88A-4405-878F-D90CCEBA65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818C7DA2-CE2F-4610-B2B1-63099AD5C7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88141C10-603B-4B09-8EAF-92ED4D031F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4B3FDAB3-DEFC-4473-9DF8-E3509898FA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83638E5E-AFE1-41C3-9060-0717EEC827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AF46E5F2-ECE4-4233-AFC3-225D2E39F6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C5B64FC1-C0B0-4324-8501-1585600E85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36C75289-CE62-4024-9AD9-A108C50192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61B3D326-9F04-4129-95C7-E3F89E769D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29F14D96-0464-4AF3-BEE4-E1A87614B5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A45201FF-2CD7-40D2-A57D-9153E8827A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CB52CCFF-CBB5-4A91-83D1-75FFBA07A4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A602CAE0-8109-4241-B5BE-CD7E5240E0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32237C83-78AB-43C8-9553-920448ECDF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72F99BBA-DCC9-4DC5-AFFB-43B9BFA6E1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6889EA5-1506-4BCE-84A3-E928BF50FB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77BDB5F2-5196-4E76-AA2F-F5B62FD885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23C883BB-E606-46F1-80E2-8F08E037C6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B7D27082-BC12-40A7-925E-B75714CD10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D1C0BC44-DDF9-4CA3-8E28-8D8307779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07F73735-A924-46AE-9012-496631EDD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77AD0C02-D524-4F7E-ABD6-53C17CDC9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7E4C56AB-1F2F-462D-9029-A97B9A22A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BDCB05CD-1DC0-433A-B1C8-0596BBF90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CC219776-5B6D-492B-A894-14E76728F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A56D4DB8-2EEE-4D8D-BE14-F0FBE3C04C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6AC9D215-3511-4B1E-82F3-7EEBAC9D4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F5CAEC6F-37AC-4928-BDA9-45944B4E69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2354D1BE-7EFD-497A-9CBB-B9792393A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CF2AB042-9AD2-4640-BF34-C7FD2187C8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19088FE2-BDF8-4E9A-9B77-4C471429D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6E815FC0-3952-42CB-AEC4-EEBAF8F88A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AD8FB609-EDEA-477C-9A1D-7A47EE902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CF6E06ED-BD04-4C49-8F82-1D0163783D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62D7010-9F46-4B90-929E-BDA5FEC919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9BB939EE-A906-4CFB-8778-975666B31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29BC2358-6663-4DEF-A0E8-00446A6E6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E25D4838-E059-4CE9-8E46-B2649972E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B4A038F0-02F5-4645-A13D-58AC5CE68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31147813-10E6-41AE-9493-04D82581DA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7CD8D630-4526-449F-A6A6-E19FE6074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4BC4B81E-4E24-46DD-A209-B85C97EB5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0D71D569-EDEC-4D30-BFC3-E9CB4BFFD8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57775E4B-A868-4D35-A51F-D3E9BC69B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046746DE-6A39-4502-863A-414ED75A59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BC9990CD-FB43-44CF-A5ED-EA6EEFCBDC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D7C3092-828C-4466-A3E2-144FCAE2D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1437A652-0DF0-4685-BF09-D6037AB1E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CB4E34E7-A1D1-4C2B-B23D-B0313B064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F34FEC7-62F0-40D7-942A-AFD0099D6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08202062-2E2C-43A0-94D0-9592249154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4EEB118D-4BB0-46EF-A6F8-FA74CE377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D1B1BDD6-F32D-4FD6-82F8-A4365F396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07D21DAB-BB4F-487C-A54D-3423D43900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504DCAA0-F4CA-47F6-A8F1-0BFC2F192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0309B31C-26FF-4272-9626-4EEF998D85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F3E136F9-5DD0-475D-969F-CCAD641D8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07E161D8-8D7F-4758-ACDE-78EE3D89C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B2F49CBE-DF24-4D95-98CA-3E4480A5CB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F7CE4E67-82A1-4523-93A1-11290B749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B4B576D9-F096-4EBC-8458-372851C36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3A9BDF22-AC7A-4676-9AE4-C51FA8ADC9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F5553E06-57DD-49FB-A130-F9BBB764B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C5635004-9E00-4EA6-A3FF-4713E8729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6C8ABCA4-556D-4142-8A44-68C58BE25A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A2756011-72CB-420B-B664-EDD4D6724E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703F68D5-4D96-401C-9E5A-ABC52BF15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6D27067F-1CEA-41FB-8C6E-ECFDDFDC00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272BAC43-944C-4877-B133-BB9FE94F2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CCB56B85-343F-4E82-A5FE-6C52674F0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CA32C7FC-C525-4414-9006-1FBF5B41DA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4E842D9B-3AE2-4277-AC6A-9504B67D9B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0D98BB7B-7DA1-4E20-BA34-E81442610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C946C041-4826-4EC4-A9CF-6132996EF5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51E26EA5-9B6E-47DC-9118-73688A539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D8939615-F8CC-4685-904F-13EB9E3884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3DB95A96-6DA5-4EF0-B29C-BCCD876D2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4ADB2122-D3FD-4DA6-AE83-42324CDE7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E9D65B58-D89D-4375-8637-46B86E06D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260DD8C2-B675-4852-8FB2-9BEB4A438D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FB5CFFE9-5BD5-4108-8DE7-3965C1221D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12208168-E05E-4355-BED9-71EE26D273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F031B01F-E6D8-477D-A59F-B8FA2F1875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E8C9A29C-80BB-43AF-A069-429CE28E67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41AB3FD-9E82-454E-A80D-E0D0F6031D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22809ACF-26E4-4C50-BEB4-D8B08ACF94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988761AB-6C8E-44EF-8AC7-90B358F32A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7654E1B5-8C27-469B-9297-F24819CBCC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0B04BFAD-E152-4779-A1F0-7118E4325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CBDBC70E-742E-48CE-B31A-4BB7FB5BF7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85A41654-C72D-4990-B31D-53A584F27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F74A8429-8E44-4739-9D4E-3B8342142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5876B510-B687-450A-A080-4D32D38880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3256177C-8546-4829-8F04-D741CD667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D193A02A-A72C-434C-A714-BC49E61EB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F03BD042-78F0-4471-A22F-85A72681D6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EAD6C842-0C7A-4C29-A45A-26AF3363A9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77272CED-2715-4911-94F1-F729465443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23FB0EB-572C-4590-890A-A5B7CE87BC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8523D321-3215-4DB6-8D1B-5471016094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F5BD1657-0F5F-4DEB-B8D9-D88A941C8B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9ECFAA0F-C089-4B6B-B1D3-DF65FA1096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92009F87-E8E6-4F38-9540-CCED8BA025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9D88174E-AA18-4E02-9545-2A2C2649D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89C80942-593B-4DBF-A660-FE1B615F7F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F863CA5F-3370-4895-B62A-927CEA150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6A19B6DE-CCFE-469F-A325-2C7618361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934CDFE-F3C8-4211-BC7B-01816F629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2D1245DB-EA60-4F5F-A8DB-5DF4CDF18F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D3C1CFC4-E3BD-41D2-B5B5-6C6612CFB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DF5ABC44-CA90-4655-BEA4-D016E389E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09D046C9-2571-4EE6-BC32-56E8AC67B7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709CB5E9-42CA-4BFB-98E2-847BCC811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5FCDFF4F-FDF1-4F57-99FF-4F6923533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9509A649-CA97-4204-917D-F128CCDD2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DEFBB9BF-6D78-4BCD-A9E9-A79A005CFC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FD2381D-0A9F-4A8B-B1BB-DD5C30B0D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C7633EBE-A269-4F96-A571-BF19DFF47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3DC8F6B9-80CF-4698-A427-A6FDC5352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C943CE5-A962-4AA8-8E4F-0660BAFCC9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AC3184E0-26BD-44FA-8337-AAB6564EC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969BDFA8-13BA-4801-8DE3-240BC346C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9FD55D54-544A-4C01-9647-8CA22AA551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873D2FD8-3DC4-4C9D-A1AE-1E0831AF5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29702140-B7F8-40CE-BC8B-8DAC6C2B5E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C9B631BE-7E1F-42C1-AF2B-EABC1E5328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E8D66431-2B50-44B7-AA93-52924ECA7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DFB633A8-6492-4737-968D-CCCA70B04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5B32085D-9B89-4CBC-9DB0-11B3857286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2B4F18CB-6B00-452E-872A-6F6D3DBA86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3108B19D-04B7-4381-8B42-8750EC9B5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B77D6D89-2DC3-49D9-BADE-C8325FDEE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9A710AAE-1C75-4515-BFD3-8B585F401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D3D95BE5-5369-46EC-A16C-2817093A13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2140E4D0-8573-4D41-BA2E-EF91B5DDA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30D6002F-E273-4241-BA1C-8C90BC3DE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9FEAE60F-9007-4F03-9DB7-BC92B9F295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9AF26B8-D9E3-4B32-AD10-74A9835F09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C449FC83-FA87-44E2-9EC2-C6B24D22E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2B7337C9-95C1-45DE-9362-384177C9B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437059EF-3C2F-4D35-AD8B-4FCB5B8A5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C3074244-9EBC-4AD1-9447-F8D77ED48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1310AE6E-D59F-4502-92BE-5B932F163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62C5071C-79FB-4322-9EEA-C57502FFD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00BD98A9-A26D-49E1-BD75-579D19EE6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8F905B36-B04F-4388-8D4B-8F1B314A2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28A0390F-C2E7-46E4-8854-3CC4575EE5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6C0102B9-C116-45EF-9D45-C13586D684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34D37AE9-469C-4EE8-A369-7ADBA9BD2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61AB07B-BE8C-460A-A095-CE6D3361B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91184CE6-69BD-4DE2-99BD-6C0BBD7BFE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96CA08D7-07F3-41F1-8823-3CE276466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4B5F2113-8E34-423A-86E1-ABD01A93A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1AA2FBCC-5DB5-4168-83F0-64798A6E3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A81DF84E-60DC-41C1-846E-6A4AC6432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E1B37282-58EE-4269-8796-B0E01F9E8C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214D466D-F42D-44CD-872C-BAB02385B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F08F21D1-0F82-4958-B5C1-6C05B099C3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3F2C1F0E-4B38-4A91-9A92-55A77E7E7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0B89BED0-19D4-4967-BE02-328A75250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DE8FAF90-C6A5-4201-8B74-8785A37B85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434D8A3D-DEFF-484B-AFC4-4FF19CB3B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0692AB37-D5E3-4D78-B5E3-C387B0821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31CDC06F-8439-498B-A1CC-09024690CF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0CEF2E71-E4A5-4FCA-91C2-2338D3772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185AFEAD-A984-4E6E-98B0-58623DEBB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6A497FC6-5C2C-47F3-8FAE-E80429765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AD9D0564-D2E4-45F2-A357-A93BC70B3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D58E9D74-F145-4DF4-A7E7-2B1385694C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E7611292-04F2-4CDD-822B-96644C2B1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57729620-E7D1-4470-B50F-F94CB9E92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262ADD03-05BE-43CA-815F-3CD8983DC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80B05A61-13CF-4A5A-AFCC-0A2CB8058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CECB60D9-B1CF-46F3-A311-643AA26EB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733D5F45-3573-4213-85D3-0BCEC4A19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00E30D8D-CC4F-4C7A-A2F4-2F71204F10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4BF80086-FA03-4B6E-BB9B-5EEA7C7890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0FF17CF1-F545-479F-B298-0FD0B4DA97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F2852D2E-4AA0-4A13-8292-FA195DCDF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635F5F72-9672-4123-A5AB-9AD2EAD75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2A5C76E8-BD43-4B9F-8BC8-833D0E421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B119B30-4993-4C00-B692-B18579512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869ACBA0-6D72-43DE-BA34-18E721279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247C5FE6-B262-4BE8-A9BF-8550AD4CC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A6473310-F2BC-4907-A6DC-917AAE32FB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AE130E03-8CF6-4423-8219-B7796198F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6B9C622B-A53B-4F5E-A62E-C60270375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75C1B65D-EF65-473E-919D-74569CD83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3A124B32-1233-48A1-A76B-A260A993F9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E3C09298-CF9F-40F7-9BDC-010F8B7D4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EEAD0CE6-6613-4FA2-B3A7-369F06FC23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8BFB8FAE-DF6D-4A00-8511-BFB2D53DCE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15AFBB80-8945-495F-9C2C-D24BFF4D2D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89D7467A-AEC0-4C0D-B62E-E3DA67EBBC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6C0400A4-7C3A-49A2-B02C-C55F13881F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CE503744-FB1D-416D-BCFF-AE86BDF711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61C75796-7F86-4519-9E0F-FC35BBCB4E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5CA7C6AB-B55F-4611-98FA-88CA84F696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095001A3-DD97-493A-BCCA-4DB3AC1399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594B7AF0-92E3-49F7-8AD7-D01E90489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FA0EC064-9878-44A4-A727-EA2F7EDE00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88B39B22-F0AC-4E83-B0B7-7E25363E6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C199F079-72BB-4D90-9C18-2EA519A08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A750D5F9-ACA4-45E5-AF46-D6C55F1394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65CB255-41C8-4E1B-92F5-2EBECDC00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3B4B187-57DE-42B0-BA89-FA2DEA099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AD03FBC9-0AD9-4303-B5C9-256EE0E6D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4ECF891A-5CA8-4313-AF5F-8B7396436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577B1E9D-B180-48C1-A720-274857B98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50DC7A9F-3F15-4AA7-BDC9-C1AC210D9E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9778C828-2647-422F-8E6A-EE9774300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C71730D6-363E-4633-8A75-2BCB0E3FB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659455DA-2BC3-45BB-A8AD-9FF818D84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1AA5F4A7-5502-43DB-9783-700044720A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FC34C2BF-063F-44D9-ACC0-CC914BB248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B1ECC580-68A7-434C-ACB0-234220574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2351DD72-D853-4401-8FCB-25675933F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62FDDD23-BBC7-459E-A2F1-867D73820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125B1033-A334-469D-8C67-772916147E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0DD5E995-D644-4A99-A801-72BD00307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3ADD69F5-4983-4F0E-B609-B5EC8813E2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48CBDD64-5BAC-4A41-AA1F-A8B33DD6AA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9D428A10-1F07-486E-A3B4-211D921B71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9A1FFAAD-3313-4021-B586-54938B85D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029620F2-6A50-4BF9-B294-44DDD75ED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E05FB3B5-8A51-44AB-BA03-966CFC9890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2FE83148-01C9-4631-8A6A-F798623B46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CA2578C8-FBA3-4DD8-9FC4-E00DFF387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689325DC-B178-4335-858D-F4937B007A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DA62D0F6-6AE9-4538-9045-353C429B4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C8FE7419-6E86-408E-AB83-ED9C0D4D1A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35991D2B-95D2-47C8-9CB7-79F89E92C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ACBE3F69-4936-49C2-968F-76B3E87E36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C1823203-2C45-46A6-A74C-F42325A85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6ADDF48D-0656-4EB4-B456-37AF1C494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23EE00E9-D168-4E3A-83E0-126F85AF4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BDE3CDE1-5689-4A1D-93C3-B6BDA068F0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25AEA05B-6165-491D-A9C1-F90F9B527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A5F6994B-C53C-42B5-88ED-768D6DA8C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1E2C427B-0BE5-4DD4-A824-6E212CE7D0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2A4AD5C-F6C3-4587-86E9-2C46CC4CB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C0ABF1EA-54ED-4457-A33E-AB1E4D938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60EC98E3-1C7D-4D49-839C-BAA9EB1E8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29C10BE8-E399-4C7B-B6F1-018C18DEA1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B83D4990-33A0-4B0D-992D-D7C5CCA3B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A6BAF8CF-84EE-4C49-AE74-5DDD37D659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B57BFDA0-1606-4A32-9F2B-92B21A06C9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06E07A20-D443-4A66-9637-E508C73B3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3108A7F1-0B3C-422F-A20F-F212DDD0D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CED3BAF2-4119-4303-BC6E-B93F1B9738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DFAFCA88-8F66-4557-94D6-0C4343344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1C976CC3-B6FE-44CF-995B-9CAC6B88D2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FB36CBFD-83D1-408F-BFAD-2E41F0437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AAD65DE9-9366-48BC-A2C7-B3D00766B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0623D302-C401-487E-BC4D-9512416ED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355FB1B9-3DAC-4134-82EB-CD99BD953D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B61D21AB-9002-4B03-9DD9-BA47A30500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2F486516-D13F-4220-A550-96FAFB4CE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8D42A3C7-A452-4FFE-AC05-9456B2A52C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90F7B5BC-D80F-418B-BFE0-8913A391B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F3FB14A1-763E-44C8-A0CF-B5902142E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1A8147D0-6BC2-4C4B-BD70-E92B1F9F2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8570A8B5-86D1-436B-8B9F-45E99DC3CE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860F70DA-882E-4DB3-B85D-1207162EA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B964FCB3-9E0B-42CB-92DE-15FF1718F5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9DDA4BD9-EACD-4393-9CF7-499588CFF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9A7FB8EC-239E-43D5-8408-97A6D4F16C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0657E0FF-A6FA-4460-BB8F-0FE6739D3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A70944CD-8075-4B10-82EE-604B932B6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E37AC2B3-3B7F-4B97-9A0B-982E3573A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F1410470-C394-4ED0-9F17-E0FDD06103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C968B140-3F8C-48BD-972D-09A14EC859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EBF6880E-B3C7-4992-B18C-E041FE90B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B9FB480E-125D-4560-8C5E-B66DC2E0F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C984FADB-AD4F-446A-8234-3E74F49BB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0C99DBE4-6237-4A84-ACD2-903964551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C32A14D7-F07E-47B8-9BBC-2EE5ABDAD9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C5EED4B0-F408-47E8-A815-39F0DFCFBE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4CBBCFC-7A92-4F64-BC15-BD0BF5CB9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A712A150-7B55-41A7-B0AA-9E4AEB926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AD3EEFD2-5D45-4378-B6EE-A0CC8031B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A3EB4ED2-B26D-476C-B84D-688C447C3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96D2CF27-F1E1-4607-A2E8-66C1FC124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67B19F8-041C-4942-923C-2E44B49FD9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292FABC0-D23F-4109-962E-F6F68DA1B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30294153-E837-47C7-BC82-012B1D252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640279C-AE68-4FEE-AD08-7C2E76BBA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534D528-3DF8-45FC-B07D-7528B4401D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40D6B288-6F65-4B62-911B-9D4E088D8E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67D978AF-76FD-4904-9AAE-855AF079CF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E855B5D2-08C5-4BB4-B4D1-BFE1ACC0B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296717C6-BF51-4862-AA9D-5A1CEBA1CE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ECACE98-6B1E-439A-9E1E-A6BEFB53D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765DB1D1-6F6F-4A7C-BB48-7D51729B6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0245E194-7E92-4755-8322-3712F44E4B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C65CC11D-46CF-4DC7-A29E-E24C3FCC1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B7994943-0D03-4A8D-BAF9-B647B537EB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2AE63DD9-5363-425B-85CF-5C0597DB5D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01673E9B-CD2F-4486-B784-BAB9BA3A8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B5AE15BC-C100-459B-8999-341FBBD574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F4A2FBD0-1439-48C7-9483-3F26A59A7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BE5E3B6-1B4A-4A3C-A56C-03C4A9B810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B24A7410-B55B-47EF-A1AC-1CDB303BF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D847B040-8945-447E-A09F-E9D68AEB6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4BE6BD4E-278F-4FC0-B649-B00E69F3CD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AB292503-A000-4777-9429-8B3D8DF493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8576C4A8-E13C-4AD9-91DA-BF5A05C1B4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BF77A181-5867-48D3-A4B1-12C47C004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1D9C1ED-5E63-4A51-932B-AAE36BACFD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EB96CC5D-96CF-4EAD-B4DA-153879F22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FDCFCCDB-3C85-4FC9-9BB4-5022B9F59B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80270FD6-ACB4-49E5-8BC3-3079359AD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244354FD-1FCC-4AAF-A4B6-DF955E58E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27DCFC06-6090-4E51-ADDF-9978BB704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C776E3D7-D46E-47F0-9AC0-A81914574D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EB38998D-662D-4A1F-B473-EA1500868F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3984536E-E91C-4A5F-96E0-3666B8C05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0D079178-E4E5-4936-85DA-D1FF7ACC0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C2BDD903-AD58-4ABF-ACE9-2526292307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71F044AC-133D-489D-A84F-E5AFEA693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3CADB39B-0A76-4F88-8D35-1ABE58EF56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EB9B4FE3-DCC2-4D75-A290-6639FC1640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15009619-3BFE-4781-80C3-ADF14EDC5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CC1E592-41E8-4D56-BCD9-78CE761652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FA00BF99-33DD-438E-B2B6-1F4EA965F2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EFAE1779-5726-4FE6-8DAF-93E8BFF183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E288DCFE-B4D4-4BCC-897D-DD9C5956A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56070871-D404-4873-99E9-FD8F315778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8DC80356-43BB-4CC9-828B-894C3FCC8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D7E9479B-CB49-4A96-92BB-6DC18FB9EA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5E575844-03BD-4872-ACFF-144CD23E6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86C3B13A-F497-46C5-86A3-86B139ACFE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FDA4A3D6-C2A3-47FF-95B5-64F6727A1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AD79F361-2A8F-442B-82CB-2159DF030C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325DEB42-0E75-4D3F-BD91-003D38C2A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019AF8C9-383B-4CFD-8EF2-78C43EA0E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DE819629-F57E-44B8-97E5-2DF032107C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0EF1E6AD-26F4-48D0-B9E7-45DD619A6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A24E6521-8B1D-436A-A397-4CB445DE32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115ADC70-8421-4E76-9B11-DF6CE9620D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18035529-C287-4E21-BC5F-C81B3755F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99872A78-5D72-482B-ACF1-23C7BE6EE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CD51A60C-9E8A-4C41-AC50-409CAD167C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98A578FB-F8E7-4BC8-9E4F-375AF223B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617C93A7-E46F-47CD-B4F0-F6138F50D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5DD3AD82-C3F9-4C9F-8100-75A371E6F9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A73605CF-322A-4979-ABC8-860E7703A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C9BEBD34-0B24-49D0-9331-7CBAE4D07C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FABEEAAA-0858-4CA3-9557-C9C5988BB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D4A2403C-7416-4BE2-8244-07F253037D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1DA073D2-EB67-44C2-9248-5A57F4034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D613815D-B5C1-49D4-920B-5809CE811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E6E664FB-36B9-4DFC-AF89-00087578E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B8A75F5F-51D3-4DDF-A936-B142AC1E49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A7855174-6F52-44C9-B59C-7B435AE53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FFB42321-D7EF-4703-B53D-AC1B50C71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B05DE232-3FA6-4741-9490-5BD892AA0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D54EEDF-1E8B-4884-99B7-ADE287BD9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CC6E4167-1BEA-4385-8E92-9FA035E2C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17B86272-F67D-4551-83E5-FA57E40062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A72E0D08-250B-4BED-9597-193F87803A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D03837BA-D602-4055-8DC8-42EDD7CEF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C04F8A49-5CBE-40E4-AE8E-FE36023A67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F91DF304-1892-4F09-AECB-8D3177517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BFA0CAEC-48C8-473C-BD9C-AC79FA50E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0E7934FA-1484-4247-A43F-8B5E4F8631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5B3C7C8E-72EB-4933-8F4F-AC5F20CA1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F7287998-862B-4157-943C-05B3BD0D4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8F6EE969-FC95-465F-BB50-2A2B8960D3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F462A2C5-36C6-4ECB-B133-1221F1BAC7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57610546-257B-4458-9BB7-332FA15F77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D2CDD77B-9A3C-46BC-8D8F-176CD3AF3B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83101A6A-10A8-410A-9FB9-A57A98ADB9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45A30068-F970-4A5A-91CD-2F94675AD0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63188910-167E-4EE5-9A7C-8D99B9B1E9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AEFE9E02-9E9A-4011-9D47-95F4A455C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AA1F433-A909-41EB-B748-A3AE93873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C92FA524-D644-40E0-89B4-E2637C53C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69DC266E-4125-440A-B6A7-ADA7E09F0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D0068970-60C4-4AD6-A92F-67CD0B553D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E7016694-7AFA-4862-A3CC-7139D8201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FB839250-C864-4737-B253-DFAB3584D2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2D10FCB2-519F-4145-A8DC-78F0A2710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EE0FA4A7-5AFD-4D81-8FF4-E56DCFB80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79CBE625-9845-449B-8A30-9A09A263E1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0C4D78FC-57A0-476C-B80B-D2CC8FB66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DC8795A1-36B2-4CA7-8367-B491620FF2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09F50C62-DD61-46BC-AC36-A3B6D1F64E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2A831863-B6BD-4A7B-AF0D-A79398771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6011EB0A-ADD0-4B9E-93C9-7F830C478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231BDD5A-EBAF-4631-9E92-A83054277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E9130ABD-9717-411B-BDE6-1CE9BA576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8C719E8A-6E09-4846-9960-BBC27E4D8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654F2517-4A12-4A62-BBCF-96DFD159DA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D2E4D2CA-7C02-4E12-BA90-940218A4C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52A01BA6-14E1-4DF8-8596-69D43D442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ACAA9170-850E-4C94-BB3D-2A045BA27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BF72F96C-C7C1-47ED-BC03-F5810924EC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703E5C7D-430A-4FE9-9484-E7180910C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C04AC927-58B4-4EF7-A318-DDBE0213A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B387652E-2AB7-4570-96F4-05E05FB599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98482597-CF09-42E3-BA9A-483EF7533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900119BD-1816-4914-B722-3673A86D1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5CD08329-56E5-4752-8835-B3DEA73F4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A3B5F131-6B07-4F1D-8140-D991A75271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C7C61D66-9686-46A2-B91B-3E7453351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D74570E5-E044-46E7-A817-D55FDFA31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22AECA1A-859A-40C0-8A1F-8DF3E4C690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A2AED42F-C12A-4027-86F6-C345273FF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7FCF45AD-0ED4-4808-8B80-48BD7C8159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E32C8B91-B70B-4241-8BDA-F2B21463DF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C8349094-766E-42CB-AB78-0089A4640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BF7B81C5-CFFA-4034-A1CA-F5215B8E6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B8D6AE76-B2C4-40AE-88EB-39FA4A7E28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D0B6F3A2-ECE5-4CE8-905B-C99970E81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E9990FE3-5F38-4502-BA86-333FE15C8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1A4284E0-294D-4767-AA57-AD2C132F84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35E487BF-31AA-42D3-B02F-315352F3A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CAC27B24-54AE-44A1-BB0D-85D3D6672C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A584E97E-54AD-43DB-BA39-4B5EB93194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EEF342B8-B957-42ED-BF19-FBC2D025F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FAF55A63-2995-481C-8631-9206592DB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E9B107E2-7481-4707-A753-2B309030B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11D99DA7-FE06-4A41-B8DB-C057F0600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0F7E8DA0-0D73-4775-B2E8-0046D7112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3A8EE883-8A98-4A50-8033-29991F90A1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C86C532F-F159-4ACC-B0D3-944481FCFD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A0B60D18-8BEF-469F-8462-D9691518B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516D5AC4-F9C7-4F86-BD88-721AAE066D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FC07FFC6-4FF3-4930-9D92-DE6CF4152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8CD406BD-197C-4549-B2AA-031D6CDDA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EC9123DC-C98A-4FF2-98FE-FEAA5DDE6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A908C71B-ECDF-4E4C-93A4-E0334C881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189A030C-7832-4538-BADA-00B928CEB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51D57DFB-E406-41F8-818A-C85328E42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50595DF1-B5AE-47C5-85C2-AFCE070E83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3354A33F-F5DB-48BD-A0FF-AA5C7FE81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52EDFB68-A7B7-4B48-8086-902810AB72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642B7F7C-5CEA-4284-8454-6D6833419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573DCD44-665A-4038-8E73-AED41999A6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FCC210DE-92EF-49A3-85A4-DF42F5F41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9455DD7F-7602-45CB-8992-BBE1AA272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0444733A-972E-4801-8458-89DB05D1CE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DDDF5F06-53F6-4CE9-81DB-10E3F2177B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C71C9255-ECF1-411B-8E28-A84AB612D5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E92F6D8C-65E6-4E8E-9C7A-58530208B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5C02F65D-FC95-455F-9E92-45F2B7AF50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89E841C5-C998-4DD6-AA30-8A6FF6D2B3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D3FB0C63-90F8-4EE1-A4B1-BF107C725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68CF83D0-1972-4373-A4E2-B4A9EC3CF2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15B29D44-F697-4F6F-919A-014152658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48ECCD39-B18C-43A3-8257-AF131A5DD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DD30C306-91C2-438D-8D9A-9EE156A45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5CBD8DBD-69EF-431E-A1BF-DDA076347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7482D6E7-B81C-4971-9035-2C4C3260F7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D15858C9-0F5D-435F-B3F7-AC5D0782C6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D5D48650-E1CC-42EE-8EB3-D01F7C660E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61E437CF-4367-4D10-8A59-63A20D911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0BBEF5FC-F3AC-475C-A88F-1B3127FC3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CFE94BB8-83F0-45B1-90BF-A024111591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CD24B114-7735-4435-A3C2-6035130DDE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61470375-9A89-4E50-B5AB-BA7ED13E6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66E46B50-D875-4EF8-883B-AC09AC25D9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A29BF99C-792C-483C-B54C-C549A72A8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639DBBDB-D8EA-491C-A611-0408979427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25507B59-F2D1-4DA4-BEBC-7A7D7D2818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5C923F7D-5279-4745-971A-DBD8E61E3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2E4BE647-5145-40FC-A868-D762AA532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995B785F-FF81-4E11-9609-076602EB4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2119D8C4-C35A-4D51-A04A-7397AB5F2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50457496-A2CF-4FE2-8C61-6BB7D3A100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28F82086-620A-4E3C-80AF-5172DB364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16AEB0C5-DB17-43A5-941A-D8CD84E48B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2B3340C3-0501-4BF1-9802-4A950F8B59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94DA093A-E35C-4140-8309-50B24B34BF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3B9F7D20-7537-4AD5-9CED-28E3617D9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3BD14DF1-F608-4367-B7BB-36A495DFB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E3780212-CC4C-4FF6-B89C-12B15C42C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7983C4D8-67BB-4FD5-B365-58E053A11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ADAEC675-CE42-436D-A706-B0BF677AEE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CA6F70F2-DF5F-498A-BF91-1E0A8FBF67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ED989D46-A4EC-40F7-B508-EAF685255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D36E6C99-6926-4887-9393-EDC64B72C9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41BAC45A-84CB-4A0F-B762-11BB7EB624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EC1571F1-E761-4A51-B1BC-D37808E2E3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CAB364D3-EBA1-41B3-AD9D-E9524BDCB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B5835FDD-621B-4D52-A366-C65CA28631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F58605E3-9F52-445C-86E3-934016E43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5B84C798-32FC-4DEF-8DE0-5CE12EBC9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FE2D9BE2-6A15-44A6-BE45-8031BD5573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10AB9AC8-FFEB-48FC-9F71-7D755BE97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F52E376E-A84D-44DD-9ED5-F849517F5A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03DA847F-9BB4-42DC-B55D-2C581782C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4E9166E2-3A90-4708-B0D3-FC0ED201F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AB7C97F4-9968-45BE-A08E-F5970A511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4ACC4F69-72D6-4968-8507-DBEA293B80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59CCD8CA-C18D-4AD7-B55D-A29B39F547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06F8A61B-D4D8-4EAD-AF75-C2AF810A5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82A9B2DD-F906-4C9B-8FC6-A840209CD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134E32B8-5B25-486D-95B7-9C34DC5FF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A2378F6E-6ED4-43DC-BA31-0D81AFB66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B3224855-D0B1-4777-A47C-3E2E8BB07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C7E84E5C-4F53-44B8-B26A-54A4430D2F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2DC41BCF-172E-46A4-8803-775BCB33A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93FF24CF-FDDE-43CD-9A54-CADA1DA75B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0711475D-E127-4DD1-8358-53F1F7504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8609654B-339F-428F-A500-222CB0C64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A1184AE4-F98E-47F2-9433-B9D43CEF10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66953F73-4A10-4458-AAF3-8C714581D8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FF3FD952-461D-40C5-8E4B-130FB9DA41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E662441E-150E-4129-B319-BD9EC99079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73BD4121-2D38-466F-BC67-501CAAB6A8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EB14FF43-ECD3-4047-9B0A-9F7E08967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A167952B-F622-4D5F-A356-9847814D9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6D553827-C33F-4D54-83D7-09409AD148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CA1CC5FA-8052-489E-9C0E-347CCB37C5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97598DE4-0384-4B51-9512-F820E9CBA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DE4B472E-AE20-4D1A-93EE-9A716C6D9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D747B077-B494-4528-8268-C0247B3780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E911EB7F-845E-47F9-A034-16D87F99C9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0F1FBB37-AC57-4E33-8AA2-E6E37BEED1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252D095D-9669-47F1-8470-30B97495A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4D43E92B-EDBF-479A-9228-19420D0FE6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C455DE24-6DBD-4D99-8BD2-ADB0157EC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C5223D19-1C6E-4270-BD0F-0099189B3C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6202662A-A1D1-4B89-92C2-348D5A086D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715041A5-AD15-448B-B0BC-7FF96985B9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4CBFA71C-9E24-4C22-9CE4-AB08190BC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592BED00-300A-417D-8F84-C8C85DFF3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9419B609-0B72-4AB2-82A3-A678974F2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6A536FA7-98E8-415A-A4F4-8928F552C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2D792A10-820A-415D-8433-E34962AB7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6F3B9A02-8419-486C-AE9C-E47531D7C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544B8839-6B7E-42A2-816F-A61D64EEA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D9753F81-E2FB-4BF7-AED8-F21C72FBA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FF07FC0B-E4D7-477D-AF57-48D5403EA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B7A552CE-F7A3-4CE2-8E23-BB44B9258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9B401035-42DA-4155-831F-69D832E84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110982C9-354B-459C-B75C-23F6A8B3F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440FB4DD-E2CA-4A02-AA9E-EBE490F2E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8A0366A4-8F75-4934-B8C4-F8AE6E40E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7F861DF5-ECAE-4ABB-ABFA-0F7AD4B8C2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83894CFC-1003-4579-9F82-824F8B158B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1FBD84DE-3C65-4A8F-8C98-82FA35E57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0B0E4F27-ED53-4B6A-A412-4C49973071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93CA5A06-14D2-46B5-9F08-AED12A7966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0664B85C-C53F-46E1-8E52-D2E5A48D5E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7E3C2336-D064-4551-AC5F-F3091F592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C012F6C0-AF11-4EAD-B4BC-5A40CABC4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F4B0D44D-646A-4AE9-9DAC-1B776AE8C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5631F201-4599-4D17-B60E-640AD53A55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854DC8CF-F3FF-40AF-86BD-4214CAD1A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69A5084E-7EF6-4F06-BEC3-8CD932ACD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29F51BA8-AE74-4339-AE95-B4055C61F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9FB7CFBF-A64E-46DD-9D31-594D55779F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8E9935D6-76BB-49F9-AD8D-67F75B7171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DD8EAEA0-2CAC-4E20-9D12-2B45DB393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9576C35F-5C2C-46C4-8146-4C368F92D3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9D5A5960-28F7-4D93-89E1-579A9F6CFF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DBEF51BC-EC35-4819-958F-20FA8806DE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B8F8CF8F-C649-4F64-ABAB-0AC981706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6909C61C-4825-494E-8E52-61FF18005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6D4442BA-B0B4-404F-BF25-09A1D133D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84B3D148-43F0-4AA4-857B-322084B87E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7D14A341-75B4-4CAB-8AF8-D73EBC3DD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33140CA9-8669-43B9-9EBF-26F6370B20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0375ED10-565D-466D-B2C4-69CE59A7CA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60B2B960-171E-4ACD-A8DD-85DF80F2D2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AE3C9241-1CA1-4F17-A5C7-0CB476E20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92F7DE87-0149-492B-90EA-B7BDDE97B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F844C4E4-B430-4A2C-876F-CABC085365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8EF77-E5AE-4119-A758-C7A0DD59AA75}">
  <sheetPr>
    <tabColor rgb="FFCCCCFF"/>
  </sheetPr>
  <dimension ref="A1:M796"/>
  <sheetViews>
    <sheetView tabSelected="1" zoomScale="80" zoomScaleNormal="80" workbookViewId="0">
      <selection activeCell="J1" sqref="J1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83" t="s">
        <v>444</v>
      </c>
      <c r="B1" s="84"/>
      <c r="C1" s="84"/>
      <c r="D1" s="84"/>
      <c r="E1" s="84"/>
      <c r="F1" s="84"/>
      <c r="G1" s="84"/>
      <c r="H1" s="84"/>
      <c r="I1" s="85"/>
    </row>
    <row r="2" spans="1:13" ht="21" x14ac:dyDescent="0.35">
      <c r="A2" s="86" t="s">
        <v>443</v>
      </c>
      <c r="B2" s="78"/>
      <c r="C2" s="78"/>
      <c r="D2" s="78"/>
      <c r="E2" s="78"/>
      <c r="F2" s="78"/>
      <c r="G2" s="78"/>
      <c r="H2" s="78"/>
      <c r="I2" s="79"/>
    </row>
    <row r="3" spans="1:13" ht="20.25" customHeight="1" x14ac:dyDescent="0.3">
      <c r="A3" s="80" t="s">
        <v>442</v>
      </c>
      <c r="B3" s="81"/>
      <c r="C3" s="81"/>
      <c r="D3" s="81"/>
      <c r="E3" s="81"/>
      <c r="F3" s="81"/>
      <c r="G3" s="81"/>
      <c r="H3" s="81"/>
      <c r="I3" s="82"/>
    </row>
    <row r="4" spans="1:13" ht="21" x14ac:dyDescent="0.35">
      <c r="A4" s="75"/>
      <c r="B4" s="70"/>
      <c r="C4" s="70"/>
      <c r="D4" s="70"/>
      <c r="E4" s="70"/>
      <c r="F4" s="74"/>
      <c r="G4" s="70"/>
      <c r="H4" s="70"/>
      <c r="I4" s="73"/>
    </row>
    <row r="5" spans="1:13" s="67" customFormat="1" ht="24.75" customHeight="1" x14ac:dyDescent="0.35">
      <c r="A5" s="87" t="s">
        <v>441</v>
      </c>
      <c r="B5" s="88"/>
      <c r="C5" s="88"/>
      <c r="D5" s="88"/>
      <c r="E5" s="88"/>
      <c r="F5" s="88"/>
      <c r="G5" s="88"/>
      <c r="H5" s="88"/>
      <c r="I5" s="89"/>
    </row>
    <row r="6" spans="1:13" s="67" customFormat="1" ht="27" customHeight="1" x14ac:dyDescent="0.35">
      <c r="A6" s="72"/>
      <c r="B6" s="71" t="s">
        <v>440</v>
      </c>
      <c r="C6" s="86"/>
      <c r="D6" s="78"/>
      <c r="E6" s="78"/>
      <c r="F6" s="78"/>
      <c r="G6" s="78"/>
      <c r="H6" s="78"/>
      <c r="I6" s="79"/>
    </row>
    <row r="7" spans="1:13" s="67" customFormat="1" ht="27.75" customHeight="1" thickBot="1" x14ac:dyDescent="0.4">
      <c r="A7" s="69"/>
      <c r="B7" s="68" t="s">
        <v>439</v>
      </c>
      <c r="C7" s="90"/>
      <c r="D7" s="91"/>
      <c r="E7" s="91"/>
      <c r="F7" s="91"/>
      <c r="G7" s="91"/>
      <c r="H7" s="91"/>
      <c r="I7" s="92"/>
    </row>
    <row r="8" spans="1:13" s="67" customFormat="1" ht="26.25" customHeight="1" x14ac:dyDescent="0.35">
      <c r="A8" s="99" t="s">
        <v>438</v>
      </c>
      <c r="B8" s="101" t="s">
        <v>437</v>
      </c>
      <c r="C8" s="103" t="s">
        <v>436</v>
      </c>
      <c r="D8" s="105" t="s">
        <v>435</v>
      </c>
      <c r="E8" s="107" t="s">
        <v>434</v>
      </c>
      <c r="F8" s="107" t="s">
        <v>433</v>
      </c>
      <c r="G8" s="93" t="s">
        <v>432</v>
      </c>
      <c r="H8" s="95" t="s">
        <v>431</v>
      </c>
      <c r="I8" s="97" t="s">
        <v>430</v>
      </c>
    </row>
    <row r="9" spans="1:13" s="67" customFormat="1" ht="4.5" customHeight="1" thickBot="1" x14ac:dyDescent="0.4">
      <c r="A9" s="100"/>
      <c r="B9" s="102"/>
      <c r="C9" s="104"/>
      <c r="D9" s="106"/>
      <c r="E9" s="108"/>
      <c r="F9" s="108"/>
      <c r="G9" s="94"/>
      <c r="H9" s="96"/>
      <c r="I9" s="98"/>
    </row>
    <row r="10" spans="1:13" s="62" customFormat="1" ht="34.5" customHeight="1" x14ac:dyDescent="0.35">
      <c r="A10" s="65" t="s">
        <v>428</v>
      </c>
      <c r="B10" s="65" t="s">
        <v>427</v>
      </c>
      <c r="C10" s="44" t="s">
        <v>429</v>
      </c>
      <c r="D10" s="61">
        <v>43853</v>
      </c>
      <c r="E10" s="64">
        <v>121072.5</v>
      </c>
      <c r="F10" s="61">
        <v>43974</v>
      </c>
      <c r="G10" s="66"/>
      <c r="H10" s="64">
        <f>+E10-G10</f>
        <v>121072.5</v>
      </c>
      <c r="I10" s="63" t="s">
        <v>15</v>
      </c>
      <c r="J10" s="10"/>
      <c r="K10" s="10"/>
      <c r="L10" s="10"/>
      <c r="M10" s="10"/>
    </row>
    <row r="11" spans="1:13" s="62" customFormat="1" ht="50.25" customHeight="1" x14ac:dyDescent="0.35">
      <c r="A11" s="65" t="s">
        <v>428</v>
      </c>
      <c r="B11" s="65" t="s">
        <v>427</v>
      </c>
      <c r="C11" s="44" t="s">
        <v>426</v>
      </c>
      <c r="D11" s="61">
        <v>43826</v>
      </c>
      <c r="E11" s="64">
        <v>64483.45</v>
      </c>
      <c r="F11" s="61">
        <v>43948</v>
      </c>
      <c r="G11" s="66"/>
      <c r="H11" s="64">
        <f>+E11</f>
        <v>64483.45</v>
      </c>
      <c r="I11" s="63" t="s">
        <v>15</v>
      </c>
      <c r="L11" s="10"/>
      <c r="M11" s="10"/>
    </row>
    <row r="12" spans="1:13" s="62" customFormat="1" ht="21.95" customHeight="1" x14ac:dyDescent="0.35">
      <c r="A12" s="65" t="s">
        <v>425</v>
      </c>
      <c r="B12" s="65" t="s">
        <v>424</v>
      </c>
      <c r="C12" s="44" t="s">
        <v>423</v>
      </c>
      <c r="D12" s="61">
        <v>43781</v>
      </c>
      <c r="E12" s="64">
        <v>12540000</v>
      </c>
      <c r="F12" s="61">
        <v>43902</v>
      </c>
      <c r="G12" s="66"/>
      <c r="H12" s="64">
        <f>+E12</f>
        <v>12540000</v>
      </c>
      <c r="I12" s="63" t="s">
        <v>15</v>
      </c>
      <c r="L12" s="10"/>
      <c r="M12" s="10"/>
    </row>
    <row r="13" spans="1:13" s="62" customFormat="1" ht="21.95" customHeight="1" x14ac:dyDescent="0.35">
      <c r="A13" s="65" t="s">
        <v>422</v>
      </c>
      <c r="B13" s="65" t="s">
        <v>2</v>
      </c>
      <c r="C13" s="44" t="s">
        <v>421</v>
      </c>
      <c r="D13" s="61">
        <v>44034</v>
      </c>
      <c r="E13" s="64">
        <v>354000</v>
      </c>
      <c r="F13" s="61">
        <v>44157</v>
      </c>
      <c r="G13" s="66"/>
      <c r="H13" s="64">
        <f>+E13-G13</f>
        <v>354000</v>
      </c>
      <c r="I13" s="63" t="s">
        <v>15</v>
      </c>
      <c r="L13" s="10"/>
      <c r="M13" s="10"/>
    </row>
    <row r="14" spans="1:13" s="62" customFormat="1" ht="21.95" customHeight="1" x14ac:dyDescent="0.35">
      <c r="A14" s="65" t="s">
        <v>420</v>
      </c>
      <c r="B14" s="65" t="s">
        <v>2</v>
      </c>
      <c r="C14" s="44" t="s">
        <v>419</v>
      </c>
      <c r="D14" s="61">
        <v>44036</v>
      </c>
      <c r="E14" s="64">
        <v>259600</v>
      </c>
      <c r="F14" s="61">
        <v>44159</v>
      </c>
      <c r="G14" s="66"/>
      <c r="H14" s="64">
        <f>+E14</f>
        <v>259600</v>
      </c>
      <c r="I14" s="63" t="s">
        <v>15</v>
      </c>
      <c r="L14" s="10"/>
      <c r="M14" s="10"/>
    </row>
    <row r="15" spans="1:13" s="62" customFormat="1" ht="21.95" customHeight="1" x14ac:dyDescent="0.35">
      <c r="A15" s="65" t="s">
        <v>418</v>
      </c>
      <c r="B15" s="65" t="s">
        <v>2</v>
      </c>
      <c r="C15" s="44" t="s">
        <v>313</v>
      </c>
      <c r="D15" s="61">
        <v>44027</v>
      </c>
      <c r="E15" s="64">
        <v>177000</v>
      </c>
      <c r="F15" s="61">
        <v>44150</v>
      </c>
      <c r="G15" s="66"/>
      <c r="H15" s="64">
        <f>+E15</f>
        <v>177000</v>
      </c>
      <c r="I15" s="63" t="s">
        <v>15</v>
      </c>
      <c r="L15" s="10"/>
      <c r="M15" s="10"/>
    </row>
    <row r="16" spans="1:13" s="62" customFormat="1" ht="21.95" customHeight="1" x14ac:dyDescent="0.35">
      <c r="A16" s="65" t="s">
        <v>417</v>
      </c>
      <c r="B16" s="65" t="s">
        <v>2</v>
      </c>
      <c r="C16" s="44" t="s">
        <v>416</v>
      </c>
      <c r="D16" s="61">
        <v>44035</v>
      </c>
      <c r="E16" s="64">
        <v>708000</v>
      </c>
      <c r="F16" s="61">
        <v>44150</v>
      </c>
      <c r="G16" s="66"/>
      <c r="H16" s="64">
        <f>+E16</f>
        <v>708000</v>
      </c>
      <c r="I16" s="63" t="s">
        <v>15</v>
      </c>
      <c r="L16" s="10"/>
      <c r="M16" s="10"/>
    </row>
    <row r="17" spans="1:13" s="62" customFormat="1" ht="21.95" customHeight="1" x14ac:dyDescent="0.35">
      <c r="A17" s="65" t="s">
        <v>415</v>
      </c>
      <c r="B17" s="65" t="s">
        <v>2</v>
      </c>
      <c r="C17" s="44" t="s">
        <v>184</v>
      </c>
      <c r="D17" s="61">
        <v>44034</v>
      </c>
      <c r="E17" s="64">
        <v>1500000</v>
      </c>
      <c r="F17" s="61">
        <v>44157</v>
      </c>
      <c r="G17" s="66"/>
      <c r="H17" s="64">
        <f>+E17</f>
        <v>1500000</v>
      </c>
      <c r="I17" s="63" t="s">
        <v>15</v>
      </c>
      <c r="L17" s="10"/>
      <c r="M17" s="10"/>
    </row>
    <row r="18" spans="1:13" s="62" customFormat="1" ht="21.95" customHeight="1" x14ac:dyDescent="0.35">
      <c r="A18" s="65" t="s">
        <v>414</v>
      </c>
      <c r="B18" s="65" t="s">
        <v>2</v>
      </c>
      <c r="C18" s="44" t="s">
        <v>413</v>
      </c>
      <c r="D18" s="61">
        <v>44035</v>
      </c>
      <c r="E18" s="64">
        <v>1062000</v>
      </c>
      <c r="F18" s="61">
        <v>44158</v>
      </c>
      <c r="G18" s="66"/>
      <c r="H18" s="64">
        <f>+E18</f>
        <v>1062000</v>
      </c>
      <c r="I18" s="63" t="s">
        <v>15</v>
      </c>
      <c r="L18" s="10"/>
      <c r="M18" s="10"/>
    </row>
    <row r="19" spans="1:13" s="62" customFormat="1" ht="21.95" customHeight="1" x14ac:dyDescent="0.35">
      <c r="A19" s="65" t="s">
        <v>412</v>
      </c>
      <c r="B19" s="65" t="s">
        <v>2</v>
      </c>
      <c r="C19" s="44" t="s">
        <v>147</v>
      </c>
      <c r="D19" s="61">
        <v>44044</v>
      </c>
      <c r="E19" s="64">
        <v>180000</v>
      </c>
      <c r="F19" s="61">
        <v>44166</v>
      </c>
      <c r="G19" s="66"/>
      <c r="H19" s="64">
        <f>+E19-G19</f>
        <v>180000</v>
      </c>
      <c r="I19" s="63" t="s">
        <v>15</v>
      </c>
      <c r="L19" s="10"/>
      <c r="M19" s="10"/>
    </row>
    <row r="20" spans="1:13" s="62" customFormat="1" ht="31.5" customHeight="1" x14ac:dyDescent="0.35">
      <c r="A20" s="65" t="s">
        <v>384</v>
      </c>
      <c r="B20" s="65" t="s">
        <v>383</v>
      </c>
      <c r="C20" s="44" t="s">
        <v>411</v>
      </c>
      <c r="D20" s="61">
        <v>44255</v>
      </c>
      <c r="E20" s="64">
        <v>8302417.04</v>
      </c>
      <c r="F20" s="61">
        <v>44375</v>
      </c>
      <c r="G20" s="64"/>
      <c r="H20" s="64">
        <f>+E20-G20</f>
        <v>8302417.04</v>
      </c>
      <c r="I20" s="63" t="s">
        <v>15</v>
      </c>
      <c r="L20" s="10"/>
      <c r="M20" s="10"/>
    </row>
    <row r="21" spans="1:13" s="62" customFormat="1" ht="31.5" customHeight="1" x14ac:dyDescent="0.35">
      <c r="A21" s="65" t="s">
        <v>384</v>
      </c>
      <c r="B21" s="65" t="s">
        <v>410</v>
      </c>
      <c r="C21" s="44" t="s">
        <v>409</v>
      </c>
      <c r="D21" s="61">
        <v>44197</v>
      </c>
      <c r="E21" s="64">
        <v>1258798.32</v>
      </c>
      <c r="F21" s="61">
        <v>44317</v>
      </c>
      <c r="G21" s="64"/>
      <c r="H21" s="64">
        <f>+E21-G21</f>
        <v>1258798.32</v>
      </c>
      <c r="I21" s="63" t="s">
        <v>15</v>
      </c>
      <c r="L21" s="10"/>
      <c r="M21" s="10"/>
    </row>
    <row r="22" spans="1:13" s="62" customFormat="1" ht="31.5" customHeight="1" x14ac:dyDescent="0.35">
      <c r="A22" s="65" t="s">
        <v>384</v>
      </c>
      <c r="B22" s="65" t="s">
        <v>408</v>
      </c>
      <c r="C22" s="44" t="s">
        <v>407</v>
      </c>
      <c r="D22" s="61">
        <v>44197</v>
      </c>
      <c r="E22" s="64">
        <v>66987.179999999993</v>
      </c>
      <c r="F22" s="61">
        <v>44317</v>
      </c>
      <c r="G22" s="64"/>
      <c r="H22" s="64">
        <f>+E22-G22</f>
        <v>66987.179999999993</v>
      </c>
      <c r="I22" s="63" t="s">
        <v>15</v>
      </c>
      <c r="L22" s="10"/>
      <c r="M22" s="10"/>
    </row>
    <row r="23" spans="1:13" s="62" customFormat="1" ht="31.5" customHeight="1" x14ac:dyDescent="0.35">
      <c r="A23" s="65" t="s">
        <v>406</v>
      </c>
      <c r="B23" s="65" t="s">
        <v>405</v>
      </c>
      <c r="C23" s="44" t="s">
        <v>404</v>
      </c>
      <c r="D23" s="61">
        <v>44294</v>
      </c>
      <c r="E23" s="64">
        <v>583278.54</v>
      </c>
      <c r="F23" s="61">
        <v>44416</v>
      </c>
      <c r="G23" s="64"/>
      <c r="H23" s="64">
        <f t="shared" ref="H23:H30" si="0">+E23</f>
        <v>583278.54</v>
      </c>
      <c r="I23" s="63" t="s">
        <v>15</v>
      </c>
      <c r="L23" s="10"/>
      <c r="M23" s="10"/>
    </row>
    <row r="24" spans="1:13" s="62" customFormat="1" ht="31.5" customHeight="1" x14ac:dyDescent="0.35">
      <c r="A24" s="65" t="s">
        <v>384</v>
      </c>
      <c r="B24" s="65" t="s">
        <v>383</v>
      </c>
      <c r="C24" s="44" t="s">
        <v>403</v>
      </c>
      <c r="D24" s="61">
        <v>44287</v>
      </c>
      <c r="E24" s="64">
        <v>66414.64</v>
      </c>
      <c r="F24" s="61">
        <v>44409</v>
      </c>
      <c r="G24" s="64"/>
      <c r="H24" s="64">
        <f t="shared" si="0"/>
        <v>66414.64</v>
      </c>
      <c r="I24" s="63" t="s">
        <v>15</v>
      </c>
      <c r="L24" s="10"/>
      <c r="M24" s="10"/>
    </row>
    <row r="25" spans="1:13" s="62" customFormat="1" ht="31.5" customHeight="1" x14ac:dyDescent="0.35">
      <c r="A25" s="65" t="s">
        <v>195</v>
      </c>
      <c r="B25" s="65" t="s">
        <v>137</v>
      </c>
      <c r="C25" s="44" t="s">
        <v>402</v>
      </c>
      <c r="D25" s="61">
        <v>44211</v>
      </c>
      <c r="E25" s="64">
        <v>9332435</v>
      </c>
      <c r="F25" s="61">
        <v>44331</v>
      </c>
      <c r="G25" s="64"/>
      <c r="H25" s="64">
        <f t="shared" si="0"/>
        <v>9332435</v>
      </c>
      <c r="I25" s="63" t="s">
        <v>15</v>
      </c>
      <c r="L25" s="10"/>
      <c r="M25" s="10"/>
    </row>
    <row r="26" spans="1:13" s="62" customFormat="1" ht="31.5" customHeight="1" x14ac:dyDescent="0.35">
      <c r="A26" s="65" t="s">
        <v>195</v>
      </c>
      <c r="B26" s="65" t="s">
        <v>137</v>
      </c>
      <c r="C26" s="44" t="s">
        <v>401</v>
      </c>
      <c r="D26" s="61">
        <v>44267</v>
      </c>
      <c r="E26" s="64">
        <v>4131355</v>
      </c>
      <c r="F26" s="61">
        <v>44389</v>
      </c>
      <c r="G26" s="64"/>
      <c r="H26" s="64">
        <f t="shared" si="0"/>
        <v>4131355</v>
      </c>
      <c r="I26" s="63" t="s">
        <v>15</v>
      </c>
      <c r="L26" s="10"/>
      <c r="M26" s="10"/>
    </row>
    <row r="27" spans="1:13" s="62" customFormat="1" ht="31.5" customHeight="1" x14ac:dyDescent="0.35">
      <c r="A27" s="65" t="s">
        <v>384</v>
      </c>
      <c r="B27" s="65" t="s">
        <v>383</v>
      </c>
      <c r="C27" s="44" t="s">
        <v>400</v>
      </c>
      <c r="D27" s="61">
        <v>44287</v>
      </c>
      <c r="E27" s="64">
        <f>22404*58</f>
        <v>1299432</v>
      </c>
      <c r="F27" s="61">
        <v>44409</v>
      </c>
      <c r="G27" s="64"/>
      <c r="H27" s="64">
        <f t="shared" si="0"/>
        <v>1299432</v>
      </c>
      <c r="I27" s="63" t="s">
        <v>15</v>
      </c>
      <c r="L27" s="10"/>
      <c r="M27" s="10"/>
    </row>
    <row r="28" spans="1:13" s="62" customFormat="1" ht="31.5" customHeight="1" x14ac:dyDescent="0.35">
      <c r="A28" s="65" t="s">
        <v>384</v>
      </c>
      <c r="B28" s="65" t="s">
        <v>383</v>
      </c>
      <c r="C28" s="44" t="s">
        <v>399</v>
      </c>
      <c r="D28" s="61">
        <v>44285</v>
      </c>
      <c r="E28" s="64">
        <f>832*58</f>
        <v>48256</v>
      </c>
      <c r="F28" s="61">
        <v>44407</v>
      </c>
      <c r="G28" s="64"/>
      <c r="H28" s="64">
        <f t="shared" si="0"/>
        <v>48256</v>
      </c>
      <c r="I28" s="63" t="s">
        <v>15</v>
      </c>
      <c r="L28" s="10"/>
      <c r="M28" s="10"/>
    </row>
    <row r="29" spans="1:13" s="62" customFormat="1" ht="31.5" customHeight="1" x14ac:dyDescent="0.35">
      <c r="A29" s="65" t="s">
        <v>398</v>
      </c>
      <c r="B29" s="65" t="s">
        <v>23</v>
      </c>
      <c r="C29" s="44" t="s">
        <v>397</v>
      </c>
      <c r="D29" s="12">
        <v>44343</v>
      </c>
      <c r="E29" s="64">
        <v>29500</v>
      </c>
      <c r="F29" s="61">
        <v>44466</v>
      </c>
      <c r="G29" s="64"/>
      <c r="H29" s="64">
        <f t="shared" si="0"/>
        <v>29500</v>
      </c>
      <c r="I29" s="63" t="s">
        <v>15</v>
      </c>
      <c r="L29" s="10"/>
      <c r="M29" s="10"/>
    </row>
    <row r="30" spans="1:13" s="62" customFormat="1" ht="31.5" customHeight="1" x14ac:dyDescent="0.35">
      <c r="A30" s="65" t="s">
        <v>396</v>
      </c>
      <c r="B30" s="65" t="s">
        <v>395</v>
      </c>
      <c r="C30" s="44" t="s">
        <v>394</v>
      </c>
      <c r="D30" s="12">
        <v>44378</v>
      </c>
      <c r="E30" s="64">
        <v>188800</v>
      </c>
      <c r="F30" s="61">
        <v>44501</v>
      </c>
      <c r="G30" s="64"/>
      <c r="H30" s="64">
        <f t="shared" si="0"/>
        <v>188800</v>
      </c>
      <c r="I30" s="63" t="s">
        <v>15</v>
      </c>
      <c r="L30" s="10"/>
      <c r="M30" s="10"/>
    </row>
    <row r="31" spans="1:13" s="62" customFormat="1" ht="31.5" customHeight="1" x14ac:dyDescent="0.35">
      <c r="A31" s="65" t="s">
        <v>393</v>
      </c>
      <c r="B31" s="65" t="s">
        <v>2</v>
      </c>
      <c r="C31" s="44" t="s">
        <v>392</v>
      </c>
      <c r="D31" s="12">
        <v>44302</v>
      </c>
      <c r="E31" s="64">
        <v>157998.6</v>
      </c>
      <c r="F31" s="61">
        <v>44424</v>
      </c>
      <c r="G31" s="64"/>
      <c r="H31" s="64">
        <f t="shared" ref="H31:H37" si="1">+E31-G31</f>
        <v>157998.6</v>
      </c>
      <c r="I31" s="63" t="s">
        <v>15</v>
      </c>
      <c r="L31" s="10"/>
      <c r="M31" s="10"/>
    </row>
    <row r="32" spans="1:13" s="62" customFormat="1" ht="31.5" customHeight="1" x14ac:dyDescent="0.35">
      <c r="A32" s="65" t="s">
        <v>384</v>
      </c>
      <c r="B32" s="65" t="s">
        <v>391</v>
      </c>
      <c r="C32" s="44" t="s">
        <v>151</v>
      </c>
      <c r="D32" s="12">
        <v>44347</v>
      </c>
      <c r="E32" s="64">
        <v>66414.64</v>
      </c>
      <c r="F32" s="1" t="s">
        <v>390</v>
      </c>
      <c r="G32" s="64"/>
      <c r="H32" s="64">
        <f t="shared" si="1"/>
        <v>66414.64</v>
      </c>
      <c r="I32" s="63" t="s">
        <v>15</v>
      </c>
      <c r="L32" s="10"/>
      <c r="M32" s="10"/>
    </row>
    <row r="33" spans="1:13" s="62" customFormat="1" ht="31.5" customHeight="1" x14ac:dyDescent="0.35">
      <c r="A33" s="65" t="s">
        <v>389</v>
      </c>
      <c r="B33" s="65" t="s">
        <v>72</v>
      </c>
      <c r="C33" s="44" t="s">
        <v>388</v>
      </c>
      <c r="D33" s="12">
        <v>44427</v>
      </c>
      <c r="E33" s="64">
        <v>35400</v>
      </c>
      <c r="F33" s="61">
        <v>44549</v>
      </c>
      <c r="G33" s="64"/>
      <c r="H33" s="64">
        <f t="shared" si="1"/>
        <v>35400</v>
      </c>
      <c r="I33" s="63" t="s">
        <v>15</v>
      </c>
      <c r="L33" s="10"/>
      <c r="M33" s="10"/>
    </row>
    <row r="34" spans="1:13" s="62" customFormat="1" ht="31.5" customHeight="1" x14ac:dyDescent="0.35">
      <c r="A34" s="65" t="s">
        <v>387</v>
      </c>
      <c r="B34" s="65" t="s">
        <v>72</v>
      </c>
      <c r="C34" s="44" t="s">
        <v>386</v>
      </c>
      <c r="D34" s="12">
        <v>44391</v>
      </c>
      <c r="E34" s="64">
        <v>17700</v>
      </c>
      <c r="F34" s="61">
        <v>44514</v>
      </c>
      <c r="G34" s="64"/>
      <c r="H34" s="64">
        <f t="shared" si="1"/>
        <v>17700</v>
      </c>
      <c r="I34" s="63" t="s">
        <v>15</v>
      </c>
      <c r="L34" s="10"/>
      <c r="M34" s="10"/>
    </row>
    <row r="35" spans="1:13" s="62" customFormat="1" ht="31.5" customHeight="1" x14ac:dyDescent="0.35">
      <c r="A35" s="6" t="s">
        <v>384</v>
      </c>
      <c r="B35" s="60" t="s">
        <v>383</v>
      </c>
      <c r="C35" s="44" t="s">
        <v>385</v>
      </c>
      <c r="D35" s="43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15</v>
      </c>
      <c r="J35"/>
      <c r="L35" s="10"/>
      <c r="M35" s="10"/>
    </row>
    <row r="36" spans="1:13" ht="21" x14ac:dyDescent="0.35">
      <c r="A36" s="6" t="s">
        <v>384</v>
      </c>
      <c r="B36" s="60" t="s">
        <v>383</v>
      </c>
      <c r="C36" s="44" t="s">
        <v>382</v>
      </c>
      <c r="D36" s="43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15</v>
      </c>
      <c r="L36" s="10"/>
      <c r="M36" s="10"/>
    </row>
    <row r="37" spans="1:13" ht="21" x14ac:dyDescent="0.35">
      <c r="A37" s="6" t="s">
        <v>381</v>
      </c>
      <c r="B37" s="60" t="s">
        <v>72</v>
      </c>
      <c r="C37" s="44" t="s">
        <v>380</v>
      </c>
      <c r="D37" s="43">
        <v>44265</v>
      </c>
      <c r="E37" s="11">
        <v>106200</v>
      </c>
      <c r="F37" s="61">
        <v>44387</v>
      </c>
      <c r="H37" s="11">
        <f t="shared" si="1"/>
        <v>106200</v>
      </c>
      <c r="I37" s="1" t="s">
        <v>15</v>
      </c>
      <c r="L37" s="10"/>
      <c r="M37" s="10"/>
    </row>
    <row r="38" spans="1:13" ht="21" x14ac:dyDescent="0.35">
      <c r="A38" s="6" t="s">
        <v>379</v>
      </c>
      <c r="B38" s="60" t="s">
        <v>2</v>
      </c>
      <c r="C38" s="44" t="s">
        <v>378</v>
      </c>
      <c r="D38" s="43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15</v>
      </c>
      <c r="J38" s="76"/>
      <c r="L38" s="10"/>
      <c r="M38" s="10"/>
    </row>
    <row r="39" spans="1:13" ht="21" x14ac:dyDescent="0.35">
      <c r="A39" s="54" t="s">
        <v>138</v>
      </c>
      <c r="B39" s="53" t="s">
        <v>137</v>
      </c>
      <c r="C39" s="52" t="s">
        <v>377</v>
      </c>
      <c r="D39" s="51">
        <v>44681</v>
      </c>
      <c r="E39" s="28">
        <v>5771345</v>
      </c>
      <c r="F39" s="30">
        <v>44803</v>
      </c>
      <c r="G39" s="28">
        <v>2000000</v>
      </c>
      <c r="H39" s="28">
        <f t="shared" ref="H39:H46" si="2">+E39-G39</f>
        <v>3771345</v>
      </c>
      <c r="I39" s="27" t="s">
        <v>15</v>
      </c>
      <c r="J39" s="76"/>
      <c r="L39" s="10"/>
      <c r="M39" s="10"/>
    </row>
    <row r="40" spans="1:13" ht="21" x14ac:dyDescent="0.35">
      <c r="A40" s="6" t="s">
        <v>138</v>
      </c>
      <c r="B40" s="6" t="s">
        <v>376</v>
      </c>
      <c r="C40" s="5" t="s">
        <v>375</v>
      </c>
      <c r="D40" s="59">
        <v>44774</v>
      </c>
      <c r="E40" s="4">
        <v>2712855</v>
      </c>
      <c r="F40" s="12">
        <v>44896</v>
      </c>
      <c r="H40" s="11">
        <f t="shared" si="2"/>
        <v>2712855</v>
      </c>
      <c r="I40" s="1" t="s">
        <v>0</v>
      </c>
      <c r="J40" s="76"/>
      <c r="L40" s="10"/>
      <c r="M40" s="10"/>
    </row>
    <row r="41" spans="1:13" ht="21" x14ac:dyDescent="0.35">
      <c r="A41" s="6" t="s">
        <v>138</v>
      </c>
      <c r="B41" s="45" t="s">
        <v>137</v>
      </c>
      <c r="C41" s="44" t="s">
        <v>374</v>
      </c>
      <c r="D41" s="43">
        <v>44804</v>
      </c>
      <c r="E41" s="11">
        <v>2729890</v>
      </c>
      <c r="F41" s="12">
        <v>44926</v>
      </c>
      <c r="G41" s="11"/>
      <c r="H41" s="11">
        <f t="shared" si="2"/>
        <v>2729890</v>
      </c>
      <c r="I41" s="1" t="s">
        <v>0</v>
      </c>
      <c r="J41" s="76"/>
      <c r="L41" s="10"/>
      <c r="M41" s="10"/>
    </row>
    <row r="42" spans="1:13" ht="21" x14ac:dyDescent="0.35">
      <c r="A42" s="6" t="s">
        <v>373</v>
      </c>
      <c r="B42" s="45" t="s">
        <v>372</v>
      </c>
      <c r="C42" s="44" t="s">
        <v>371</v>
      </c>
      <c r="D42" s="43">
        <v>44832</v>
      </c>
      <c r="E42" s="11">
        <v>149683</v>
      </c>
      <c r="F42" s="12">
        <v>44954</v>
      </c>
      <c r="G42" s="11"/>
      <c r="H42" s="11">
        <f t="shared" si="2"/>
        <v>149683</v>
      </c>
      <c r="I42" s="1" t="s">
        <v>0</v>
      </c>
      <c r="J42" s="76"/>
      <c r="L42" s="10"/>
      <c r="M42" s="10"/>
    </row>
    <row r="43" spans="1:13" ht="21" x14ac:dyDescent="0.35">
      <c r="A43" s="48" t="s">
        <v>359</v>
      </c>
      <c r="B43" s="48" t="s">
        <v>303</v>
      </c>
      <c r="C43" s="47" t="s">
        <v>370</v>
      </c>
      <c r="D43" s="46">
        <v>44766</v>
      </c>
      <c r="E43" s="20">
        <v>8393400</v>
      </c>
      <c r="F43" s="22">
        <v>44889</v>
      </c>
      <c r="G43" s="20">
        <v>8393400</v>
      </c>
      <c r="H43" s="20">
        <f t="shared" si="2"/>
        <v>0</v>
      </c>
      <c r="I43" s="19" t="s">
        <v>56</v>
      </c>
      <c r="K43" s="76"/>
      <c r="L43" s="10"/>
      <c r="M43" s="10"/>
    </row>
    <row r="44" spans="1:13" ht="21" x14ac:dyDescent="0.35">
      <c r="A44" s="45" t="s">
        <v>359</v>
      </c>
      <c r="B44" s="45" t="s">
        <v>303</v>
      </c>
      <c r="C44" s="44" t="s">
        <v>369</v>
      </c>
      <c r="D44" s="43">
        <v>44780</v>
      </c>
      <c r="E44" s="11">
        <v>6282400</v>
      </c>
      <c r="F44" s="12">
        <v>44902</v>
      </c>
      <c r="G44" s="11"/>
      <c r="H44" s="11">
        <f t="shared" si="2"/>
        <v>6282400</v>
      </c>
      <c r="I44" s="1" t="s">
        <v>0</v>
      </c>
      <c r="K44" s="76"/>
      <c r="L44" s="10"/>
      <c r="M44" s="10"/>
    </row>
    <row r="45" spans="1:13" ht="21" x14ac:dyDescent="0.35">
      <c r="A45" s="45" t="s">
        <v>359</v>
      </c>
      <c r="B45" s="45" t="s">
        <v>303</v>
      </c>
      <c r="C45" s="44" t="s">
        <v>368</v>
      </c>
      <c r="D45" s="43">
        <v>44792</v>
      </c>
      <c r="E45" s="11">
        <v>7971200</v>
      </c>
      <c r="F45" s="12">
        <v>44914</v>
      </c>
      <c r="G45" s="11"/>
      <c r="H45" s="11">
        <f t="shared" si="2"/>
        <v>7971200</v>
      </c>
      <c r="I45" s="1" t="s">
        <v>0</v>
      </c>
      <c r="K45" s="76"/>
      <c r="L45" s="10"/>
      <c r="M45" s="10"/>
    </row>
    <row r="46" spans="1:13" ht="21" x14ac:dyDescent="0.35">
      <c r="A46" s="48" t="s">
        <v>359</v>
      </c>
      <c r="B46" s="48" t="s">
        <v>303</v>
      </c>
      <c r="C46" s="47" t="s">
        <v>367</v>
      </c>
      <c r="D46" s="46">
        <v>44755</v>
      </c>
      <c r="E46" s="20">
        <v>9026700</v>
      </c>
      <c r="F46" s="22">
        <v>44878</v>
      </c>
      <c r="G46" s="20">
        <v>9026700</v>
      </c>
      <c r="H46" s="20">
        <f t="shared" si="2"/>
        <v>0</v>
      </c>
      <c r="I46" s="19" t="s">
        <v>56</v>
      </c>
      <c r="K46" s="76"/>
      <c r="L46" s="10"/>
      <c r="M46" s="10"/>
    </row>
    <row r="47" spans="1:13" ht="21" x14ac:dyDescent="0.35">
      <c r="A47" s="48" t="s">
        <v>359</v>
      </c>
      <c r="B47" s="48" t="s">
        <v>303</v>
      </c>
      <c r="C47" s="47" t="s">
        <v>366</v>
      </c>
      <c r="D47" s="46">
        <v>44770</v>
      </c>
      <c r="E47" s="20">
        <v>7337900</v>
      </c>
      <c r="F47" s="22">
        <v>44893</v>
      </c>
      <c r="G47" s="20">
        <v>7337900</v>
      </c>
      <c r="H47" s="20">
        <v>0</v>
      </c>
      <c r="I47" s="19" t="s">
        <v>56</v>
      </c>
      <c r="K47" s="76"/>
      <c r="L47" s="10"/>
      <c r="M47" s="10"/>
    </row>
    <row r="48" spans="1:13" ht="21" x14ac:dyDescent="0.35">
      <c r="A48" s="45" t="s">
        <v>359</v>
      </c>
      <c r="B48" s="45" t="s">
        <v>303</v>
      </c>
      <c r="C48" s="44" t="s">
        <v>365</v>
      </c>
      <c r="D48" s="43">
        <v>44775</v>
      </c>
      <c r="E48" s="11">
        <v>6071300</v>
      </c>
      <c r="F48" s="12">
        <v>44897</v>
      </c>
      <c r="G48" s="11"/>
      <c r="H48" s="11">
        <f t="shared" ref="H48:H74" si="3">+E48-G48</f>
        <v>6071300</v>
      </c>
      <c r="I48" s="1" t="s">
        <v>0</v>
      </c>
      <c r="K48" s="76"/>
      <c r="L48" s="10"/>
      <c r="M48" s="10"/>
    </row>
    <row r="49" spans="1:13" ht="21" x14ac:dyDescent="0.35">
      <c r="A49" s="45" t="s">
        <v>359</v>
      </c>
      <c r="B49" s="45" t="s">
        <v>303</v>
      </c>
      <c r="C49" s="44" t="s">
        <v>364</v>
      </c>
      <c r="D49" s="43">
        <v>44785</v>
      </c>
      <c r="E49" s="11">
        <v>7920600</v>
      </c>
      <c r="F49" s="12">
        <v>44907</v>
      </c>
      <c r="G49" s="11"/>
      <c r="H49" s="11">
        <f t="shared" si="3"/>
        <v>7920600</v>
      </c>
      <c r="I49" s="1" t="s">
        <v>0</v>
      </c>
      <c r="K49" s="76"/>
      <c r="L49" s="10"/>
      <c r="M49" s="10"/>
    </row>
    <row r="50" spans="1:13" ht="21" x14ac:dyDescent="0.35">
      <c r="A50" s="45" t="s">
        <v>138</v>
      </c>
      <c r="B50" s="45" t="s">
        <v>137</v>
      </c>
      <c r="C50" s="44" t="s">
        <v>363</v>
      </c>
      <c r="D50" s="43">
        <v>44805</v>
      </c>
      <c r="E50" s="11">
        <v>3259535</v>
      </c>
      <c r="F50" s="12">
        <v>44562</v>
      </c>
      <c r="G50" s="11"/>
      <c r="H50" s="11">
        <f t="shared" si="3"/>
        <v>3259535</v>
      </c>
      <c r="I50" s="1" t="s">
        <v>0</v>
      </c>
      <c r="K50" s="76"/>
      <c r="L50" s="10"/>
      <c r="M50" s="10"/>
    </row>
    <row r="51" spans="1:13" ht="21" x14ac:dyDescent="0.35">
      <c r="A51" s="45" t="s">
        <v>359</v>
      </c>
      <c r="B51" s="45" t="s">
        <v>54</v>
      </c>
      <c r="C51" s="44" t="s">
        <v>362</v>
      </c>
      <c r="D51" s="43">
        <v>44819</v>
      </c>
      <c r="E51" s="11">
        <v>5277500</v>
      </c>
      <c r="F51" s="12">
        <v>44941</v>
      </c>
      <c r="G51" s="11"/>
      <c r="H51" s="11">
        <f t="shared" si="3"/>
        <v>5277500</v>
      </c>
      <c r="I51" s="1" t="s">
        <v>0</v>
      </c>
      <c r="K51" s="76"/>
      <c r="L51" s="10"/>
      <c r="M51" s="10"/>
    </row>
    <row r="52" spans="1:13" ht="33" x14ac:dyDescent="0.35">
      <c r="A52" s="45" t="s">
        <v>359</v>
      </c>
      <c r="B52" s="45" t="s">
        <v>54</v>
      </c>
      <c r="C52" s="44" t="s">
        <v>361</v>
      </c>
      <c r="D52" s="43">
        <v>44810</v>
      </c>
      <c r="E52" s="11">
        <v>9448900</v>
      </c>
      <c r="F52" s="12">
        <v>44932</v>
      </c>
      <c r="G52" s="11"/>
      <c r="H52" s="11">
        <f t="shared" si="3"/>
        <v>9448900</v>
      </c>
      <c r="I52" s="1" t="s">
        <v>0</v>
      </c>
      <c r="K52" s="76"/>
      <c r="L52" s="10"/>
      <c r="M52" s="10"/>
    </row>
    <row r="53" spans="1:13" ht="21" x14ac:dyDescent="0.35">
      <c r="A53" s="45" t="s">
        <v>359</v>
      </c>
      <c r="B53" s="45" t="s">
        <v>54</v>
      </c>
      <c r="C53" s="44" t="s">
        <v>360</v>
      </c>
      <c r="D53" s="43">
        <v>44826</v>
      </c>
      <c r="E53" s="11">
        <v>5226900</v>
      </c>
      <c r="F53" s="12">
        <v>44948</v>
      </c>
      <c r="G53" s="11"/>
      <c r="H53" s="11">
        <f t="shared" si="3"/>
        <v>5226900</v>
      </c>
      <c r="I53" s="1" t="s">
        <v>0</v>
      </c>
      <c r="K53" s="76"/>
      <c r="L53" s="10"/>
      <c r="M53" s="10"/>
    </row>
    <row r="54" spans="1:13" ht="21" x14ac:dyDescent="0.35">
      <c r="A54" s="45" t="s">
        <v>359</v>
      </c>
      <c r="B54" s="45" t="s">
        <v>54</v>
      </c>
      <c r="C54" s="44" t="s">
        <v>358</v>
      </c>
      <c r="D54" s="43">
        <v>44852</v>
      </c>
      <c r="E54" s="11">
        <v>5066400</v>
      </c>
      <c r="F54" s="12">
        <v>44975</v>
      </c>
      <c r="G54" s="11"/>
      <c r="H54" s="11">
        <f t="shared" si="3"/>
        <v>5066400</v>
      </c>
      <c r="I54" s="1" t="s">
        <v>0</v>
      </c>
      <c r="K54" s="76"/>
      <c r="L54" s="10"/>
      <c r="M54" s="10"/>
    </row>
    <row r="55" spans="1:13" ht="21" x14ac:dyDescent="0.35">
      <c r="A55" s="48" t="s">
        <v>357</v>
      </c>
      <c r="B55" s="48" t="s">
        <v>54</v>
      </c>
      <c r="C55" s="47" t="s">
        <v>356</v>
      </c>
      <c r="D55" s="46">
        <v>44747</v>
      </c>
      <c r="E55" s="20">
        <v>2271500</v>
      </c>
      <c r="F55" s="22">
        <v>44983</v>
      </c>
      <c r="G55" s="20">
        <v>2271500</v>
      </c>
      <c r="H55" s="20">
        <f t="shared" si="3"/>
        <v>0</v>
      </c>
      <c r="I55" s="19" t="s">
        <v>56</v>
      </c>
      <c r="K55" s="76"/>
      <c r="L55" s="10"/>
      <c r="M55" s="10"/>
    </row>
    <row r="56" spans="1:13" ht="21" x14ac:dyDescent="0.35">
      <c r="A56" s="48" t="s">
        <v>355</v>
      </c>
      <c r="B56" s="48" t="s">
        <v>87</v>
      </c>
      <c r="C56" s="47" t="s">
        <v>354</v>
      </c>
      <c r="D56" s="46">
        <v>44866</v>
      </c>
      <c r="E56" s="20">
        <v>2955400</v>
      </c>
      <c r="F56" s="22">
        <v>44986</v>
      </c>
      <c r="G56" s="20">
        <v>2955400</v>
      </c>
      <c r="H56" s="20">
        <f t="shared" si="3"/>
        <v>0</v>
      </c>
      <c r="I56" s="19" t="s">
        <v>56</v>
      </c>
      <c r="K56" s="76"/>
      <c r="L56" s="10"/>
      <c r="M56" s="10"/>
    </row>
    <row r="57" spans="1:13" ht="21" x14ac:dyDescent="0.35">
      <c r="A57" s="53" t="s">
        <v>353</v>
      </c>
      <c r="B57" s="53" t="s">
        <v>352</v>
      </c>
      <c r="C57" s="52" t="s">
        <v>351</v>
      </c>
      <c r="D57" s="51">
        <v>44874</v>
      </c>
      <c r="E57" s="28">
        <v>51285117.399999999</v>
      </c>
      <c r="F57" s="30">
        <v>44994</v>
      </c>
      <c r="G57" s="28">
        <v>10257023.48</v>
      </c>
      <c r="H57" s="28">
        <f t="shared" si="3"/>
        <v>41028093.920000002</v>
      </c>
      <c r="I57" s="27" t="s">
        <v>0</v>
      </c>
      <c r="J57" s="76"/>
      <c r="L57" s="10"/>
      <c r="M57" s="10"/>
    </row>
    <row r="58" spans="1:13" ht="33" x14ac:dyDescent="0.35">
      <c r="A58" s="54" t="s">
        <v>350</v>
      </c>
      <c r="B58" s="53" t="s">
        <v>2</v>
      </c>
      <c r="C58" s="52" t="s">
        <v>349</v>
      </c>
      <c r="D58" s="51">
        <v>44890</v>
      </c>
      <c r="E58" s="28">
        <v>354000</v>
      </c>
      <c r="F58" s="30">
        <v>45010</v>
      </c>
      <c r="G58" s="28">
        <v>236000</v>
      </c>
      <c r="H58" s="28">
        <f t="shared" si="3"/>
        <v>118000</v>
      </c>
      <c r="I58" s="27" t="s">
        <v>0</v>
      </c>
      <c r="J58" s="76"/>
      <c r="L58" s="10"/>
      <c r="M58" s="10"/>
    </row>
    <row r="59" spans="1:13" ht="21" x14ac:dyDescent="0.35">
      <c r="A59" s="54" t="s">
        <v>348</v>
      </c>
      <c r="B59" s="53" t="s">
        <v>2</v>
      </c>
      <c r="C59" s="52" t="s">
        <v>347</v>
      </c>
      <c r="D59" s="51">
        <v>44582</v>
      </c>
      <c r="E59" s="28">
        <v>354000</v>
      </c>
      <c r="F59" s="30">
        <v>44702</v>
      </c>
      <c r="G59" s="28">
        <v>236000</v>
      </c>
      <c r="H59" s="28">
        <f t="shared" si="3"/>
        <v>118000</v>
      </c>
      <c r="I59" s="27" t="s">
        <v>0</v>
      </c>
      <c r="J59" s="76"/>
      <c r="L59" s="10"/>
      <c r="M59" s="10"/>
    </row>
    <row r="60" spans="1:13" ht="21" x14ac:dyDescent="0.35">
      <c r="A60" s="6" t="s">
        <v>346</v>
      </c>
      <c r="B60" s="45" t="s">
        <v>345</v>
      </c>
      <c r="C60" s="44" t="s">
        <v>344</v>
      </c>
      <c r="D60" s="43">
        <v>44903</v>
      </c>
      <c r="E60" s="11">
        <v>4667624.54</v>
      </c>
      <c r="F60" s="12">
        <v>45024</v>
      </c>
      <c r="G60" s="11"/>
      <c r="H60" s="11">
        <f t="shared" si="3"/>
        <v>4667624.54</v>
      </c>
      <c r="I60" s="1" t="s">
        <v>0</v>
      </c>
      <c r="J60" s="77"/>
      <c r="L60" s="10"/>
      <c r="M60" s="10"/>
    </row>
    <row r="61" spans="1:13" ht="21" x14ac:dyDescent="0.35">
      <c r="A61" s="6" t="s">
        <v>343</v>
      </c>
      <c r="B61" s="45" t="s">
        <v>114</v>
      </c>
      <c r="C61" s="44" t="s">
        <v>342</v>
      </c>
      <c r="D61" s="43">
        <v>44910</v>
      </c>
      <c r="E61" s="11">
        <v>43959654.100000001</v>
      </c>
      <c r="F61" s="12">
        <v>45031</v>
      </c>
      <c r="G61" s="11"/>
      <c r="H61" s="11">
        <f t="shared" si="3"/>
        <v>43959654.100000001</v>
      </c>
      <c r="I61" s="1" t="s">
        <v>0</v>
      </c>
      <c r="J61" s="76"/>
      <c r="L61" s="10"/>
      <c r="M61" s="10"/>
    </row>
    <row r="62" spans="1:13" ht="21" x14ac:dyDescent="0.35">
      <c r="A62" s="54" t="s">
        <v>341</v>
      </c>
      <c r="B62" s="53" t="s">
        <v>2</v>
      </c>
      <c r="C62" s="52" t="s">
        <v>340</v>
      </c>
      <c r="D62" s="51">
        <v>44929</v>
      </c>
      <c r="E62" s="28">
        <v>5310000</v>
      </c>
      <c r="F62" s="30">
        <v>45049</v>
      </c>
      <c r="G62" s="28">
        <v>2655000</v>
      </c>
      <c r="H62" s="28">
        <f t="shared" si="3"/>
        <v>2655000</v>
      </c>
      <c r="I62" s="27" t="s">
        <v>0</v>
      </c>
      <c r="J62" s="76"/>
      <c r="L62" s="10"/>
      <c r="M62" s="10"/>
    </row>
    <row r="63" spans="1:13" ht="21" x14ac:dyDescent="0.35">
      <c r="A63" s="54" t="s">
        <v>167</v>
      </c>
      <c r="B63" s="53" t="s">
        <v>2</v>
      </c>
      <c r="C63" s="58" t="s">
        <v>339</v>
      </c>
      <c r="D63" s="52" t="s">
        <v>338</v>
      </c>
      <c r="E63" s="28">
        <v>1125248</v>
      </c>
      <c r="F63" s="30">
        <v>45056</v>
      </c>
      <c r="G63" s="28">
        <v>400000</v>
      </c>
      <c r="H63" s="28">
        <f t="shared" si="3"/>
        <v>725248</v>
      </c>
      <c r="I63" s="27" t="s">
        <v>0</v>
      </c>
      <c r="J63" s="76"/>
      <c r="L63" s="10"/>
      <c r="M63" s="10"/>
    </row>
    <row r="64" spans="1:13" ht="21" x14ac:dyDescent="0.35">
      <c r="A64" s="54" t="s">
        <v>328</v>
      </c>
      <c r="B64" s="53" t="s">
        <v>2</v>
      </c>
      <c r="C64" s="52" t="s">
        <v>337</v>
      </c>
      <c r="D64" s="51">
        <v>44943</v>
      </c>
      <c r="E64" s="28">
        <v>4602000</v>
      </c>
      <c r="F64" s="30">
        <v>45063</v>
      </c>
      <c r="G64" s="28">
        <v>2300000</v>
      </c>
      <c r="H64" s="28">
        <f t="shared" si="3"/>
        <v>2302000</v>
      </c>
      <c r="I64" s="27" t="s">
        <v>0</v>
      </c>
      <c r="J64" s="76"/>
      <c r="L64" s="10"/>
      <c r="M64" s="10"/>
    </row>
    <row r="65" spans="1:13" ht="21" x14ac:dyDescent="0.35">
      <c r="A65" s="49" t="s">
        <v>336</v>
      </c>
      <c r="B65" s="49" t="s">
        <v>2</v>
      </c>
      <c r="C65" s="50" t="s">
        <v>335</v>
      </c>
      <c r="D65" s="57">
        <v>44930</v>
      </c>
      <c r="E65" s="56">
        <v>975152</v>
      </c>
      <c r="F65" s="22">
        <v>45050</v>
      </c>
      <c r="G65" s="56">
        <v>975152</v>
      </c>
      <c r="H65" s="55">
        <f t="shared" si="3"/>
        <v>0</v>
      </c>
      <c r="I65" s="19" t="s">
        <v>56</v>
      </c>
      <c r="J65" s="76"/>
      <c r="L65" s="10"/>
      <c r="M65" s="10"/>
    </row>
    <row r="66" spans="1:13" ht="21" x14ac:dyDescent="0.35">
      <c r="A66" s="54" t="s">
        <v>334</v>
      </c>
      <c r="B66" s="53" t="s">
        <v>2</v>
      </c>
      <c r="C66" s="52" t="s">
        <v>333</v>
      </c>
      <c r="D66" s="51">
        <v>44950</v>
      </c>
      <c r="E66" s="28">
        <v>11210000</v>
      </c>
      <c r="F66" s="30">
        <v>45070</v>
      </c>
      <c r="G66" s="28">
        <v>5605000</v>
      </c>
      <c r="H66" s="28">
        <f t="shared" si="3"/>
        <v>5605000</v>
      </c>
      <c r="I66" s="27" t="s">
        <v>0</v>
      </c>
      <c r="J66" s="76"/>
      <c r="L66" s="10"/>
      <c r="M66" s="10"/>
    </row>
    <row r="67" spans="1:13" ht="34.5" customHeight="1" x14ac:dyDescent="0.35">
      <c r="A67" s="54" t="s">
        <v>236</v>
      </c>
      <c r="B67" s="53" t="s">
        <v>271</v>
      </c>
      <c r="C67" s="52" t="s">
        <v>332</v>
      </c>
      <c r="D67" s="51">
        <v>44872</v>
      </c>
      <c r="E67" s="28">
        <v>5116480</v>
      </c>
      <c r="F67" s="30">
        <v>44992</v>
      </c>
      <c r="G67" s="28">
        <v>1023296</v>
      </c>
      <c r="H67" s="28">
        <f t="shared" si="3"/>
        <v>4093184</v>
      </c>
      <c r="I67" s="27" t="s">
        <v>0</v>
      </c>
      <c r="J67" s="76"/>
      <c r="L67" s="10"/>
      <c r="M67" s="10"/>
    </row>
    <row r="68" spans="1:13" ht="21" x14ac:dyDescent="0.35">
      <c r="A68" s="49" t="s">
        <v>331</v>
      </c>
      <c r="B68" s="48" t="s">
        <v>2</v>
      </c>
      <c r="C68" s="47" t="s">
        <v>330</v>
      </c>
      <c r="D68" s="46" t="s">
        <v>329</v>
      </c>
      <c r="E68" s="20">
        <v>1050000</v>
      </c>
      <c r="F68" s="22">
        <v>45065</v>
      </c>
      <c r="G68" s="20">
        <v>1050000</v>
      </c>
      <c r="H68" s="20">
        <f t="shared" si="3"/>
        <v>0</v>
      </c>
      <c r="I68" s="19" t="s">
        <v>56</v>
      </c>
      <c r="J68" s="76"/>
      <c r="L68" s="10"/>
      <c r="M68" s="10"/>
    </row>
    <row r="69" spans="1:13" ht="21" x14ac:dyDescent="0.35">
      <c r="A69" s="49" t="s">
        <v>328</v>
      </c>
      <c r="B69" s="48" t="s">
        <v>2</v>
      </c>
      <c r="C69" s="47" t="s">
        <v>327</v>
      </c>
      <c r="D69" s="46">
        <v>44963</v>
      </c>
      <c r="E69" s="20">
        <v>1416000</v>
      </c>
      <c r="F69" s="22">
        <v>45083</v>
      </c>
      <c r="G69" s="20">
        <v>1416000</v>
      </c>
      <c r="H69" s="20">
        <f t="shared" si="3"/>
        <v>0</v>
      </c>
      <c r="I69" s="19" t="s">
        <v>56</v>
      </c>
      <c r="J69" s="76"/>
      <c r="L69" s="10"/>
      <c r="M69" s="10"/>
    </row>
    <row r="70" spans="1:13" ht="21" x14ac:dyDescent="0.35">
      <c r="A70" s="6" t="s">
        <v>148</v>
      </c>
      <c r="B70" s="45" t="s">
        <v>72</v>
      </c>
      <c r="C70" s="44" t="s">
        <v>326</v>
      </c>
      <c r="D70" s="43">
        <v>44881</v>
      </c>
      <c r="E70" s="11">
        <v>59000</v>
      </c>
      <c r="F70" s="12">
        <v>45001</v>
      </c>
      <c r="G70" s="11"/>
      <c r="H70" s="11">
        <f t="shared" si="3"/>
        <v>59000</v>
      </c>
      <c r="I70" s="1" t="s">
        <v>0</v>
      </c>
      <c r="J70" s="76"/>
      <c r="L70" s="10"/>
      <c r="M70" s="10"/>
    </row>
    <row r="71" spans="1:13" ht="21" x14ac:dyDescent="0.35">
      <c r="A71" s="49" t="s">
        <v>201</v>
      </c>
      <c r="B71" s="48" t="s">
        <v>2</v>
      </c>
      <c r="C71" s="47" t="s">
        <v>325</v>
      </c>
      <c r="D71" s="46">
        <v>44979</v>
      </c>
      <c r="E71" s="20">
        <v>1749893.17</v>
      </c>
      <c r="F71" s="22">
        <v>45099</v>
      </c>
      <c r="G71" s="20">
        <v>1749893.17</v>
      </c>
      <c r="H71" s="20">
        <f t="shared" si="3"/>
        <v>0</v>
      </c>
      <c r="I71" s="19" t="s">
        <v>56</v>
      </c>
      <c r="J71" s="76"/>
      <c r="L71" s="10"/>
      <c r="M71" s="10"/>
    </row>
    <row r="72" spans="1:13" ht="21" x14ac:dyDescent="0.35">
      <c r="A72" s="49" t="s">
        <v>3</v>
      </c>
      <c r="B72" s="48" t="s">
        <v>2</v>
      </c>
      <c r="C72" s="50" t="s">
        <v>324</v>
      </c>
      <c r="D72" s="46">
        <v>44979</v>
      </c>
      <c r="E72" s="20">
        <v>1239000</v>
      </c>
      <c r="F72" s="22">
        <v>45099</v>
      </c>
      <c r="G72" s="20">
        <v>1239000</v>
      </c>
      <c r="H72" s="20">
        <f t="shared" si="3"/>
        <v>0</v>
      </c>
      <c r="I72" s="19" t="s">
        <v>56</v>
      </c>
      <c r="J72" s="76"/>
      <c r="L72" s="10"/>
      <c r="M72" s="10"/>
    </row>
    <row r="73" spans="1:13" ht="21" x14ac:dyDescent="0.35">
      <c r="A73" s="49" t="s">
        <v>127</v>
      </c>
      <c r="B73" s="48" t="s">
        <v>260</v>
      </c>
      <c r="C73" s="47" t="s">
        <v>323</v>
      </c>
      <c r="D73" s="46">
        <v>44971</v>
      </c>
      <c r="E73" s="20">
        <v>28765220</v>
      </c>
      <c r="F73" s="22">
        <v>45091</v>
      </c>
      <c r="G73" s="20">
        <v>28765220</v>
      </c>
      <c r="H73" s="20">
        <f t="shared" si="3"/>
        <v>0</v>
      </c>
      <c r="I73" s="19" t="s">
        <v>56</v>
      </c>
      <c r="J73" s="76"/>
      <c r="L73" s="10"/>
      <c r="M73" s="10"/>
    </row>
    <row r="74" spans="1:13" ht="21" x14ac:dyDescent="0.35">
      <c r="A74" s="6" t="s">
        <v>322</v>
      </c>
      <c r="B74" s="45" t="s">
        <v>2</v>
      </c>
      <c r="C74" s="44" t="s">
        <v>321</v>
      </c>
      <c r="D74" s="43">
        <v>44966</v>
      </c>
      <c r="E74" s="11">
        <v>141600</v>
      </c>
      <c r="F74" s="12">
        <v>45086</v>
      </c>
      <c r="G74" s="11"/>
      <c r="H74" s="11">
        <f t="shared" si="3"/>
        <v>141600</v>
      </c>
      <c r="I74" s="1" t="s">
        <v>0</v>
      </c>
      <c r="J74" s="76"/>
      <c r="L74" s="10"/>
      <c r="M74" s="10"/>
    </row>
    <row r="75" spans="1:13" ht="21" x14ac:dyDescent="0.35">
      <c r="A75" s="17" t="s">
        <v>320</v>
      </c>
      <c r="B75" s="16" t="s">
        <v>23</v>
      </c>
      <c r="C75" s="42" t="s">
        <v>319</v>
      </c>
      <c r="D75" s="14">
        <v>44987</v>
      </c>
      <c r="E75" s="13">
        <v>174680</v>
      </c>
      <c r="F75" s="12">
        <v>45113</v>
      </c>
      <c r="H75" s="11">
        <f>+E75</f>
        <v>174680</v>
      </c>
      <c r="I75" s="1" t="s">
        <v>0</v>
      </c>
      <c r="J75" s="76"/>
      <c r="L75" s="10"/>
      <c r="M75" s="10"/>
    </row>
    <row r="76" spans="1:13" ht="21" x14ac:dyDescent="0.35">
      <c r="A76" s="26" t="s">
        <v>269</v>
      </c>
      <c r="B76" s="25" t="s">
        <v>268</v>
      </c>
      <c r="C76" s="41" t="s">
        <v>207</v>
      </c>
      <c r="D76" s="23">
        <v>44942</v>
      </c>
      <c r="E76" s="21">
        <v>11140151.08</v>
      </c>
      <c r="F76" s="22">
        <v>45062</v>
      </c>
      <c r="G76" s="21">
        <v>11140151.08</v>
      </c>
      <c r="H76" s="20">
        <f>+E76-G76</f>
        <v>0</v>
      </c>
      <c r="I76" s="19" t="s">
        <v>56</v>
      </c>
      <c r="J76" s="76"/>
      <c r="L76" s="10"/>
      <c r="M76" s="10"/>
    </row>
    <row r="77" spans="1:13" ht="21" x14ac:dyDescent="0.35">
      <c r="A77" s="26" t="s">
        <v>318</v>
      </c>
      <c r="B77" s="25" t="s">
        <v>2</v>
      </c>
      <c r="C77" s="41" t="s">
        <v>317</v>
      </c>
      <c r="D77" s="23">
        <v>44985</v>
      </c>
      <c r="E77" s="21">
        <v>1100667.42</v>
      </c>
      <c r="F77" s="22"/>
      <c r="G77" s="21">
        <v>1100667.42</v>
      </c>
      <c r="H77" s="20">
        <f>+E77-G77</f>
        <v>0</v>
      </c>
      <c r="I77" s="19" t="s">
        <v>56</v>
      </c>
      <c r="J77" s="76"/>
      <c r="L77" s="10"/>
      <c r="M77" s="10"/>
    </row>
    <row r="78" spans="1:13" ht="33" x14ac:dyDescent="0.35">
      <c r="A78" s="26" t="s">
        <v>316</v>
      </c>
      <c r="B78" s="25" t="s">
        <v>315</v>
      </c>
      <c r="C78" s="41" t="s">
        <v>209</v>
      </c>
      <c r="D78" s="23">
        <v>45015</v>
      </c>
      <c r="E78" s="21">
        <v>14337000</v>
      </c>
      <c r="F78" s="22">
        <v>45137</v>
      </c>
      <c r="G78" s="21">
        <v>14337000</v>
      </c>
      <c r="H78" s="20">
        <f>+E78-G78</f>
        <v>0</v>
      </c>
      <c r="I78" s="19" t="s">
        <v>56</v>
      </c>
      <c r="J78" s="76"/>
      <c r="L78" s="10"/>
      <c r="M78" s="10"/>
    </row>
    <row r="79" spans="1:13" ht="21" x14ac:dyDescent="0.35">
      <c r="A79" s="17" t="s">
        <v>314</v>
      </c>
      <c r="B79" s="16" t="s">
        <v>2</v>
      </c>
      <c r="C79" s="15" t="s">
        <v>313</v>
      </c>
      <c r="D79" s="14">
        <v>45002</v>
      </c>
      <c r="E79" s="13">
        <v>2360000</v>
      </c>
      <c r="F79" s="12">
        <v>45124</v>
      </c>
      <c r="G79" s="2" t="s">
        <v>312</v>
      </c>
      <c r="H79" s="11">
        <v>2360000</v>
      </c>
      <c r="I79" s="1" t="s">
        <v>0</v>
      </c>
      <c r="J79" s="76"/>
      <c r="L79" s="10"/>
      <c r="M79" s="10"/>
    </row>
    <row r="80" spans="1:13" ht="21" x14ac:dyDescent="0.35">
      <c r="A80" s="35" t="s">
        <v>311</v>
      </c>
      <c r="B80" s="34" t="s">
        <v>310</v>
      </c>
      <c r="C80" s="33" t="s">
        <v>265</v>
      </c>
      <c r="D80" s="32">
        <v>45013</v>
      </c>
      <c r="E80" s="31">
        <v>28542500.800000001</v>
      </c>
      <c r="F80" s="30">
        <v>45135</v>
      </c>
      <c r="G80" s="29">
        <v>10542500.800000001</v>
      </c>
      <c r="H80" s="28">
        <f t="shared" ref="H80:H96" si="4">+E80-G80</f>
        <v>18000000</v>
      </c>
      <c r="I80" s="27" t="s">
        <v>0</v>
      </c>
      <c r="J80" s="76"/>
      <c r="L80" s="10"/>
      <c r="M80" s="10"/>
    </row>
    <row r="81" spans="1:13" ht="31.5" x14ac:dyDescent="0.35">
      <c r="A81" s="17" t="s">
        <v>304</v>
      </c>
      <c r="B81" s="16" t="s">
        <v>54</v>
      </c>
      <c r="C81" s="15" t="s">
        <v>309</v>
      </c>
      <c r="D81" s="14">
        <v>44979</v>
      </c>
      <c r="E81" s="13">
        <v>5977200</v>
      </c>
      <c r="F81" s="12">
        <v>45099</v>
      </c>
      <c r="G81" s="2">
        <v>0</v>
      </c>
      <c r="H81" s="11">
        <f t="shared" si="4"/>
        <v>5977200</v>
      </c>
      <c r="I81" s="1" t="s">
        <v>0</v>
      </c>
      <c r="J81" s="76"/>
      <c r="L81" s="10"/>
      <c r="M81" s="10"/>
    </row>
    <row r="82" spans="1:13" ht="21" x14ac:dyDescent="0.35">
      <c r="A82" s="17" t="s">
        <v>308</v>
      </c>
      <c r="B82" s="16" t="s">
        <v>114</v>
      </c>
      <c r="C82" s="15" t="s">
        <v>307</v>
      </c>
      <c r="D82" s="14">
        <v>44965</v>
      </c>
      <c r="E82" s="13">
        <v>833572.98</v>
      </c>
      <c r="F82" s="12">
        <v>45085</v>
      </c>
      <c r="G82" s="2">
        <v>0</v>
      </c>
      <c r="H82" s="11">
        <f t="shared" si="4"/>
        <v>833572.98</v>
      </c>
      <c r="I82" s="1" t="s">
        <v>0</v>
      </c>
      <c r="J82" s="76"/>
      <c r="L82" s="10"/>
      <c r="M82" s="10"/>
    </row>
    <row r="83" spans="1:13" ht="21" x14ac:dyDescent="0.35">
      <c r="A83" s="17" t="s">
        <v>306</v>
      </c>
      <c r="B83" s="16" t="s">
        <v>2</v>
      </c>
      <c r="C83" s="15" t="s">
        <v>305</v>
      </c>
      <c r="D83" s="14">
        <v>45015</v>
      </c>
      <c r="E83" s="13">
        <v>826000</v>
      </c>
      <c r="F83" s="12">
        <v>45137</v>
      </c>
      <c r="H83" s="11">
        <f t="shared" si="4"/>
        <v>826000</v>
      </c>
      <c r="I83" s="1" t="s">
        <v>0</v>
      </c>
      <c r="J83" s="76"/>
      <c r="L83" s="10"/>
      <c r="M83" s="10"/>
    </row>
    <row r="84" spans="1:13" ht="31.5" x14ac:dyDescent="0.35">
      <c r="A84" s="17" t="s">
        <v>304</v>
      </c>
      <c r="B84" s="16" t="s">
        <v>303</v>
      </c>
      <c r="C84" s="15" t="s">
        <v>302</v>
      </c>
      <c r="D84" s="14">
        <v>44972</v>
      </c>
      <c r="E84" s="13">
        <v>5186400</v>
      </c>
      <c r="F84" s="12">
        <v>45092</v>
      </c>
      <c r="H84" s="11">
        <f t="shared" si="4"/>
        <v>5186400</v>
      </c>
      <c r="I84" s="1" t="s">
        <v>0</v>
      </c>
      <c r="J84" s="76"/>
      <c r="L84" s="10"/>
      <c r="M84" s="10"/>
    </row>
    <row r="85" spans="1:13" ht="33" x14ac:dyDescent="0.35">
      <c r="A85" s="26" t="s">
        <v>14</v>
      </c>
      <c r="B85" s="25" t="s">
        <v>2</v>
      </c>
      <c r="C85" s="24" t="s">
        <v>301</v>
      </c>
      <c r="D85" s="23">
        <v>44994</v>
      </c>
      <c r="E85" s="21">
        <v>4513500</v>
      </c>
      <c r="F85" s="22">
        <v>45116</v>
      </c>
      <c r="G85" s="21">
        <v>4513500</v>
      </c>
      <c r="H85" s="20">
        <f t="shared" si="4"/>
        <v>0</v>
      </c>
      <c r="I85" s="19" t="s">
        <v>56</v>
      </c>
      <c r="J85" s="76"/>
      <c r="L85" s="10"/>
      <c r="M85" s="10"/>
    </row>
    <row r="86" spans="1:13" ht="21" x14ac:dyDescent="0.35">
      <c r="A86" s="26" t="s">
        <v>300</v>
      </c>
      <c r="B86" s="25" t="s">
        <v>2</v>
      </c>
      <c r="C86" s="24" t="s">
        <v>299</v>
      </c>
      <c r="D86" s="23">
        <v>45013</v>
      </c>
      <c r="E86" s="21">
        <v>590000</v>
      </c>
      <c r="F86" s="22">
        <v>45135</v>
      </c>
      <c r="G86" s="21">
        <v>590000</v>
      </c>
      <c r="H86" s="20">
        <f t="shared" si="4"/>
        <v>0</v>
      </c>
      <c r="I86" s="19" t="s">
        <v>56</v>
      </c>
      <c r="J86" s="76"/>
      <c r="L86" s="10"/>
      <c r="M86" s="10"/>
    </row>
    <row r="87" spans="1:13" ht="21" x14ac:dyDescent="0.35">
      <c r="A87" s="17" t="s">
        <v>298</v>
      </c>
      <c r="B87" s="16" t="s">
        <v>297</v>
      </c>
      <c r="C87" s="15" t="s">
        <v>296</v>
      </c>
      <c r="D87" s="14">
        <v>45015</v>
      </c>
      <c r="E87" s="13">
        <v>15102063.199999999</v>
      </c>
      <c r="F87" s="12">
        <v>45137</v>
      </c>
      <c r="H87" s="11">
        <f t="shared" si="4"/>
        <v>15102063.199999999</v>
      </c>
      <c r="I87" s="1" t="s">
        <v>0</v>
      </c>
      <c r="J87" s="76"/>
      <c r="L87" s="10"/>
      <c r="M87" s="10"/>
    </row>
    <row r="88" spans="1:13" ht="33" x14ac:dyDescent="0.35">
      <c r="A88" s="35" t="s">
        <v>14</v>
      </c>
      <c r="B88" s="34" t="s">
        <v>2</v>
      </c>
      <c r="C88" s="33" t="s">
        <v>295</v>
      </c>
      <c r="D88" s="32">
        <v>44994</v>
      </c>
      <c r="E88" s="31">
        <v>7574892</v>
      </c>
      <c r="F88" s="30">
        <v>45116</v>
      </c>
      <c r="G88" s="29">
        <v>3807446</v>
      </c>
      <c r="H88" s="28">
        <f t="shared" si="4"/>
        <v>3767446</v>
      </c>
      <c r="I88" s="27" t="s">
        <v>0</v>
      </c>
      <c r="J88" s="76"/>
      <c r="L88" s="10"/>
      <c r="M88" s="10"/>
    </row>
    <row r="89" spans="1:13" ht="21" x14ac:dyDescent="0.35">
      <c r="A89" s="17" t="s">
        <v>195</v>
      </c>
      <c r="B89" s="16" t="s">
        <v>294</v>
      </c>
      <c r="C89" s="15" t="s">
        <v>293</v>
      </c>
      <c r="D89" s="14">
        <v>45016</v>
      </c>
      <c r="E89" s="13">
        <v>4177135</v>
      </c>
      <c r="F89" s="12">
        <v>45138</v>
      </c>
      <c r="H89" s="11">
        <f t="shared" si="4"/>
        <v>4177135</v>
      </c>
      <c r="I89" s="1" t="s">
        <v>0</v>
      </c>
      <c r="J89" s="76"/>
      <c r="L89" s="10"/>
      <c r="M89" s="10"/>
    </row>
    <row r="90" spans="1:13" ht="21" x14ac:dyDescent="0.35">
      <c r="A90" s="17" t="s">
        <v>292</v>
      </c>
      <c r="B90" s="16" t="s">
        <v>2</v>
      </c>
      <c r="C90" s="37" t="s">
        <v>291</v>
      </c>
      <c r="D90" s="14">
        <v>44936</v>
      </c>
      <c r="E90" s="13">
        <v>826000</v>
      </c>
      <c r="F90" s="12">
        <v>45056</v>
      </c>
      <c r="H90" s="11">
        <f t="shared" si="4"/>
        <v>826000</v>
      </c>
      <c r="I90" s="1" t="s">
        <v>15</v>
      </c>
      <c r="J90" s="76"/>
      <c r="L90" s="10"/>
      <c r="M90" s="10"/>
    </row>
    <row r="91" spans="1:13" ht="21" x14ac:dyDescent="0.35">
      <c r="A91" s="26" t="s">
        <v>167</v>
      </c>
      <c r="B91" s="25" t="s">
        <v>2</v>
      </c>
      <c r="C91" s="36" t="s">
        <v>290</v>
      </c>
      <c r="D91" s="23">
        <v>44936</v>
      </c>
      <c r="E91" s="21">
        <v>111600</v>
      </c>
      <c r="F91" s="22">
        <v>45056</v>
      </c>
      <c r="G91" s="21">
        <v>111600</v>
      </c>
      <c r="H91" s="20">
        <f t="shared" si="4"/>
        <v>0</v>
      </c>
      <c r="I91" s="19" t="s">
        <v>56</v>
      </c>
      <c r="J91" s="76"/>
      <c r="L91" s="10"/>
      <c r="M91" s="10"/>
    </row>
    <row r="92" spans="1:13" ht="21" x14ac:dyDescent="0.35">
      <c r="A92" s="17" t="s">
        <v>289</v>
      </c>
      <c r="B92" s="16" t="s">
        <v>126</v>
      </c>
      <c r="C92" s="37" t="s">
        <v>288</v>
      </c>
      <c r="D92" s="14">
        <v>45017</v>
      </c>
      <c r="E92" s="13">
        <v>85118290.730000004</v>
      </c>
      <c r="F92" s="12">
        <v>45139</v>
      </c>
      <c r="G92" s="40"/>
      <c r="H92" s="39">
        <f t="shared" si="4"/>
        <v>85118290.730000004</v>
      </c>
      <c r="I92" s="1" t="s">
        <v>0</v>
      </c>
      <c r="J92" s="76"/>
      <c r="L92" s="10"/>
      <c r="M92" s="10"/>
    </row>
    <row r="93" spans="1:13" ht="21" x14ac:dyDescent="0.35">
      <c r="A93" s="17" t="s">
        <v>148</v>
      </c>
      <c r="B93" s="16" t="s">
        <v>72</v>
      </c>
      <c r="C93" s="37" t="s">
        <v>287</v>
      </c>
      <c r="D93" s="14">
        <v>45042</v>
      </c>
      <c r="E93" s="13">
        <v>59000</v>
      </c>
      <c r="F93" s="12">
        <v>45164</v>
      </c>
      <c r="H93" s="11">
        <f t="shared" si="4"/>
        <v>59000</v>
      </c>
      <c r="I93" s="1" t="s">
        <v>0</v>
      </c>
      <c r="J93" s="76"/>
      <c r="L93" s="10"/>
      <c r="M93" s="10"/>
    </row>
    <row r="94" spans="1:13" ht="21" x14ac:dyDescent="0.35">
      <c r="A94" s="17" t="s">
        <v>286</v>
      </c>
      <c r="B94" s="16" t="s">
        <v>2</v>
      </c>
      <c r="C94" s="37" t="s">
        <v>285</v>
      </c>
      <c r="D94" s="14">
        <v>45042</v>
      </c>
      <c r="E94" s="13">
        <v>354000</v>
      </c>
      <c r="F94" s="12">
        <v>45164</v>
      </c>
      <c r="H94" s="11">
        <f t="shared" si="4"/>
        <v>354000</v>
      </c>
      <c r="I94" s="1" t="s">
        <v>0</v>
      </c>
      <c r="J94" s="76"/>
      <c r="L94" s="10"/>
      <c r="M94" s="10"/>
    </row>
    <row r="95" spans="1:13" ht="21" x14ac:dyDescent="0.35">
      <c r="A95" s="17" t="s">
        <v>284</v>
      </c>
      <c r="B95" s="16" t="s">
        <v>2</v>
      </c>
      <c r="C95" s="37" t="s">
        <v>283</v>
      </c>
      <c r="D95" s="14">
        <v>45035</v>
      </c>
      <c r="E95" s="13">
        <v>204435</v>
      </c>
      <c r="F95" s="12">
        <v>45157</v>
      </c>
      <c r="H95" s="11">
        <f t="shared" si="4"/>
        <v>204435</v>
      </c>
      <c r="I95" s="1" t="s">
        <v>0</v>
      </c>
      <c r="J95" s="76"/>
      <c r="L95" s="10"/>
      <c r="M95" s="10"/>
    </row>
    <row r="96" spans="1:13" ht="21" x14ac:dyDescent="0.35">
      <c r="A96" s="17" t="s">
        <v>282</v>
      </c>
      <c r="B96" s="16" t="s">
        <v>281</v>
      </c>
      <c r="C96" s="37" t="s">
        <v>280</v>
      </c>
      <c r="D96" s="14">
        <v>45037</v>
      </c>
      <c r="E96" s="13">
        <v>43896</v>
      </c>
      <c r="F96" s="12">
        <v>45159</v>
      </c>
      <c r="H96" s="11">
        <f t="shared" si="4"/>
        <v>43896</v>
      </c>
      <c r="I96" s="1" t="s">
        <v>0</v>
      </c>
      <c r="J96" s="76"/>
      <c r="L96" s="10"/>
      <c r="M96" s="10"/>
    </row>
    <row r="97" spans="1:13" ht="21" x14ac:dyDescent="0.35">
      <c r="A97" s="17" t="s">
        <v>279</v>
      </c>
      <c r="B97" s="16" t="s">
        <v>2</v>
      </c>
      <c r="C97" s="37" t="s">
        <v>278</v>
      </c>
      <c r="D97" s="14">
        <v>45009</v>
      </c>
      <c r="E97" s="13">
        <v>4000000</v>
      </c>
      <c r="F97" s="12">
        <v>45165</v>
      </c>
      <c r="H97" s="11">
        <v>4000000</v>
      </c>
      <c r="I97" s="1" t="s">
        <v>0</v>
      </c>
      <c r="J97" s="76"/>
      <c r="L97" s="10"/>
      <c r="M97" s="10"/>
    </row>
    <row r="98" spans="1:13" ht="21" x14ac:dyDescent="0.35">
      <c r="A98" s="17" t="s">
        <v>277</v>
      </c>
      <c r="B98" s="16" t="s">
        <v>126</v>
      </c>
      <c r="C98" s="37" t="s">
        <v>276</v>
      </c>
      <c r="D98" s="14">
        <v>45041</v>
      </c>
      <c r="E98" s="13">
        <v>8559395</v>
      </c>
      <c r="F98" s="12">
        <v>45163</v>
      </c>
      <c r="G98" s="40"/>
      <c r="H98" s="39">
        <f>E98</f>
        <v>8559395</v>
      </c>
      <c r="I98" s="1" t="s">
        <v>0</v>
      </c>
      <c r="J98" s="76"/>
      <c r="L98" s="10"/>
      <c r="M98" s="10"/>
    </row>
    <row r="99" spans="1:13" ht="21" x14ac:dyDescent="0.35">
      <c r="A99" s="17" t="s">
        <v>275</v>
      </c>
      <c r="B99" s="16" t="s">
        <v>2</v>
      </c>
      <c r="C99" s="37" t="s">
        <v>274</v>
      </c>
      <c r="D99" s="14">
        <v>45043</v>
      </c>
      <c r="E99" s="13">
        <v>2301000</v>
      </c>
      <c r="F99" s="12">
        <v>45165</v>
      </c>
      <c r="H99" s="11">
        <f>E99</f>
        <v>2301000</v>
      </c>
      <c r="I99" s="1" t="s">
        <v>0</v>
      </c>
      <c r="J99" s="76"/>
      <c r="L99" s="10"/>
      <c r="M99" s="10"/>
    </row>
    <row r="100" spans="1:13" ht="21" x14ac:dyDescent="0.35">
      <c r="A100" s="26" t="s">
        <v>93</v>
      </c>
      <c r="B100" s="25" t="s">
        <v>2</v>
      </c>
      <c r="C100" s="36" t="s">
        <v>273</v>
      </c>
      <c r="D100" s="23">
        <v>44979</v>
      </c>
      <c r="E100" s="21">
        <v>992191.2</v>
      </c>
      <c r="F100" s="22">
        <v>45099</v>
      </c>
      <c r="G100" s="21">
        <v>992191.2</v>
      </c>
      <c r="H100" s="20">
        <f>+E100-G100</f>
        <v>0</v>
      </c>
      <c r="I100" s="19" t="s">
        <v>56</v>
      </c>
      <c r="J100" s="76"/>
      <c r="L100" s="10"/>
      <c r="M100" s="10"/>
    </row>
    <row r="101" spans="1:13" ht="21" x14ac:dyDescent="0.35">
      <c r="A101" s="17" t="s">
        <v>272</v>
      </c>
      <c r="B101" s="16" t="s">
        <v>271</v>
      </c>
      <c r="C101" s="37" t="s">
        <v>270</v>
      </c>
      <c r="D101" s="14">
        <v>45042</v>
      </c>
      <c r="E101" s="13">
        <v>22824445</v>
      </c>
      <c r="F101" s="12">
        <v>45164</v>
      </c>
      <c r="H101" s="11">
        <f t="shared" ref="H101:H108" si="5">E101</f>
        <v>22824445</v>
      </c>
      <c r="I101" s="1" t="s">
        <v>0</v>
      </c>
      <c r="J101" s="76"/>
      <c r="L101" s="10"/>
      <c r="M101" s="10"/>
    </row>
    <row r="102" spans="1:13" ht="21" x14ac:dyDescent="0.35">
      <c r="A102" s="17" t="s">
        <v>269</v>
      </c>
      <c r="B102" s="16" t="s">
        <v>268</v>
      </c>
      <c r="C102" s="37" t="s">
        <v>267</v>
      </c>
      <c r="D102" s="14">
        <v>45048</v>
      </c>
      <c r="E102" s="13">
        <v>9670878.8000000007</v>
      </c>
      <c r="F102" s="12">
        <v>45171</v>
      </c>
      <c r="H102" s="11">
        <f t="shared" si="5"/>
        <v>9670878.8000000007</v>
      </c>
      <c r="I102" s="1" t="s">
        <v>0</v>
      </c>
      <c r="J102" s="76"/>
      <c r="L102" s="10"/>
      <c r="M102" s="10"/>
    </row>
    <row r="103" spans="1:13" ht="21" x14ac:dyDescent="0.35">
      <c r="A103" s="17" t="s">
        <v>266</v>
      </c>
      <c r="B103" s="16" t="s">
        <v>2</v>
      </c>
      <c r="C103" s="37" t="s">
        <v>265</v>
      </c>
      <c r="D103" s="14">
        <v>45037</v>
      </c>
      <c r="E103" s="13">
        <v>177000</v>
      </c>
      <c r="F103" s="12">
        <v>45226</v>
      </c>
      <c r="H103" s="11">
        <f t="shared" si="5"/>
        <v>177000</v>
      </c>
      <c r="I103" s="1" t="s">
        <v>0</v>
      </c>
      <c r="J103" s="76"/>
      <c r="L103" s="10"/>
      <c r="M103" s="10"/>
    </row>
    <row r="104" spans="1:13" ht="21" x14ac:dyDescent="0.35">
      <c r="A104" s="17" t="s">
        <v>264</v>
      </c>
      <c r="B104" s="16" t="s">
        <v>2</v>
      </c>
      <c r="C104" s="37" t="s">
        <v>263</v>
      </c>
      <c r="D104" s="14">
        <v>45048</v>
      </c>
      <c r="E104" s="13">
        <v>265500</v>
      </c>
      <c r="F104" s="12">
        <v>45171</v>
      </c>
      <c r="H104" s="11">
        <f t="shared" si="5"/>
        <v>265500</v>
      </c>
      <c r="I104" s="1" t="s">
        <v>0</v>
      </c>
      <c r="J104" s="76"/>
      <c r="L104" s="10"/>
      <c r="M104" s="10"/>
    </row>
    <row r="105" spans="1:13" ht="21" x14ac:dyDescent="0.35">
      <c r="A105" s="35" t="s">
        <v>262</v>
      </c>
      <c r="B105" s="34" t="s">
        <v>2</v>
      </c>
      <c r="C105" s="38" t="s">
        <v>261</v>
      </c>
      <c r="D105" s="32">
        <v>45035</v>
      </c>
      <c r="E105" s="31">
        <v>3450000</v>
      </c>
      <c r="F105" s="30">
        <v>45157</v>
      </c>
      <c r="G105" s="29">
        <v>1180000</v>
      </c>
      <c r="H105" s="28">
        <f t="shared" si="5"/>
        <v>3450000</v>
      </c>
      <c r="I105" s="27" t="s">
        <v>0</v>
      </c>
      <c r="J105" s="76"/>
      <c r="L105" s="10"/>
      <c r="M105" s="10"/>
    </row>
    <row r="106" spans="1:13" ht="21" x14ac:dyDescent="0.35">
      <c r="A106" s="17" t="s">
        <v>256</v>
      </c>
      <c r="B106" s="16" t="s">
        <v>2</v>
      </c>
      <c r="C106" s="37" t="s">
        <v>94</v>
      </c>
      <c r="D106" s="14">
        <v>45030</v>
      </c>
      <c r="E106" s="13">
        <v>708000</v>
      </c>
      <c r="F106" s="12">
        <v>45152</v>
      </c>
      <c r="H106" s="11">
        <f t="shared" si="5"/>
        <v>708000</v>
      </c>
      <c r="I106" s="1" t="s">
        <v>0</v>
      </c>
      <c r="J106" s="76"/>
      <c r="L106" s="10"/>
      <c r="M106" s="10"/>
    </row>
    <row r="107" spans="1:13" ht="21" x14ac:dyDescent="0.35">
      <c r="A107" s="17" t="s">
        <v>127</v>
      </c>
      <c r="B107" s="16" t="s">
        <v>260</v>
      </c>
      <c r="C107" s="37" t="s">
        <v>259</v>
      </c>
      <c r="D107" s="14">
        <v>45048</v>
      </c>
      <c r="E107" s="13">
        <v>39825504</v>
      </c>
      <c r="F107" s="12">
        <v>45171</v>
      </c>
      <c r="H107" s="11">
        <f t="shared" si="5"/>
        <v>39825504</v>
      </c>
      <c r="I107" s="1" t="s">
        <v>0</v>
      </c>
      <c r="J107" s="76"/>
      <c r="L107" s="10"/>
      <c r="M107" s="10"/>
    </row>
    <row r="108" spans="1:13" ht="33" x14ac:dyDescent="0.35">
      <c r="A108" s="17" t="s">
        <v>258</v>
      </c>
      <c r="B108" s="16" t="s">
        <v>2</v>
      </c>
      <c r="C108" s="37" t="s">
        <v>257</v>
      </c>
      <c r="D108" s="14">
        <v>45033</v>
      </c>
      <c r="E108" s="13">
        <v>177000</v>
      </c>
      <c r="F108" s="12">
        <v>45155</v>
      </c>
      <c r="H108" s="11">
        <f t="shared" si="5"/>
        <v>177000</v>
      </c>
      <c r="I108" s="1" t="s">
        <v>0</v>
      </c>
      <c r="J108" s="76"/>
      <c r="L108" s="10"/>
      <c r="M108" s="10"/>
    </row>
    <row r="109" spans="1:13" ht="21" x14ac:dyDescent="0.35">
      <c r="A109" s="17" t="s">
        <v>256</v>
      </c>
      <c r="B109" s="16" t="s">
        <v>2</v>
      </c>
      <c r="C109" s="37" t="s">
        <v>120</v>
      </c>
      <c r="D109" s="14">
        <v>45061</v>
      </c>
      <c r="E109" s="13">
        <v>236000</v>
      </c>
      <c r="F109" s="12">
        <v>45184</v>
      </c>
      <c r="H109" s="11">
        <f>E109-G109</f>
        <v>236000</v>
      </c>
      <c r="I109" s="1" t="s">
        <v>0</v>
      </c>
      <c r="J109" s="76"/>
      <c r="L109" s="10"/>
      <c r="M109" s="10"/>
    </row>
    <row r="110" spans="1:13" ht="21" x14ac:dyDescent="0.35">
      <c r="A110" s="17" t="s">
        <v>255</v>
      </c>
      <c r="B110" s="16" t="s">
        <v>2</v>
      </c>
      <c r="C110" s="37" t="s">
        <v>254</v>
      </c>
      <c r="D110" s="14">
        <v>45056</v>
      </c>
      <c r="E110" s="13">
        <v>70800</v>
      </c>
      <c r="F110" s="12">
        <v>45179</v>
      </c>
      <c r="H110" s="11">
        <f>E110-G110</f>
        <v>70800</v>
      </c>
      <c r="I110" s="1" t="s">
        <v>0</v>
      </c>
      <c r="J110" s="76"/>
      <c r="L110" s="10"/>
      <c r="M110" s="10"/>
    </row>
    <row r="111" spans="1:13" ht="33" x14ac:dyDescent="0.35">
      <c r="A111" s="35" t="s">
        <v>100</v>
      </c>
      <c r="B111" s="34" t="s">
        <v>253</v>
      </c>
      <c r="C111" s="38" t="s">
        <v>252</v>
      </c>
      <c r="D111" s="32">
        <v>45057</v>
      </c>
      <c r="E111" s="31">
        <v>101984637.77</v>
      </c>
      <c r="F111" s="30">
        <v>45180</v>
      </c>
      <c r="G111" s="29">
        <v>20396927.550000001</v>
      </c>
      <c r="H111" s="28">
        <f>E111-G111</f>
        <v>81587710.219999999</v>
      </c>
      <c r="I111" s="27" t="s">
        <v>0</v>
      </c>
      <c r="J111" s="76"/>
      <c r="L111" s="10"/>
      <c r="M111" s="10"/>
    </row>
    <row r="112" spans="1:13" ht="33" x14ac:dyDescent="0.35">
      <c r="A112" s="35" t="s">
        <v>100</v>
      </c>
      <c r="B112" s="34" t="s">
        <v>251</v>
      </c>
      <c r="C112" s="38" t="s">
        <v>250</v>
      </c>
      <c r="D112" s="32">
        <v>45061</v>
      </c>
      <c r="E112" s="31">
        <v>64857557.240000002</v>
      </c>
      <c r="F112" s="30">
        <v>45184</v>
      </c>
      <c r="G112" s="29">
        <v>12971511.449999999</v>
      </c>
      <c r="H112" s="28">
        <f>E112-G112</f>
        <v>51886045.790000007</v>
      </c>
      <c r="I112" s="27" t="s">
        <v>0</v>
      </c>
      <c r="J112" s="76"/>
      <c r="L112" s="10"/>
      <c r="M112" s="10"/>
    </row>
    <row r="113" spans="1:13" ht="33" x14ac:dyDescent="0.35">
      <c r="A113" s="17" t="s">
        <v>249</v>
      </c>
      <c r="B113" s="16" t="s">
        <v>2</v>
      </c>
      <c r="C113" s="37" t="s">
        <v>248</v>
      </c>
      <c r="D113" s="14">
        <v>45063</v>
      </c>
      <c r="E113" s="13">
        <v>3540000</v>
      </c>
      <c r="F113" s="12">
        <v>45186</v>
      </c>
      <c r="H113" s="11">
        <f>E113-G113</f>
        <v>3540000</v>
      </c>
      <c r="I113" s="1" t="s">
        <v>0</v>
      </c>
      <c r="J113" s="76"/>
      <c r="L113" s="10"/>
      <c r="M113" s="10"/>
    </row>
    <row r="114" spans="1:13" ht="21" x14ac:dyDescent="0.35">
      <c r="A114" s="17" t="s">
        <v>247</v>
      </c>
      <c r="B114" s="16" t="s">
        <v>2</v>
      </c>
      <c r="C114" s="37" t="s">
        <v>246</v>
      </c>
      <c r="D114" s="14">
        <v>45027</v>
      </c>
      <c r="E114" s="13">
        <v>212400</v>
      </c>
      <c r="F114" s="12">
        <v>45149</v>
      </c>
      <c r="H114" s="11">
        <f>E114</f>
        <v>212400</v>
      </c>
      <c r="I114" s="1" t="s">
        <v>0</v>
      </c>
      <c r="J114" s="76"/>
      <c r="L114" s="10"/>
      <c r="M114" s="10"/>
    </row>
    <row r="115" spans="1:13" ht="23.25" customHeight="1" x14ac:dyDescent="0.35">
      <c r="A115" s="35" t="s">
        <v>221</v>
      </c>
      <c r="B115" s="34" t="s">
        <v>2</v>
      </c>
      <c r="C115" s="38" t="s">
        <v>245</v>
      </c>
      <c r="D115" s="32">
        <v>44929</v>
      </c>
      <c r="E115" s="31">
        <v>1200000</v>
      </c>
      <c r="F115" s="30">
        <v>45049</v>
      </c>
      <c r="G115" s="29">
        <v>800000</v>
      </c>
      <c r="H115" s="28">
        <f>+E115-G115</f>
        <v>400000</v>
      </c>
      <c r="I115" s="27" t="s">
        <v>15</v>
      </c>
      <c r="J115" s="76"/>
      <c r="L115" s="10"/>
      <c r="M115" s="10"/>
    </row>
    <row r="116" spans="1:13" ht="21" x14ac:dyDescent="0.35">
      <c r="A116" s="17" t="s">
        <v>244</v>
      </c>
      <c r="B116" s="16" t="s">
        <v>2</v>
      </c>
      <c r="C116" s="37" t="s">
        <v>243</v>
      </c>
      <c r="D116" s="14">
        <v>45037</v>
      </c>
      <c r="E116" s="13">
        <v>177000</v>
      </c>
      <c r="F116" s="12">
        <v>45159</v>
      </c>
      <c r="H116" s="11">
        <f>E116</f>
        <v>177000</v>
      </c>
      <c r="I116" s="1" t="s">
        <v>0</v>
      </c>
      <c r="J116" s="76"/>
      <c r="L116" s="10"/>
      <c r="M116" s="10"/>
    </row>
    <row r="117" spans="1:13" ht="21" x14ac:dyDescent="0.35">
      <c r="A117" s="17" t="s">
        <v>242</v>
      </c>
      <c r="B117" s="16" t="s">
        <v>2</v>
      </c>
      <c r="C117" s="37" t="s">
        <v>241</v>
      </c>
      <c r="D117" s="14">
        <v>45027</v>
      </c>
      <c r="E117" s="13">
        <v>118000</v>
      </c>
      <c r="F117" s="12">
        <v>45149</v>
      </c>
      <c r="H117" s="11">
        <f>E117</f>
        <v>118000</v>
      </c>
      <c r="I117" s="1" t="s">
        <v>0</v>
      </c>
      <c r="J117" s="76"/>
      <c r="L117" s="10"/>
      <c r="M117" s="10"/>
    </row>
    <row r="118" spans="1:13" ht="21" x14ac:dyDescent="0.35">
      <c r="A118" s="17" t="s">
        <v>240</v>
      </c>
      <c r="B118" s="16" t="s">
        <v>2</v>
      </c>
      <c r="C118" s="37" t="s">
        <v>74</v>
      </c>
      <c r="D118" s="14">
        <v>45029</v>
      </c>
      <c r="E118" s="13">
        <v>435000</v>
      </c>
      <c r="F118" s="12">
        <v>45151</v>
      </c>
      <c r="H118" s="11">
        <f>E118</f>
        <v>435000</v>
      </c>
      <c r="I118" s="1" t="s">
        <v>0</v>
      </c>
      <c r="J118" s="76"/>
      <c r="L118" s="10"/>
      <c r="M118" s="10"/>
    </row>
    <row r="119" spans="1:13" ht="21" x14ac:dyDescent="0.35">
      <c r="A119" s="17" t="s">
        <v>239</v>
      </c>
      <c r="B119" s="16" t="s">
        <v>2</v>
      </c>
      <c r="C119" s="37" t="s">
        <v>238</v>
      </c>
      <c r="D119" s="14">
        <v>45030</v>
      </c>
      <c r="E119" s="13">
        <v>141600</v>
      </c>
      <c r="F119" s="12">
        <v>45152</v>
      </c>
      <c r="H119" s="11">
        <f>E119</f>
        <v>141600</v>
      </c>
      <c r="I119" s="1" t="s">
        <v>0</v>
      </c>
      <c r="J119" s="76"/>
      <c r="L119" s="10"/>
      <c r="M119" s="10"/>
    </row>
    <row r="120" spans="1:13" ht="21" x14ac:dyDescent="0.35">
      <c r="A120" s="17" t="s">
        <v>3</v>
      </c>
      <c r="B120" s="16" t="s">
        <v>2</v>
      </c>
      <c r="C120" s="37" t="s">
        <v>237</v>
      </c>
      <c r="D120" s="14">
        <v>44944</v>
      </c>
      <c r="E120" s="13">
        <v>1228380</v>
      </c>
      <c r="F120" s="12">
        <v>45064</v>
      </c>
      <c r="H120" s="11">
        <f>E120</f>
        <v>1228380</v>
      </c>
      <c r="I120" s="1" t="s">
        <v>15</v>
      </c>
      <c r="J120" s="76"/>
      <c r="L120" s="10"/>
      <c r="M120" s="10"/>
    </row>
    <row r="121" spans="1:13" ht="21" x14ac:dyDescent="0.35">
      <c r="A121" s="35" t="s">
        <v>236</v>
      </c>
      <c r="B121" s="34" t="s">
        <v>235</v>
      </c>
      <c r="C121" s="38" t="s">
        <v>170</v>
      </c>
      <c r="D121" s="32">
        <v>45054</v>
      </c>
      <c r="E121" s="31">
        <v>4444942</v>
      </c>
      <c r="F121" s="30">
        <v>45177</v>
      </c>
      <c r="G121" s="29">
        <v>1528868.8</v>
      </c>
      <c r="H121" s="28">
        <f>+E121-G121</f>
        <v>2916073.2</v>
      </c>
      <c r="I121" s="27" t="s">
        <v>0</v>
      </c>
      <c r="J121" s="76"/>
      <c r="L121" s="10" t="s">
        <v>234</v>
      </c>
      <c r="M121" s="10"/>
    </row>
    <row r="122" spans="1:13" ht="21" x14ac:dyDescent="0.35">
      <c r="A122" s="26" t="s">
        <v>199</v>
      </c>
      <c r="B122" s="25" t="s">
        <v>72</v>
      </c>
      <c r="C122" s="36" t="s">
        <v>233</v>
      </c>
      <c r="D122" s="23">
        <v>45077</v>
      </c>
      <c r="E122" s="21">
        <v>100300</v>
      </c>
      <c r="F122" s="22" t="s">
        <v>105</v>
      </c>
      <c r="G122" s="21">
        <v>100300</v>
      </c>
      <c r="H122" s="20">
        <v>0</v>
      </c>
      <c r="I122" s="19" t="s">
        <v>56</v>
      </c>
      <c r="J122" s="76"/>
      <c r="L122" s="10"/>
      <c r="M122" s="10"/>
    </row>
    <row r="123" spans="1:13" ht="21" x14ac:dyDescent="0.35">
      <c r="A123" s="26" t="s">
        <v>232</v>
      </c>
      <c r="B123" s="25" t="s">
        <v>231</v>
      </c>
      <c r="C123" s="36" t="s">
        <v>230</v>
      </c>
      <c r="D123" s="23">
        <v>45043</v>
      </c>
      <c r="E123" s="21">
        <v>1129260</v>
      </c>
      <c r="F123" s="22">
        <v>45165</v>
      </c>
      <c r="G123" s="21">
        <v>1129260</v>
      </c>
      <c r="H123" s="20">
        <v>0</v>
      </c>
      <c r="I123" s="19" t="s">
        <v>56</v>
      </c>
      <c r="J123" s="76"/>
      <c r="L123" s="10"/>
      <c r="M123" s="10"/>
    </row>
    <row r="124" spans="1:13" ht="21" x14ac:dyDescent="0.35">
      <c r="A124" s="17" t="s">
        <v>229</v>
      </c>
      <c r="B124" s="16" t="s">
        <v>228</v>
      </c>
      <c r="C124" s="37" t="s">
        <v>227</v>
      </c>
      <c r="D124" s="14">
        <v>45064</v>
      </c>
      <c r="E124" s="13">
        <v>8622276</v>
      </c>
      <c r="F124" s="12">
        <v>45187</v>
      </c>
      <c r="H124" s="11">
        <f>E124</f>
        <v>8622276</v>
      </c>
      <c r="I124" s="1" t="s">
        <v>0</v>
      </c>
      <c r="J124" s="76"/>
      <c r="L124" s="10"/>
      <c r="M124" s="10"/>
    </row>
    <row r="125" spans="1:13" ht="21" x14ac:dyDescent="0.35">
      <c r="A125" s="17" t="s">
        <v>226</v>
      </c>
      <c r="B125" s="16" t="s">
        <v>225</v>
      </c>
      <c r="C125" s="37" t="s">
        <v>224</v>
      </c>
      <c r="D125" s="14">
        <v>45030</v>
      </c>
      <c r="E125" s="13">
        <v>1414803.72</v>
      </c>
      <c r="F125" s="12">
        <v>45152</v>
      </c>
      <c r="H125" s="11">
        <f>E125</f>
        <v>1414803.72</v>
      </c>
      <c r="I125" s="1" t="s">
        <v>0</v>
      </c>
      <c r="J125" s="76"/>
      <c r="L125" s="10"/>
      <c r="M125" s="10"/>
    </row>
    <row r="126" spans="1:13" ht="21" x14ac:dyDescent="0.35">
      <c r="A126" s="26" t="s">
        <v>223</v>
      </c>
      <c r="B126" s="25" t="s">
        <v>23</v>
      </c>
      <c r="C126" s="36" t="s">
        <v>222</v>
      </c>
      <c r="D126" s="23">
        <v>45068</v>
      </c>
      <c r="E126" s="21">
        <v>118000</v>
      </c>
      <c r="F126" s="22">
        <v>45191</v>
      </c>
      <c r="G126" s="21">
        <v>118000</v>
      </c>
      <c r="H126" s="20">
        <v>0</v>
      </c>
      <c r="I126" s="19" t="s">
        <v>56</v>
      </c>
      <c r="J126" s="76"/>
      <c r="L126" s="10"/>
      <c r="M126" s="10"/>
    </row>
    <row r="127" spans="1:13" ht="21" x14ac:dyDescent="0.35">
      <c r="A127" s="26" t="s">
        <v>221</v>
      </c>
      <c r="B127" s="25" t="s">
        <v>2</v>
      </c>
      <c r="C127" s="36" t="s">
        <v>220</v>
      </c>
      <c r="D127" s="23">
        <v>45078</v>
      </c>
      <c r="E127" s="21">
        <v>400000</v>
      </c>
      <c r="F127" s="22">
        <v>45215</v>
      </c>
      <c r="G127" s="21">
        <v>400000</v>
      </c>
      <c r="H127" s="20">
        <v>0</v>
      </c>
      <c r="I127" s="19" t="s">
        <v>56</v>
      </c>
      <c r="J127" s="76"/>
      <c r="L127" s="10"/>
      <c r="M127" s="10"/>
    </row>
    <row r="128" spans="1:13" ht="21" x14ac:dyDescent="0.35">
      <c r="A128" s="26" t="s">
        <v>219</v>
      </c>
      <c r="B128" s="25" t="s">
        <v>218</v>
      </c>
      <c r="C128" s="36" t="s">
        <v>217</v>
      </c>
      <c r="D128" s="23">
        <v>45076</v>
      </c>
      <c r="E128" s="21">
        <v>1209500</v>
      </c>
      <c r="F128" s="22">
        <v>45199</v>
      </c>
      <c r="G128" s="21">
        <v>1209500</v>
      </c>
      <c r="H128" s="20">
        <v>0</v>
      </c>
      <c r="I128" s="19" t="s">
        <v>56</v>
      </c>
      <c r="J128" s="76"/>
      <c r="L128" s="10"/>
      <c r="M128" s="10"/>
    </row>
    <row r="129" spans="1:13" ht="21" x14ac:dyDescent="0.35">
      <c r="A129" s="17" t="s">
        <v>216</v>
      </c>
      <c r="B129" s="16" t="s">
        <v>2</v>
      </c>
      <c r="C129" s="37" t="s">
        <v>215</v>
      </c>
      <c r="D129" s="14">
        <v>45061</v>
      </c>
      <c r="E129" s="13">
        <v>713664</v>
      </c>
      <c r="F129" s="12">
        <v>45184</v>
      </c>
      <c r="H129" s="11">
        <f>E129</f>
        <v>713664</v>
      </c>
      <c r="I129" s="1" t="s">
        <v>0</v>
      </c>
      <c r="J129" s="76"/>
      <c r="L129" s="10"/>
      <c r="M129" s="10"/>
    </row>
    <row r="130" spans="1:13" ht="21" x14ac:dyDescent="0.35">
      <c r="A130" s="17" t="s">
        <v>100</v>
      </c>
      <c r="B130" s="16" t="s">
        <v>203</v>
      </c>
      <c r="C130" s="37" t="s">
        <v>202</v>
      </c>
      <c r="D130" s="14">
        <v>45077</v>
      </c>
      <c r="E130" s="13">
        <v>8356025.04</v>
      </c>
      <c r="F130" s="12">
        <v>45199</v>
      </c>
      <c r="H130" s="11">
        <f>E130</f>
        <v>8356025.04</v>
      </c>
      <c r="I130" s="1" t="s">
        <v>0</v>
      </c>
      <c r="J130" s="76"/>
      <c r="L130" s="10"/>
      <c r="M130" s="10"/>
    </row>
    <row r="131" spans="1:13" ht="21" x14ac:dyDescent="0.35">
      <c r="A131" s="17" t="s">
        <v>195</v>
      </c>
      <c r="B131" s="16" t="s">
        <v>137</v>
      </c>
      <c r="C131" s="37" t="s">
        <v>214</v>
      </c>
      <c r="D131" s="14">
        <v>45041</v>
      </c>
      <c r="E131" s="13">
        <v>4088370</v>
      </c>
      <c r="F131" s="12">
        <v>45199</v>
      </c>
      <c r="H131" s="11">
        <f>E131</f>
        <v>4088370</v>
      </c>
      <c r="I131" s="1" t="s">
        <v>0</v>
      </c>
      <c r="J131" s="76"/>
      <c r="L131" s="10"/>
      <c r="M131" s="10"/>
    </row>
    <row r="132" spans="1:13" ht="21" x14ac:dyDescent="0.35">
      <c r="A132" s="26" t="s">
        <v>213</v>
      </c>
      <c r="B132" s="25" t="s">
        <v>212</v>
      </c>
      <c r="C132" s="36" t="s">
        <v>211</v>
      </c>
      <c r="D132" s="23">
        <v>45082</v>
      </c>
      <c r="E132" s="21">
        <v>11210951.08</v>
      </c>
      <c r="F132" s="22">
        <v>45204</v>
      </c>
      <c r="G132" s="21">
        <v>11210951.08</v>
      </c>
      <c r="H132" s="20">
        <v>0</v>
      </c>
      <c r="I132" s="19" t="s">
        <v>56</v>
      </c>
      <c r="J132" s="76"/>
      <c r="L132" s="10"/>
      <c r="M132" s="10"/>
    </row>
    <row r="133" spans="1:13" ht="21" x14ac:dyDescent="0.35">
      <c r="A133" s="26" t="s">
        <v>210</v>
      </c>
      <c r="B133" s="25" t="s">
        <v>2</v>
      </c>
      <c r="C133" s="36" t="s">
        <v>209</v>
      </c>
      <c r="D133" s="23">
        <v>45089</v>
      </c>
      <c r="E133" s="21">
        <v>59000</v>
      </c>
      <c r="F133" s="22">
        <v>45211</v>
      </c>
      <c r="G133" s="21">
        <v>59000</v>
      </c>
      <c r="H133" s="20">
        <v>0</v>
      </c>
      <c r="I133" s="19" t="s">
        <v>56</v>
      </c>
      <c r="J133" s="76"/>
      <c r="L133" s="10"/>
      <c r="M133" s="10"/>
    </row>
    <row r="134" spans="1:13" ht="21" x14ac:dyDescent="0.35">
      <c r="A134" s="26" t="s">
        <v>208</v>
      </c>
      <c r="B134" s="25" t="s">
        <v>2</v>
      </c>
      <c r="C134" s="24" t="s">
        <v>207</v>
      </c>
      <c r="D134" s="23" t="s">
        <v>206</v>
      </c>
      <c r="E134" s="21">
        <v>70800</v>
      </c>
      <c r="F134" s="22">
        <v>45209</v>
      </c>
      <c r="G134" s="21">
        <v>70800</v>
      </c>
      <c r="H134" s="20">
        <v>0</v>
      </c>
      <c r="I134" s="19" t="s">
        <v>56</v>
      </c>
      <c r="J134" s="76"/>
      <c r="L134" s="10"/>
      <c r="M134" s="10"/>
    </row>
    <row r="135" spans="1:13" ht="21" x14ac:dyDescent="0.35">
      <c r="A135" s="26" t="s">
        <v>205</v>
      </c>
      <c r="B135" s="25" t="s">
        <v>32</v>
      </c>
      <c r="C135" s="24" t="s">
        <v>204</v>
      </c>
      <c r="D135" s="23">
        <v>45071</v>
      </c>
      <c r="E135" s="21">
        <v>35144.79</v>
      </c>
      <c r="F135" s="22">
        <v>45194</v>
      </c>
      <c r="G135" s="21">
        <v>35144.79</v>
      </c>
      <c r="H135" s="20">
        <v>0</v>
      </c>
      <c r="I135" s="19" t="s">
        <v>56</v>
      </c>
      <c r="J135" s="76"/>
      <c r="L135" s="10"/>
      <c r="M135" s="10"/>
    </row>
    <row r="136" spans="1:13" ht="21" x14ac:dyDescent="0.35">
      <c r="A136" s="17" t="s">
        <v>100</v>
      </c>
      <c r="B136" s="16" t="s">
        <v>203</v>
      </c>
      <c r="C136" s="15" t="s">
        <v>202</v>
      </c>
      <c r="D136" s="14">
        <v>45077</v>
      </c>
      <c r="E136" s="13">
        <v>8356025.04</v>
      </c>
      <c r="F136" s="12" t="s">
        <v>105</v>
      </c>
      <c r="H136" s="11">
        <f>E136</f>
        <v>8356025.04</v>
      </c>
      <c r="I136" s="1" t="s">
        <v>0</v>
      </c>
      <c r="J136" s="76"/>
      <c r="L136" s="10"/>
      <c r="M136" s="10"/>
    </row>
    <row r="137" spans="1:13" ht="21" x14ac:dyDescent="0.35">
      <c r="A137" s="26" t="s">
        <v>201</v>
      </c>
      <c r="B137" s="25" t="s">
        <v>2</v>
      </c>
      <c r="C137" s="24" t="s">
        <v>200</v>
      </c>
      <c r="D137" s="23">
        <v>45079</v>
      </c>
      <c r="E137" s="21">
        <v>413000</v>
      </c>
      <c r="F137" s="22">
        <v>45204</v>
      </c>
      <c r="G137" s="21">
        <v>413000</v>
      </c>
      <c r="H137" s="20">
        <v>0</v>
      </c>
      <c r="I137" s="19" t="s">
        <v>56</v>
      </c>
      <c r="J137" s="76"/>
      <c r="L137" s="10"/>
      <c r="M137" s="10"/>
    </row>
    <row r="138" spans="1:13" ht="21" x14ac:dyDescent="0.35">
      <c r="A138" s="26" t="s">
        <v>199</v>
      </c>
      <c r="B138" s="25" t="s">
        <v>72</v>
      </c>
      <c r="C138" s="24" t="s">
        <v>198</v>
      </c>
      <c r="D138" s="23">
        <v>45097</v>
      </c>
      <c r="E138" s="21">
        <v>29500</v>
      </c>
      <c r="F138" s="22">
        <v>45219</v>
      </c>
      <c r="G138" s="21">
        <v>29500</v>
      </c>
      <c r="H138" s="20">
        <v>0</v>
      </c>
      <c r="I138" s="19" t="s">
        <v>56</v>
      </c>
      <c r="J138" s="76"/>
      <c r="L138" s="10"/>
      <c r="M138" s="10"/>
    </row>
    <row r="139" spans="1:13" ht="21" x14ac:dyDescent="0.35">
      <c r="A139" s="17" t="s">
        <v>197</v>
      </c>
      <c r="B139" s="16" t="s">
        <v>2</v>
      </c>
      <c r="C139" s="15" t="s">
        <v>196</v>
      </c>
      <c r="D139" s="14">
        <v>45090</v>
      </c>
      <c r="E139" s="13">
        <v>3540000</v>
      </c>
      <c r="F139" s="12">
        <v>45212</v>
      </c>
      <c r="H139" s="11">
        <f>E139</f>
        <v>3540000</v>
      </c>
      <c r="I139" s="1" t="s">
        <v>0</v>
      </c>
      <c r="J139" s="76"/>
      <c r="L139" s="10"/>
      <c r="M139" s="10"/>
    </row>
    <row r="140" spans="1:13" ht="21" x14ac:dyDescent="0.35">
      <c r="A140" s="17" t="s">
        <v>195</v>
      </c>
      <c r="B140" s="16" t="s">
        <v>137</v>
      </c>
      <c r="C140" s="15" t="s">
        <v>194</v>
      </c>
      <c r="D140" s="14">
        <v>45077</v>
      </c>
      <c r="E140" s="13">
        <v>4326195</v>
      </c>
      <c r="F140" s="12">
        <v>45199</v>
      </c>
      <c r="H140" s="11">
        <f>E140</f>
        <v>4326195</v>
      </c>
      <c r="I140" s="1" t="s">
        <v>0</v>
      </c>
      <c r="J140" s="76"/>
      <c r="L140" s="10"/>
      <c r="M140" s="10"/>
    </row>
    <row r="141" spans="1:13" ht="33" x14ac:dyDescent="0.35">
      <c r="A141" s="17" t="s">
        <v>14</v>
      </c>
      <c r="B141" s="16" t="s">
        <v>2</v>
      </c>
      <c r="C141" s="15" t="s">
        <v>193</v>
      </c>
      <c r="D141" s="14">
        <v>44994</v>
      </c>
      <c r="E141" s="13">
        <v>4927680</v>
      </c>
      <c r="F141" s="12">
        <v>45116</v>
      </c>
      <c r="H141" s="11">
        <f>E141</f>
        <v>4927680</v>
      </c>
      <c r="I141" s="1" t="s">
        <v>0</v>
      </c>
      <c r="J141" s="76"/>
      <c r="L141" s="10"/>
      <c r="M141" s="10"/>
    </row>
    <row r="142" spans="1:13" ht="46.5" x14ac:dyDescent="0.35">
      <c r="A142" s="26" t="s">
        <v>45</v>
      </c>
      <c r="B142" s="25" t="s">
        <v>32</v>
      </c>
      <c r="C142" s="24" t="s">
        <v>192</v>
      </c>
      <c r="D142" s="23">
        <v>45082</v>
      </c>
      <c r="E142" s="21">
        <v>177669.29</v>
      </c>
      <c r="F142" s="22">
        <v>45204</v>
      </c>
      <c r="G142" s="21">
        <v>177669.29</v>
      </c>
      <c r="H142" s="20">
        <v>0</v>
      </c>
      <c r="I142" s="19" t="s">
        <v>56</v>
      </c>
      <c r="J142" s="76"/>
      <c r="L142" s="10"/>
      <c r="M142" s="10"/>
    </row>
    <row r="143" spans="1:13" ht="21" x14ac:dyDescent="0.35">
      <c r="A143" s="17" t="s">
        <v>191</v>
      </c>
      <c r="B143" s="16" t="s">
        <v>2</v>
      </c>
      <c r="C143" s="15" t="s">
        <v>190</v>
      </c>
      <c r="D143" s="14">
        <v>45098</v>
      </c>
      <c r="E143" s="13">
        <v>88500</v>
      </c>
      <c r="F143" s="12">
        <v>45220</v>
      </c>
      <c r="H143" s="11">
        <f>E143</f>
        <v>88500</v>
      </c>
      <c r="I143" s="1" t="s">
        <v>0</v>
      </c>
      <c r="J143" s="76"/>
      <c r="L143" s="10"/>
      <c r="M143" s="10"/>
    </row>
    <row r="144" spans="1:13" ht="21" x14ac:dyDescent="0.35">
      <c r="A144" s="26" t="s">
        <v>189</v>
      </c>
      <c r="B144" s="25" t="s">
        <v>2</v>
      </c>
      <c r="C144" s="24" t="s">
        <v>188</v>
      </c>
      <c r="D144" s="23">
        <v>45096</v>
      </c>
      <c r="E144" s="21">
        <v>82600</v>
      </c>
      <c r="F144" s="22">
        <v>45218</v>
      </c>
      <c r="G144" s="21">
        <v>82600</v>
      </c>
      <c r="H144" s="20">
        <v>0</v>
      </c>
      <c r="I144" s="19" t="s">
        <v>56</v>
      </c>
      <c r="J144" s="76"/>
      <c r="L144" s="10"/>
      <c r="M144" s="10"/>
    </row>
    <row r="145" spans="1:13" ht="21" x14ac:dyDescent="0.35">
      <c r="A145" s="26" t="s">
        <v>43</v>
      </c>
      <c r="B145" s="25" t="s">
        <v>187</v>
      </c>
      <c r="C145" s="24" t="s">
        <v>186</v>
      </c>
      <c r="D145" s="23">
        <v>45061</v>
      </c>
      <c r="E145" s="21">
        <v>161657.70000000001</v>
      </c>
      <c r="F145" s="22">
        <v>45184</v>
      </c>
      <c r="G145" s="21">
        <v>161657.70000000001</v>
      </c>
      <c r="H145" s="20">
        <v>0</v>
      </c>
      <c r="I145" s="19" t="s">
        <v>185</v>
      </c>
      <c r="J145" s="76"/>
      <c r="L145" s="10"/>
      <c r="M145" s="10"/>
    </row>
    <row r="146" spans="1:13" ht="21" x14ac:dyDescent="0.35">
      <c r="A146" s="17" t="s">
        <v>127</v>
      </c>
      <c r="B146" s="16" t="s">
        <v>126</v>
      </c>
      <c r="C146" s="15" t="s">
        <v>184</v>
      </c>
      <c r="D146" s="14">
        <v>45083</v>
      </c>
      <c r="E146" s="13">
        <v>48572144</v>
      </c>
      <c r="F146" s="12">
        <v>45205</v>
      </c>
      <c r="G146" s="2">
        <v>9714428.8000000007</v>
      </c>
      <c r="H146" s="11">
        <f t="shared" ref="H146:H177" si="6">+E146-G146</f>
        <v>38857715.200000003</v>
      </c>
      <c r="I146" s="1" t="s">
        <v>0</v>
      </c>
      <c r="J146" s="76"/>
      <c r="L146" s="10"/>
      <c r="M146" s="10"/>
    </row>
    <row r="147" spans="1:13" ht="21" x14ac:dyDescent="0.35">
      <c r="A147" s="17" t="s">
        <v>183</v>
      </c>
      <c r="B147" s="16" t="s">
        <v>182</v>
      </c>
      <c r="C147" s="15" t="s">
        <v>181</v>
      </c>
      <c r="D147" s="14">
        <v>45068</v>
      </c>
      <c r="E147" s="13">
        <v>1206125.5</v>
      </c>
      <c r="F147" s="12">
        <v>45191</v>
      </c>
      <c r="H147" s="11">
        <f t="shared" si="6"/>
        <v>1206125.5</v>
      </c>
      <c r="I147" s="1" t="s">
        <v>0</v>
      </c>
      <c r="J147" s="76"/>
      <c r="L147" s="10"/>
      <c r="M147" s="10"/>
    </row>
    <row r="148" spans="1:13" ht="21" x14ac:dyDescent="0.35">
      <c r="A148" s="26" t="s">
        <v>180</v>
      </c>
      <c r="B148" s="25" t="s">
        <v>72</v>
      </c>
      <c r="C148" s="24" t="s">
        <v>179</v>
      </c>
      <c r="D148" s="23">
        <v>45103</v>
      </c>
      <c r="E148" s="21">
        <v>59000</v>
      </c>
      <c r="F148" s="22">
        <v>45225</v>
      </c>
      <c r="G148" s="21">
        <v>59000</v>
      </c>
      <c r="H148" s="20">
        <f t="shared" si="6"/>
        <v>0</v>
      </c>
      <c r="I148" s="19" t="s">
        <v>56</v>
      </c>
      <c r="J148" s="76"/>
      <c r="L148" s="10"/>
      <c r="M148" s="10"/>
    </row>
    <row r="149" spans="1:13" ht="21" x14ac:dyDescent="0.35">
      <c r="A149" s="26" t="s">
        <v>178</v>
      </c>
      <c r="B149" s="25" t="s">
        <v>72</v>
      </c>
      <c r="C149" s="24" t="s">
        <v>177</v>
      </c>
      <c r="D149" s="23">
        <v>45117</v>
      </c>
      <c r="E149" s="21">
        <v>29500</v>
      </c>
      <c r="F149" s="22">
        <v>45240</v>
      </c>
      <c r="G149" s="21">
        <v>29500</v>
      </c>
      <c r="H149" s="20">
        <f t="shared" si="6"/>
        <v>0</v>
      </c>
      <c r="I149" s="19" t="s">
        <v>56</v>
      </c>
      <c r="J149" s="76"/>
      <c r="L149" s="10"/>
      <c r="M149" s="10"/>
    </row>
    <row r="150" spans="1:13" ht="21" x14ac:dyDescent="0.35">
      <c r="A150" s="26" t="s">
        <v>176</v>
      </c>
      <c r="B150" s="25" t="s">
        <v>72</v>
      </c>
      <c r="C150" s="24" t="s">
        <v>175</v>
      </c>
      <c r="D150" s="23">
        <v>45110</v>
      </c>
      <c r="E150" s="21">
        <v>82600</v>
      </c>
      <c r="F150" s="22">
        <v>45233</v>
      </c>
      <c r="G150" s="21">
        <v>82600</v>
      </c>
      <c r="H150" s="20">
        <f t="shared" si="6"/>
        <v>0</v>
      </c>
      <c r="I150" s="19" t="s">
        <v>56</v>
      </c>
      <c r="J150" s="76"/>
      <c r="L150" s="10"/>
      <c r="M150" s="10"/>
    </row>
    <row r="151" spans="1:13" ht="21" x14ac:dyDescent="0.35">
      <c r="A151" s="26" t="s">
        <v>174</v>
      </c>
      <c r="B151" s="25" t="s">
        <v>72</v>
      </c>
      <c r="C151" s="24" t="s">
        <v>173</v>
      </c>
      <c r="D151" s="23">
        <v>45114</v>
      </c>
      <c r="E151" s="21">
        <v>59000</v>
      </c>
      <c r="F151" s="22">
        <v>45237</v>
      </c>
      <c r="G151" s="21">
        <v>59000</v>
      </c>
      <c r="H151" s="20">
        <f t="shared" si="6"/>
        <v>0</v>
      </c>
      <c r="I151" s="19" t="s">
        <v>56</v>
      </c>
      <c r="J151" s="76"/>
      <c r="L151" s="10"/>
      <c r="M151" s="10"/>
    </row>
    <row r="152" spans="1:13" ht="21" x14ac:dyDescent="0.35">
      <c r="A152" s="26" t="s">
        <v>148</v>
      </c>
      <c r="B152" s="25" t="s">
        <v>72</v>
      </c>
      <c r="C152" s="24" t="s">
        <v>172</v>
      </c>
      <c r="D152" s="23">
        <v>45103</v>
      </c>
      <c r="E152" s="21">
        <v>59000</v>
      </c>
      <c r="F152" s="22">
        <v>45225</v>
      </c>
      <c r="G152" s="21">
        <v>59000</v>
      </c>
      <c r="H152" s="20">
        <f t="shared" si="6"/>
        <v>0</v>
      </c>
      <c r="I152" s="19" t="s">
        <v>56</v>
      </c>
      <c r="J152" s="76"/>
      <c r="L152" s="10"/>
      <c r="M152" s="10"/>
    </row>
    <row r="153" spans="1:13" ht="21" x14ac:dyDescent="0.35">
      <c r="A153" s="26" t="s">
        <v>171</v>
      </c>
      <c r="B153" s="25" t="s">
        <v>47</v>
      </c>
      <c r="C153" s="24" t="s">
        <v>170</v>
      </c>
      <c r="D153" s="23">
        <v>45098</v>
      </c>
      <c r="E153" s="21">
        <v>660000</v>
      </c>
      <c r="F153" s="22">
        <v>45220</v>
      </c>
      <c r="G153" s="21">
        <v>660000</v>
      </c>
      <c r="H153" s="20">
        <f t="shared" si="6"/>
        <v>0</v>
      </c>
      <c r="I153" s="19" t="s">
        <v>56</v>
      </c>
      <c r="J153" s="76"/>
      <c r="L153" s="10"/>
      <c r="M153" s="10"/>
    </row>
    <row r="154" spans="1:13" ht="21" x14ac:dyDescent="0.35">
      <c r="A154" s="26" t="s">
        <v>169</v>
      </c>
      <c r="B154" s="25" t="s">
        <v>2</v>
      </c>
      <c r="C154" s="24" t="s">
        <v>168</v>
      </c>
      <c r="D154" s="23">
        <v>45105</v>
      </c>
      <c r="E154" s="21">
        <v>53100</v>
      </c>
      <c r="F154" s="22">
        <v>45227</v>
      </c>
      <c r="G154" s="21">
        <v>53100</v>
      </c>
      <c r="H154" s="20">
        <f t="shared" si="6"/>
        <v>0</v>
      </c>
      <c r="I154" s="19" t="s">
        <v>56</v>
      </c>
      <c r="J154" s="76"/>
      <c r="L154" s="10"/>
      <c r="M154" s="10"/>
    </row>
    <row r="155" spans="1:13" ht="21" x14ac:dyDescent="0.35">
      <c r="A155" s="26" t="s">
        <v>167</v>
      </c>
      <c r="B155" s="25" t="s">
        <v>2</v>
      </c>
      <c r="C155" s="24" t="s">
        <v>166</v>
      </c>
      <c r="D155" s="23">
        <v>45106</v>
      </c>
      <c r="E155" s="21">
        <v>212400</v>
      </c>
      <c r="F155" s="22">
        <v>45228</v>
      </c>
      <c r="G155" s="21">
        <v>212400</v>
      </c>
      <c r="H155" s="20">
        <f t="shared" si="6"/>
        <v>0</v>
      </c>
      <c r="I155" s="19" t="s">
        <v>56</v>
      </c>
      <c r="J155" s="76"/>
      <c r="L155" s="10"/>
      <c r="M155" s="10"/>
    </row>
    <row r="156" spans="1:13" ht="21" x14ac:dyDescent="0.35">
      <c r="A156" s="26" t="s">
        <v>165</v>
      </c>
      <c r="B156" s="25" t="s">
        <v>2</v>
      </c>
      <c r="C156" s="24" t="s">
        <v>74</v>
      </c>
      <c r="D156" s="23">
        <v>45096</v>
      </c>
      <c r="E156" s="21">
        <v>106200</v>
      </c>
      <c r="F156" s="22">
        <v>45218</v>
      </c>
      <c r="G156" s="21">
        <v>106200</v>
      </c>
      <c r="H156" s="20">
        <f t="shared" si="6"/>
        <v>0</v>
      </c>
      <c r="I156" s="19" t="s">
        <v>56</v>
      </c>
      <c r="J156" s="76"/>
      <c r="L156" s="10"/>
      <c r="M156" s="10"/>
    </row>
    <row r="157" spans="1:13" ht="21" x14ac:dyDescent="0.35">
      <c r="A157" s="26" t="s">
        <v>164</v>
      </c>
      <c r="B157" s="25" t="s">
        <v>2</v>
      </c>
      <c r="C157" s="24" t="s">
        <v>94</v>
      </c>
      <c r="D157" s="23">
        <v>45097</v>
      </c>
      <c r="E157" s="21">
        <v>106200</v>
      </c>
      <c r="F157" s="22">
        <v>45225</v>
      </c>
      <c r="G157" s="21">
        <v>106200</v>
      </c>
      <c r="H157" s="20">
        <f t="shared" si="6"/>
        <v>0</v>
      </c>
      <c r="I157" s="19" t="s">
        <v>56</v>
      </c>
      <c r="J157" s="76"/>
      <c r="L157" s="10"/>
      <c r="M157" s="10"/>
    </row>
    <row r="158" spans="1:13" ht="21" x14ac:dyDescent="0.35">
      <c r="A158" s="17" t="s">
        <v>8</v>
      </c>
      <c r="B158" s="16" t="s">
        <v>2</v>
      </c>
      <c r="C158" s="15" t="s">
        <v>163</v>
      </c>
      <c r="D158" s="14">
        <v>45097</v>
      </c>
      <c r="E158" s="13">
        <v>106200</v>
      </c>
      <c r="F158" s="12">
        <v>45225</v>
      </c>
      <c r="H158" s="11">
        <f t="shared" si="6"/>
        <v>106200</v>
      </c>
      <c r="I158" s="1" t="s">
        <v>0</v>
      </c>
      <c r="J158" s="76"/>
      <c r="L158" s="10"/>
      <c r="M158" s="10"/>
    </row>
    <row r="159" spans="1:13" ht="21" x14ac:dyDescent="0.35">
      <c r="A159" s="17" t="s">
        <v>162</v>
      </c>
      <c r="B159" s="16" t="s">
        <v>2</v>
      </c>
      <c r="C159" s="15" t="s">
        <v>160</v>
      </c>
      <c r="D159" s="14">
        <v>45096</v>
      </c>
      <c r="E159" s="13">
        <v>141600</v>
      </c>
      <c r="F159" s="12">
        <v>45225</v>
      </c>
      <c r="H159" s="11">
        <f t="shared" si="6"/>
        <v>141600</v>
      </c>
      <c r="I159" s="1" t="s">
        <v>0</v>
      </c>
      <c r="J159" s="76"/>
      <c r="L159" s="10"/>
      <c r="M159" s="10"/>
    </row>
    <row r="160" spans="1:13" ht="21" x14ac:dyDescent="0.35">
      <c r="A160" s="26" t="s">
        <v>161</v>
      </c>
      <c r="B160" s="25" t="s">
        <v>2</v>
      </c>
      <c r="C160" s="24" t="s">
        <v>160</v>
      </c>
      <c r="D160" s="23">
        <v>45099</v>
      </c>
      <c r="E160" s="21">
        <v>236000</v>
      </c>
      <c r="F160" s="22">
        <v>45221</v>
      </c>
      <c r="G160" s="21">
        <v>236000</v>
      </c>
      <c r="H160" s="20">
        <f t="shared" si="6"/>
        <v>0</v>
      </c>
      <c r="I160" s="19" t="s">
        <v>56</v>
      </c>
      <c r="J160" s="76"/>
      <c r="L160" s="10"/>
      <c r="M160" s="10"/>
    </row>
    <row r="161" spans="1:13" ht="21" x14ac:dyDescent="0.35">
      <c r="A161" s="35" t="s">
        <v>159</v>
      </c>
      <c r="B161" s="34" t="s">
        <v>2</v>
      </c>
      <c r="C161" s="33" t="s">
        <v>158</v>
      </c>
      <c r="D161" s="32">
        <v>45099</v>
      </c>
      <c r="E161" s="31">
        <v>885000</v>
      </c>
      <c r="F161" s="30">
        <v>45221</v>
      </c>
      <c r="G161" s="29">
        <v>400000</v>
      </c>
      <c r="H161" s="28">
        <f t="shared" si="6"/>
        <v>485000</v>
      </c>
      <c r="I161" s="27" t="s">
        <v>0</v>
      </c>
      <c r="J161" s="76"/>
      <c r="L161" s="10"/>
      <c r="M161" s="10"/>
    </row>
    <row r="162" spans="1:13" ht="21" x14ac:dyDescent="0.35">
      <c r="A162" s="26" t="s">
        <v>157</v>
      </c>
      <c r="B162" s="25" t="s">
        <v>2</v>
      </c>
      <c r="C162" s="24" t="s">
        <v>156</v>
      </c>
      <c r="D162" s="23">
        <v>45110</v>
      </c>
      <c r="E162" s="21">
        <v>141600</v>
      </c>
      <c r="F162" s="22">
        <v>45221</v>
      </c>
      <c r="G162" s="21">
        <v>141600</v>
      </c>
      <c r="H162" s="20">
        <f t="shared" si="6"/>
        <v>0</v>
      </c>
      <c r="I162" s="19" t="s">
        <v>56</v>
      </c>
      <c r="J162" s="76"/>
      <c r="L162" s="10"/>
      <c r="M162" s="10"/>
    </row>
    <row r="163" spans="1:13" ht="21" x14ac:dyDescent="0.35">
      <c r="A163" s="26" t="s">
        <v>155</v>
      </c>
      <c r="B163" s="25" t="s">
        <v>2</v>
      </c>
      <c r="C163" s="24" t="s">
        <v>154</v>
      </c>
      <c r="D163" s="23">
        <v>45082</v>
      </c>
      <c r="E163" s="21">
        <v>94400</v>
      </c>
      <c r="F163" s="22">
        <v>45204</v>
      </c>
      <c r="G163" s="21">
        <v>94400</v>
      </c>
      <c r="H163" s="20">
        <f t="shared" si="6"/>
        <v>0</v>
      </c>
      <c r="I163" s="19" t="s">
        <v>56</v>
      </c>
      <c r="J163" s="76"/>
      <c r="L163" s="10"/>
      <c r="M163" s="10"/>
    </row>
    <row r="164" spans="1:13" ht="21" x14ac:dyDescent="0.35">
      <c r="A164" s="26" t="s">
        <v>153</v>
      </c>
      <c r="B164" s="25" t="s">
        <v>72</v>
      </c>
      <c r="C164" s="24" t="s">
        <v>152</v>
      </c>
      <c r="D164" s="23">
        <v>45117</v>
      </c>
      <c r="E164" s="21">
        <v>59000</v>
      </c>
      <c r="F164" s="22">
        <v>45240</v>
      </c>
      <c r="G164" s="21">
        <v>59000</v>
      </c>
      <c r="H164" s="20">
        <f t="shared" si="6"/>
        <v>0</v>
      </c>
      <c r="I164" s="19" t="s">
        <v>56</v>
      </c>
      <c r="J164" s="76"/>
      <c r="L164" s="10"/>
      <c r="M164" s="10"/>
    </row>
    <row r="165" spans="1:13" ht="21" x14ac:dyDescent="0.35">
      <c r="A165" s="26" t="s">
        <v>148</v>
      </c>
      <c r="B165" s="25" t="s">
        <v>72</v>
      </c>
      <c r="C165" s="24" t="s">
        <v>151</v>
      </c>
      <c r="D165" s="23">
        <v>45117</v>
      </c>
      <c r="E165" s="21">
        <v>59000</v>
      </c>
      <c r="F165" s="22">
        <v>45240</v>
      </c>
      <c r="G165" s="21">
        <v>59000</v>
      </c>
      <c r="H165" s="20">
        <f t="shared" si="6"/>
        <v>0</v>
      </c>
      <c r="I165" s="19" t="s">
        <v>56</v>
      </c>
      <c r="J165" s="76"/>
      <c r="L165" s="10"/>
      <c r="M165" s="10"/>
    </row>
    <row r="166" spans="1:13" ht="21" x14ac:dyDescent="0.35">
      <c r="A166" s="17" t="s">
        <v>150</v>
      </c>
      <c r="B166" s="16" t="s">
        <v>72</v>
      </c>
      <c r="C166" s="15" t="s">
        <v>50</v>
      </c>
      <c r="D166" s="14">
        <v>45099</v>
      </c>
      <c r="E166" s="13">
        <v>106300</v>
      </c>
      <c r="F166" s="12">
        <v>45221</v>
      </c>
      <c r="H166" s="11">
        <f t="shared" si="6"/>
        <v>106300</v>
      </c>
      <c r="I166" s="1" t="s">
        <v>0</v>
      </c>
      <c r="J166" s="76"/>
      <c r="L166" s="10"/>
      <c r="M166" s="10"/>
    </row>
    <row r="167" spans="1:13" ht="21" x14ac:dyDescent="0.35">
      <c r="A167" s="26" t="s">
        <v>148</v>
      </c>
      <c r="B167" s="25" t="s">
        <v>72</v>
      </c>
      <c r="C167" s="24" t="s">
        <v>149</v>
      </c>
      <c r="D167" s="23">
        <v>45117</v>
      </c>
      <c r="E167" s="21">
        <v>59000</v>
      </c>
      <c r="F167" s="22">
        <v>45240</v>
      </c>
      <c r="G167" s="21">
        <v>59000</v>
      </c>
      <c r="H167" s="20">
        <f t="shared" si="6"/>
        <v>0</v>
      </c>
      <c r="I167" s="19" t="s">
        <v>56</v>
      </c>
      <c r="J167" s="76"/>
      <c r="L167" s="10"/>
      <c r="M167" s="10"/>
    </row>
    <row r="168" spans="1:13" ht="21" x14ac:dyDescent="0.35">
      <c r="A168" s="26" t="s">
        <v>148</v>
      </c>
      <c r="B168" s="25" t="s">
        <v>72</v>
      </c>
      <c r="C168" s="24" t="s">
        <v>147</v>
      </c>
      <c r="D168" s="23">
        <v>45117</v>
      </c>
      <c r="E168" s="21">
        <v>59000</v>
      </c>
      <c r="F168" s="22">
        <v>45240</v>
      </c>
      <c r="G168" s="21">
        <v>59000</v>
      </c>
      <c r="H168" s="20">
        <f t="shared" si="6"/>
        <v>0</v>
      </c>
      <c r="I168" s="19" t="s">
        <v>56</v>
      </c>
      <c r="J168" s="76"/>
      <c r="L168" s="10"/>
      <c r="M168" s="10"/>
    </row>
    <row r="169" spans="1:13" ht="21" x14ac:dyDescent="0.35">
      <c r="A169" s="26" t="s">
        <v>146</v>
      </c>
      <c r="B169" s="25" t="s">
        <v>2</v>
      </c>
      <c r="C169" s="24" t="s">
        <v>145</v>
      </c>
      <c r="D169" s="23">
        <v>45096</v>
      </c>
      <c r="E169" s="21">
        <v>59000</v>
      </c>
      <c r="F169" s="22">
        <v>45218</v>
      </c>
      <c r="G169" s="21">
        <v>59000</v>
      </c>
      <c r="H169" s="20">
        <f t="shared" si="6"/>
        <v>0</v>
      </c>
      <c r="I169" s="19" t="s">
        <v>56</v>
      </c>
      <c r="J169" s="76"/>
      <c r="L169" s="10"/>
      <c r="M169" s="10"/>
    </row>
    <row r="170" spans="1:13" ht="21" x14ac:dyDescent="0.35">
      <c r="A170" s="17" t="s">
        <v>55</v>
      </c>
      <c r="B170" s="16" t="s">
        <v>54</v>
      </c>
      <c r="C170" s="15" t="s">
        <v>144</v>
      </c>
      <c r="D170" s="14">
        <v>45118</v>
      </c>
      <c r="E170" s="13">
        <v>18240000</v>
      </c>
      <c r="F170" s="12">
        <v>45241</v>
      </c>
      <c r="H170" s="11">
        <f t="shared" si="6"/>
        <v>18240000</v>
      </c>
      <c r="I170" s="1" t="s">
        <v>0</v>
      </c>
      <c r="J170" s="76"/>
      <c r="L170" s="10"/>
      <c r="M170" s="10"/>
    </row>
    <row r="171" spans="1:13" ht="21" x14ac:dyDescent="0.35">
      <c r="A171" s="17" t="s">
        <v>55</v>
      </c>
      <c r="B171" s="16" t="s">
        <v>54</v>
      </c>
      <c r="C171" s="15" t="s">
        <v>143</v>
      </c>
      <c r="D171" s="14">
        <v>45118</v>
      </c>
      <c r="E171" s="13">
        <v>13280400</v>
      </c>
      <c r="F171" s="12">
        <v>45241</v>
      </c>
      <c r="H171" s="11">
        <f t="shared" si="6"/>
        <v>13280400</v>
      </c>
      <c r="I171" s="1" t="s">
        <v>0</v>
      </c>
      <c r="J171" s="76"/>
      <c r="L171" s="10"/>
      <c r="M171" s="10"/>
    </row>
    <row r="172" spans="1:13" ht="21" x14ac:dyDescent="0.35">
      <c r="A172" s="17" t="s">
        <v>55</v>
      </c>
      <c r="B172" s="16" t="s">
        <v>54</v>
      </c>
      <c r="C172" s="15" t="s">
        <v>142</v>
      </c>
      <c r="D172" s="14">
        <v>45118</v>
      </c>
      <c r="E172" s="13">
        <v>12453600</v>
      </c>
      <c r="F172" s="12">
        <v>45241</v>
      </c>
      <c r="H172" s="11">
        <f t="shared" si="6"/>
        <v>12453600</v>
      </c>
      <c r="I172" s="1" t="s">
        <v>0</v>
      </c>
      <c r="J172" s="76"/>
      <c r="L172" s="10"/>
      <c r="M172" s="10"/>
    </row>
    <row r="173" spans="1:13" ht="21" x14ac:dyDescent="0.35">
      <c r="A173" s="17" t="s">
        <v>55</v>
      </c>
      <c r="B173" s="16" t="s">
        <v>54</v>
      </c>
      <c r="C173" s="15" t="s">
        <v>141</v>
      </c>
      <c r="D173" s="14">
        <v>45118</v>
      </c>
      <c r="E173" s="13">
        <v>17263200</v>
      </c>
      <c r="F173" s="12">
        <v>45241</v>
      </c>
      <c r="H173" s="11">
        <f t="shared" si="6"/>
        <v>17263200</v>
      </c>
      <c r="I173" s="1" t="s">
        <v>0</v>
      </c>
      <c r="J173" s="76"/>
      <c r="L173" s="10"/>
      <c r="M173" s="10"/>
    </row>
    <row r="174" spans="1:13" ht="31.5" x14ac:dyDescent="0.35">
      <c r="A174" s="26" t="s">
        <v>58</v>
      </c>
      <c r="B174" s="25" t="s">
        <v>54</v>
      </c>
      <c r="C174" s="24" t="s">
        <v>140</v>
      </c>
      <c r="D174" s="23">
        <v>45117</v>
      </c>
      <c r="E174" s="21">
        <v>20169800</v>
      </c>
      <c r="F174" s="22">
        <v>45240</v>
      </c>
      <c r="G174" s="21">
        <v>20169800</v>
      </c>
      <c r="H174" s="20">
        <f t="shared" si="6"/>
        <v>0</v>
      </c>
      <c r="I174" s="19" t="s">
        <v>139</v>
      </c>
      <c r="J174" s="76"/>
      <c r="L174" s="10"/>
      <c r="M174" s="10"/>
    </row>
    <row r="175" spans="1:13" ht="21" x14ac:dyDescent="0.35">
      <c r="A175" s="17" t="s">
        <v>138</v>
      </c>
      <c r="B175" s="16" t="s">
        <v>137</v>
      </c>
      <c r="C175" s="15" t="s">
        <v>136</v>
      </c>
      <c r="D175" s="14">
        <v>45107</v>
      </c>
      <c r="E175" s="13">
        <v>4024135</v>
      </c>
      <c r="F175" s="12">
        <v>45229</v>
      </c>
      <c r="H175" s="11">
        <f t="shared" si="6"/>
        <v>4024135</v>
      </c>
      <c r="I175" s="1" t="s">
        <v>0</v>
      </c>
      <c r="J175" s="76"/>
      <c r="L175" s="10"/>
      <c r="M175" s="10"/>
    </row>
    <row r="176" spans="1:13" ht="21" x14ac:dyDescent="0.35">
      <c r="A176" s="26" t="s">
        <v>135</v>
      </c>
      <c r="B176" s="25" t="s">
        <v>134</v>
      </c>
      <c r="C176" s="24" t="s">
        <v>133</v>
      </c>
      <c r="D176" s="23">
        <v>44930</v>
      </c>
      <c r="E176" s="21">
        <v>1508307.86</v>
      </c>
      <c r="F176" s="22">
        <v>45050</v>
      </c>
      <c r="G176" s="21">
        <v>1508307.86</v>
      </c>
      <c r="H176" s="20">
        <f t="shared" si="6"/>
        <v>0</v>
      </c>
      <c r="I176" s="19" t="s">
        <v>56</v>
      </c>
      <c r="J176" s="76"/>
      <c r="L176" s="10"/>
      <c r="M176" s="10"/>
    </row>
    <row r="177" spans="1:13" ht="21" x14ac:dyDescent="0.35">
      <c r="A177" s="26" t="s">
        <v>132</v>
      </c>
      <c r="B177" s="25" t="s">
        <v>72</v>
      </c>
      <c r="C177" s="24" t="s">
        <v>131</v>
      </c>
      <c r="D177" s="23">
        <v>45083</v>
      </c>
      <c r="E177" s="21">
        <v>70800</v>
      </c>
      <c r="F177" s="22">
        <v>45205</v>
      </c>
      <c r="G177" s="21">
        <v>70800</v>
      </c>
      <c r="H177" s="20">
        <f t="shared" si="6"/>
        <v>0</v>
      </c>
      <c r="I177" s="19" t="s">
        <v>56</v>
      </c>
      <c r="J177" s="76"/>
      <c r="L177" s="10"/>
      <c r="M177" s="10"/>
    </row>
    <row r="178" spans="1:13" ht="21" x14ac:dyDescent="0.35">
      <c r="A178" s="26" t="s">
        <v>130</v>
      </c>
      <c r="B178" s="25" t="s">
        <v>129</v>
      </c>
      <c r="C178" s="24" t="s">
        <v>128</v>
      </c>
      <c r="D178" s="23">
        <v>44953</v>
      </c>
      <c r="E178" s="21">
        <v>426187.68</v>
      </c>
      <c r="F178" s="22">
        <v>45073</v>
      </c>
      <c r="G178" s="21">
        <v>426187.68</v>
      </c>
      <c r="H178" s="20">
        <f t="shared" ref="H178:H209" si="7">+E178-G178</f>
        <v>0</v>
      </c>
      <c r="I178" s="19" t="s">
        <v>56</v>
      </c>
      <c r="J178" s="76"/>
      <c r="L178" s="10"/>
      <c r="M178" s="10"/>
    </row>
    <row r="179" spans="1:13" ht="21" x14ac:dyDescent="0.35">
      <c r="A179" s="35" t="s">
        <v>127</v>
      </c>
      <c r="B179" s="34" t="s">
        <v>126</v>
      </c>
      <c r="C179" s="33" t="s">
        <v>125</v>
      </c>
      <c r="D179" s="32" t="s">
        <v>124</v>
      </c>
      <c r="E179" s="31">
        <v>2898392</v>
      </c>
      <c r="F179" s="30">
        <v>45236</v>
      </c>
      <c r="G179" s="29">
        <v>579678.4</v>
      </c>
      <c r="H179" s="28">
        <f t="shared" si="7"/>
        <v>2318713.6</v>
      </c>
      <c r="I179" s="27" t="s">
        <v>0</v>
      </c>
      <c r="J179" s="76"/>
      <c r="L179" s="10"/>
      <c r="M179" s="10"/>
    </row>
    <row r="180" spans="1:13" ht="21" x14ac:dyDescent="0.35">
      <c r="A180" s="26" t="s">
        <v>33</v>
      </c>
      <c r="B180" s="25" t="s">
        <v>32</v>
      </c>
      <c r="C180" s="24" t="s">
        <v>123</v>
      </c>
      <c r="D180" s="23">
        <v>45086</v>
      </c>
      <c r="E180" s="21">
        <v>55204.75</v>
      </c>
      <c r="F180" s="22">
        <v>45205</v>
      </c>
      <c r="G180" s="21">
        <v>55204.75</v>
      </c>
      <c r="H180" s="20">
        <f t="shared" si="7"/>
        <v>0</v>
      </c>
      <c r="I180" s="19" t="s">
        <v>56</v>
      </c>
      <c r="J180" s="76"/>
      <c r="L180" s="10"/>
      <c r="M180" s="10"/>
    </row>
    <row r="181" spans="1:13" ht="21" x14ac:dyDescent="0.35">
      <c r="A181" s="26" t="s">
        <v>122</v>
      </c>
      <c r="B181" s="25" t="s">
        <v>2</v>
      </c>
      <c r="C181" s="24" t="s">
        <v>121</v>
      </c>
      <c r="D181" s="23">
        <v>45113</v>
      </c>
      <c r="E181" s="21">
        <v>94400</v>
      </c>
      <c r="F181" s="22">
        <v>45236</v>
      </c>
      <c r="G181" s="21">
        <v>94400</v>
      </c>
      <c r="H181" s="20">
        <f t="shared" si="7"/>
        <v>0</v>
      </c>
      <c r="I181" s="19" t="s">
        <v>56</v>
      </c>
      <c r="J181" s="76"/>
      <c r="L181" s="10"/>
      <c r="M181" s="10"/>
    </row>
    <row r="182" spans="1:13" ht="21" x14ac:dyDescent="0.35">
      <c r="A182" s="17" t="s">
        <v>30</v>
      </c>
      <c r="B182" s="16" t="s">
        <v>29</v>
      </c>
      <c r="C182" s="15" t="s">
        <v>120</v>
      </c>
      <c r="D182" s="14">
        <v>45114</v>
      </c>
      <c r="E182" s="13">
        <v>480000</v>
      </c>
      <c r="F182" s="12">
        <v>45237</v>
      </c>
      <c r="H182" s="11">
        <f t="shared" si="7"/>
        <v>480000</v>
      </c>
      <c r="I182" s="1" t="s">
        <v>0</v>
      </c>
      <c r="J182" s="76"/>
      <c r="L182" s="10"/>
      <c r="M182" s="10"/>
    </row>
    <row r="183" spans="1:13" ht="21" x14ac:dyDescent="0.35">
      <c r="A183" s="26" t="s">
        <v>119</v>
      </c>
      <c r="B183" s="25" t="s">
        <v>2</v>
      </c>
      <c r="C183" s="24" t="s">
        <v>118</v>
      </c>
      <c r="D183" s="23">
        <v>45097</v>
      </c>
      <c r="E183" s="21">
        <v>106200</v>
      </c>
      <c r="F183" s="22">
        <v>45219</v>
      </c>
      <c r="G183" s="21">
        <v>106200</v>
      </c>
      <c r="H183" s="20">
        <f t="shared" si="7"/>
        <v>0</v>
      </c>
      <c r="I183" s="19" t="s">
        <v>56</v>
      </c>
      <c r="J183" s="76"/>
      <c r="L183" s="10"/>
      <c r="M183" s="10"/>
    </row>
    <row r="184" spans="1:13" ht="21" x14ac:dyDescent="0.35">
      <c r="A184" s="26" t="s">
        <v>110</v>
      </c>
      <c r="B184" s="25" t="s">
        <v>47</v>
      </c>
      <c r="C184" s="24" t="s">
        <v>117</v>
      </c>
      <c r="D184" s="23">
        <v>45113</v>
      </c>
      <c r="E184" s="21">
        <v>1235976.6000000001</v>
      </c>
      <c r="F184" s="22">
        <v>45236</v>
      </c>
      <c r="G184" s="21">
        <v>1235976.6000000001</v>
      </c>
      <c r="H184" s="20">
        <f t="shared" si="7"/>
        <v>0</v>
      </c>
      <c r="I184" s="19" t="s">
        <v>56</v>
      </c>
      <c r="J184" s="76"/>
      <c r="L184" s="10"/>
      <c r="M184" s="10"/>
    </row>
    <row r="185" spans="1:13" ht="33" x14ac:dyDescent="0.35">
      <c r="A185" s="17" t="s">
        <v>14</v>
      </c>
      <c r="B185" s="16" t="s">
        <v>2</v>
      </c>
      <c r="C185" s="15" t="s">
        <v>116</v>
      </c>
      <c r="D185" s="14">
        <v>45117</v>
      </c>
      <c r="E185" s="13">
        <v>821280</v>
      </c>
      <c r="F185" s="12">
        <v>45236</v>
      </c>
      <c r="H185" s="11">
        <f t="shared" si="7"/>
        <v>821280</v>
      </c>
      <c r="I185" s="1" t="s">
        <v>0</v>
      </c>
      <c r="J185" s="76"/>
      <c r="L185" s="10"/>
      <c r="M185" s="10"/>
    </row>
    <row r="186" spans="1:13" ht="21" x14ac:dyDescent="0.35">
      <c r="A186" s="17" t="s">
        <v>115</v>
      </c>
      <c r="B186" s="16" t="s">
        <v>114</v>
      </c>
      <c r="C186" s="15" t="s">
        <v>113</v>
      </c>
      <c r="D186" s="14">
        <v>45037</v>
      </c>
      <c r="E186" s="13">
        <v>11396774.859999999</v>
      </c>
      <c r="F186" s="12">
        <v>45159</v>
      </c>
      <c r="H186" s="11">
        <f t="shared" si="7"/>
        <v>11396774.859999999</v>
      </c>
      <c r="I186" s="1" t="s">
        <v>0</v>
      </c>
      <c r="J186" s="76"/>
      <c r="L186" s="10"/>
      <c r="M186" s="10"/>
    </row>
    <row r="187" spans="1:13" ht="21" x14ac:dyDescent="0.35">
      <c r="A187" s="26" t="s">
        <v>112</v>
      </c>
      <c r="B187" s="25" t="s">
        <v>23</v>
      </c>
      <c r="C187" s="24" t="s">
        <v>111</v>
      </c>
      <c r="D187" s="23">
        <v>45128</v>
      </c>
      <c r="E187" s="21">
        <v>53100</v>
      </c>
      <c r="F187" s="22">
        <v>44947</v>
      </c>
      <c r="G187" s="21">
        <v>53100</v>
      </c>
      <c r="H187" s="20">
        <f t="shared" si="7"/>
        <v>0</v>
      </c>
      <c r="I187" s="19" t="s">
        <v>56</v>
      </c>
      <c r="J187" s="76"/>
      <c r="L187" s="10"/>
      <c r="M187" s="10"/>
    </row>
    <row r="188" spans="1:13" ht="21" x14ac:dyDescent="0.35">
      <c r="A188" s="26" t="s">
        <v>110</v>
      </c>
      <c r="B188" s="25" t="s">
        <v>47</v>
      </c>
      <c r="C188" s="24" t="s">
        <v>109</v>
      </c>
      <c r="D188" s="23">
        <v>45113</v>
      </c>
      <c r="E188" s="21">
        <v>461250</v>
      </c>
      <c r="F188" s="22">
        <v>45236</v>
      </c>
      <c r="G188" s="21">
        <v>461250</v>
      </c>
      <c r="H188" s="20">
        <f t="shared" si="7"/>
        <v>0</v>
      </c>
      <c r="I188" s="19" t="s">
        <v>56</v>
      </c>
      <c r="J188" s="76"/>
      <c r="L188" s="10"/>
      <c r="M188" s="10"/>
    </row>
    <row r="189" spans="1:13" ht="21" x14ac:dyDescent="0.35">
      <c r="A189" s="26" t="s">
        <v>90</v>
      </c>
      <c r="B189" s="25" t="s">
        <v>107</v>
      </c>
      <c r="C189" s="24" t="s">
        <v>108</v>
      </c>
      <c r="D189" s="23">
        <v>45077</v>
      </c>
      <c r="E189" s="21">
        <v>1093391.8700000001</v>
      </c>
      <c r="F189" s="22" t="s">
        <v>105</v>
      </c>
      <c r="G189" s="21">
        <v>1093391.8700000001</v>
      </c>
      <c r="H189" s="20">
        <f t="shared" si="7"/>
        <v>0</v>
      </c>
      <c r="I189" s="19" t="s">
        <v>56</v>
      </c>
      <c r="J189" s="76"/>
      <c r="L189" s="10"/>
      <c r="M189" s="10"/>
    </row>
    <row r="190" spans="1:13" ht="21" x14ac:dyDescent="0.35">
      <c r="A190" s="26" t="s">
        <v>90</v>
      </c>
      <c r="B190" s="25" t="s">
        <v>107</v>
      </c>
      <c r="C190" s="24" t="s">
        <v>106</v>
      </c>
      <c r="D190" s="23">
        <v>45077</v>
      </c>
      <c r="E190" s="21">
        <v>2395260.4300000002</v>
      </c>
      <c r="F190" s="22" t="s">
        <v>105</v>
      </c>
      <c r="G190" s="21">
        <v>2395260.4300000002</v>
      </c>
      <c r="H190" s="20">
        <f t="shared" si="7"/>
        <v>0</v>
      </c>
      <c r="I190" s="19" t="s">
        <v>56</v>
      </c>
      <c r="J190" s="76"/>
      <c r="L190" s="10"/>
      <c r="M190" s="10"/>
    </row>
    <row r="191" spans="1:13" ht="21" x14ac:dyDescent="0.35">
      <c r="A191" s="26" t="s">
        <v>104</v>
      </c>
      <c r="B191" s="25" t="s">
        <v>103</v>
      </c>
      <c r="C191" s="24" t="s">
        <v>102</v>
      </c>
      <c r="D191" s="23">
        <v>45077</v>
      </c>
      <c r="E191" s="21">
        <v>10329999.970000001</v>
      </c>
      <c r="F191" s="22">
        <v>45199</v>
      </c>
      <c r="G191" s="21">
        <v>10329999.970000001</v>
      </c>
      <c r="H191" s="20">
        <f t="shared" si="7"/>
        <v>0</v>
      </c>
      <c r="I191" s="19" t="s">
        <v>56</v>
      </c>
      <c r="J191" s="76"/>
      <c r="L191" s="10"/>
      <c r="M191" s="10"/>
    </row>
    <row r="192" spans="1:13" ht="21" x14ac:dyDescent="0.35">
      <c r="A192" s="17" t="s">
        <v>55</v>
      </c>
      <c r="B192" s="16" t="s">
        <v>54</v>
      </c>
      <c r="C192" s="15" t="s">
        <v>101</v>
      </c>
      <c r="D192" s="14">
        <v>45082</v>
      </c>
      <c r="E192" s="13">
        <v>5690400</v>
      </c>
      <c r="F192" s="12">
        <v>45082</v>
      </c>
      <c r="H192" s="11">
        <f t="shared" si="7"/>
        <v>5690400</v>
      </c>
      <c r="I192" s="1" t="s">
        <v>0</v>
      </c>
      <c r="J192" s="76"/>
      <c r="L192" s="10"/>
      <c r="M192" s="10"/>
    </row>
    <row r="193" spans="1:13" ht="21" x14ac:dyDescent="0.35">
      <c r="A193" s="17" t="s">
        <v>100</v>
      </c>
      <c r="B193" s="16" t="s">
        <v>99</v>
      </c>
      <c r="C193" s="15" t="s">
        <v>98</v>
      </c>
      <c r="D193" s="14">
        <v>44995</v>
      </c>
      <c r="E193" s="13">
        <v>11123746.57</v>
      </c>
      <c r="F193" s="12">
        <v>45117</v>
      </c>
      <c r="H193" s="11">
        <f t="shared" si="7"/>
        <v>11123746.57</v>
      </c>
      <c r="I193" s="1" t="s">
        <v>15</v>
      </c>
      <c r="J193" s="76"/>
      <c r="L193" s="10"/>
      <c r="M193" s="10"/>
    </row>
    <row r="194" spans="1:13" ht="21" x14ac:dyDescent="0.35">
      <c r="A194" s="17" t="s">
        <v>97</v>
      </c>
      <c r="B194" s="16" t="s">
        <v>2</v>
      </c>
      <c r="C194" s="15" t="s">
        <v>96</v>
      </c>
      <c r="D194" s="14">
        <v>45107</v>
      </c>
      <c r="E194" s="13">
        <v>531000</v>
      </c>
      <c r="F194" s="12">
        <v>45229</v>
      </c>
      <c r="H194" s="11">
        <f t="shared" si="7"/>
        <v>531000</v>
      </c>
      <c r="I194" s="1" t="s">
        <v>0</v>
      </c>
      <c r="J194" s="76"/>
      <c r="L194" s="10"/>
      <c r="M194" s="10"/>
    </row>
    <row r="195" spans="1:13" ht="21" x14ac:dyDescent="0.35">
      <c r="A195" s="17" t="s">
        <v>95</v>
      </c>
      <c r="B195" s="16" t="s">
        <v>2</v>
      </c>
      <c r="C195" s="15" t="s">
        <v>94</v>
      </c>
      <c r="D195" s="14">
        <v>45117</v>
      </c>
      <c r="E195" s="13">
        <v>106200</v>
      </c>
      <c r="F195" s="12">
        <v>45240</v>
      </c>
      <c r="H195" s="11">
        <f t="shared" si="7"/>
        <v>106200</v>
      </c>
      <c r="I195" s="1" t="s">
        <v>0</v>
      </c>
      <c r="J195" s="76"/>
      <c r="L195" s="10"/>
      <c r="M195" s="10"/>
    </row>
    <row r="196" spans="1:13" ht="21" x14ac:dyDescent="0.35">
      <c r="A196" s="26" t="s">
        <v>93</v>
      </c>
      <c r="B196" s="25" t="s">
        <v>2</v>
      </c>
      <c r="C196" s="24" t="s">
        <v>92</v>
      </c>
      <c r="D196" s="23">
        <v>45096</v>
      </c>
      <c r="E196" s="21">
        <v>56225</v>
      </c>
      <c r="F196" s="22">
        <v>45218</v>
      </c>
      <c r="G196" s="21">
        <v>56225</v>
      </c>
      <c r="H196" s="20">
        <f t="shared" si="7"/>
        <v>0</v>
      </c>
      <c r="I196" s="19" t="s">
        <v>56</v>
      </c>
      <c r="J196" s="76"/>
      <c r="L196" s="10"/>
      <c r="M196" s="10"/>
    </row>
    <row r="197" spans="1:13" ht="21" x14ac:dyDescent="0.35">
      <c r="A197" s="26" t="s">
        <v>58</v>
      </c>
      <c r="B197" s="25" t="s">
        <v>87</v>
      </c>
      <c r="C197" s="24" t="s">
        <v>91</v>
      </c>
      <c r="D197" s="23">
        <v>45139</v>
      </c>
      <c r="E197" s="21">
        <v>11380800</v>
      </c>
      <c r="F197" s="22">
        <v>45261</v>
      </c>
      <c r="G197" s="21">
        <v>11380800</v>
      </c>
      <c r="H197" s="20">
        <f t="shared" si="7"/>
        <v>0</v>
      </c>
      <c r="I197" s="19" t="s">
        <v>56</v>
      </c>
      <c r="J197" s="76"/>
      <c r="L197" s="10"/>
      <c r="M197" s="10"/>
    </row>
    <row r="198" spans="1:13" ht="33" x14ac:dyDescent="0.35">
      <c r="A198" s="17" t="s">
        <v>90</v>
      </c>
      <c r="B198" s="16" t="s">
        <v>89</v>
      </c>
      <c r="C198" s="15" t="s">
        <v>88</v>
      </c>
      <c r="D198" s="14">
        <v>45139</v>
      </c>
      <c r="E198" s="13">
        <v>1057395.17</v>
      </c>
      <c r="F198" s="12">
        <v>45261</v>
      </c>
      <c r="H198" s="11">
        <f t="shared" si="7"/>
        <v>1057395.17</v>
      </c>
      <c r="I198" s="1" t="s">
        <v>0</v>
      </c>
      <c r="J198" s="76"/>
      <c r="L198" s="10"/>
      <c r="M198" s="10"/>
    </row>
    <row r="199" spans="1:13" ht="21" x14ac:dyDescent="0.35">
      <c r="A199" s="26" t="s">
        <v>58</v>
      </c>
      <c r="B199" s="25" t="s">
        <v>87</v>
      </c>
      <c r="C199" s="24" t="s">
        <v>86</v>
      </c>
      <c r="D199" s="23">
        <v>45090</v>
      </c>
      <c r="E199" s="21">
        <v>8000000</v>
      </c>
      <c r="F199" s="22">
        <v>45212</v>
      </c>
      <c r="G199" s="21">
        <v>8000000</v>
      </c>
      <c r="H199" s="20">
        <f t="shared" si="7"/>
        <v>0</v>
      </c>
      <c r="I199" s="19" t="s">
        <v>56</v>
      </c>
      <c r="J199" s="76"/>
      <c r="L199" s="10"/>
      <c r="M199" s="10"/>
    </row>
    <row r="200" spans="1:13" ht="21" x14ac:dyDescent="0.35">
      <c r="A200" s="17" t="s">
        <v>3</v>
      </c>
      <c r="B200" s="16" t="s">
        <v>2</v>
      </c>
      <c r="C200" s="15" t="s">
        <v>85</v>
      </c>
      <c r="D200" s="14">
        <v>45141</v>
      </c>
      <c r="E200" s="13">
        <v>9491226.75</v>
      </c>
      <c r="F200" s="12">
        <v>45263</v>
      </c>
      <c r="H200" s="11">
        <f t="shared" si="7"/>
        <v>9491226.75</v>
      </c>
      <c r="I200" s="1" t="s">
        <v>0</v>
      </c>
      <c r="J200" s="76"/>
      <c r="L200" s="10"/>
      <c r="M200" s="10"/>
    </row>
    <row r="201" spans="1:13" ht="21" x14ac:dyDescent="0.35">
      <c r="A201" s="17" t="s">
        <v>84</v>
      </c>
      <c r="B201" s="16" t="s">
        <v>83</v>
      </c>
      <c r="C201" s="15" t="s">
        <v>82</v>
      </c>
      <c r="D201" s="14">
        <v>45091</v>
      </c>
      <c r="E201" s="13">
        <v>44134702.789999999</v>
      </c>
      <c r="F201" s="12">
        <v>45213</v>
      </c>
      <c r="H201" s="11">
        <f t="shared" si="7"/>
        <v>44134702.789999999</v>
      </c>
      <c r="I201" s="1" t="s">
        <v>0</v>
      </c>
      <c r="J201" s="76"/>
      <c r="L201" s="10"/>
      <c r="M201" s="10"/>
    </row>
    <row r="202" spans="1:13" ht="21" x14ac:dyDescent="0.35">
      <c r="A202" s="17" t="s">
        <v>8</v>
      </c>
      <c r="B202" s="16" t="s">
        <v>2</v>
      </c>
      <c r="C202" s="15" t="s">
        <v>81</v>
      </c>
      <c r="D202" s="14">
        <v>45125</v>
      </c>
      <c r="E202" s="13">
        <v>590000</v>
      </c>
      <c r="F202" s="12">
        <v>44944</v>
      </c>
      <c r="H202" s="11">
        <f t="shared" si="7"/>
        <v>590000</v>
      </c>
      <c r="I202" s="1" t="s">
        <v>0</v>
      </c>
      <c r="J202" s="76"/>
      <c r="L202" s="10"/>
      <c r="M202" s="10"/>
    </row>
    <row r="203" spans="1:13" ht="21" x14ac:dyDescent="0.35">
      <c r="A203" s="17" t="s">
        <v>80</v>
      </c>
      <c r="B203" s="16" t="s">
        <v>79</v>
      </c>
      <c r="C203" s="15" t="s">
        <v>78</v>
      </c>
      <c r="D203" s="14">
        <v>45134</v>
      </c>
      <c r="E203" s="13">
        <v>940790.4</v>
      </c>
      <c r="F203" s="12">
        <v>45257</v>
      </c>
      <c r="H203" s="11">
        <f t="shared" si="7"/>
        <v>940790.4</v>
      </c>
      <c r="I203" s="1" t="s">
        <v>0</v>
      </c>
      <c r="J203" s="76"/>
      <c r="L203" s="10"/>
      <c r="M203" s="10"/>
    </row>
    <row r="204" spans="1:13" ht="21" x14ac:dyDescent="0.35">
      <c r="A204" s="17" t="s">
        <v>77</v>
      </c>
      <c r="B204" s="16" t="s">
        <v>72</v>
      </c>
      <c r="C204" s="15" t="s">
        <v>76</v>
      </c>
      <c r="D204" s="14">
        <v>45113</v>
      </c>
      <c r="E204" s="13">
        <v>59000</v>
      </c>
      <c r="F204" s="12">
        <v>45236</v>
      </c>
      <c r="H204" s="11">
        <f t="shared" si="7"/>
        <v>59000</v>
      </c>
      <c r="I204" s="1" t="s">
        <v>0</v>
      </c>
      <c r="J204" s="76"/>
      <c r="L204" s="10"/>
      <c r="M204" s="10"/>
    </row>
    <row r="205" spans="1:13" ht="21" x14ac:dyDescent="0.35">
      <c r="A205" s="17" t="s">
        <v>75</v>
      </c>
      <c r="B205" s="16" t="s">
        <v>72</v>
      </c>
      <c r="C205" s="15" t="s">
        <v>74</v>
      </c>
      <c r="D205" s="14">
        <v>45141</v>
      </c>
      <c r="E205" s="13">
        <v>88500</v>
      </c>
      <c r="F205" s="12">
        <v>45268</v>
      </c>
      <c r="H205" s="11">
        <f t="shared" si="7"/>
        <v>88500</v>
      </c>
      <c r="I205" s="1" t="s">
        <v>0</v>
      </c>
      <c r="J205" s="76"/>
      <c r="L205" s="10"/>
      <c r="M205" s="10"/>
    </row>
    <row r="206" spans="1:13" ht="21" x14ac:dyDescent="0.35">
      <c r="A206" s="17" t="s">
        <v>73</v>
      </c>
      <c r="B206" s="16" t="s">
        <v>72</v>
      </c>
      <c r="C206" s="15" t="s">
        <v>71</v>
      </c>
      <c r="D206" s="14">
        <v>45140</v>
      </c>
      <c r="E206" s="13">
        <v>59000</v>
      </c>
      <c r="F206" s="12">
        <v>45262</v>
      </c>
      <c r="H206" s="11">
        <f t="shared" si="7"/>
        <v>59000</v>
      </c>
      <c r="I206" s="1" t="s">
        <v>0</v>
      </c>
      <c r="J206" s="76"/>
      <c r="L206" s="10"/>
      <c r="M206" s="10"/>
    </row>
    <row r="207" spans="1:13" ht="21" x14ac:dyDescent="0.35">
      <c r="A207" s="17" t="s">
        <v>70</v>
      </c>
      <c r="B207" s="16" t="s">
        <v>47</v>
      </c>
      <c r="C207" s="15" t="s">
        <v>69</v>
      </c>
      <c r="D207" s="14">
        <v>45110</v>
      </c>
      <c r="E207" s="13">
        <v>573792.44999999995</v>
      </c>
      <c r="F207" s="12">
        <v>45233</v>
      </c>
      <c r="H207" s="11">
        <f t="shared" si="7"/>
        <v>573792.44999999995</v>
      </c>
      <c r="I207" s="1" t="s">
        <v>0</v>
      </c>
      <c r="J207" s="76"/>
      <c r="L207" s="10"/>
      <c r="M207" s="10"/>
    </row>
    <row r="208" spans="1:13" ht="21" x14ac:dyDescent="0.35">
      <c r="A208" s="17" t="s">
        <v>68</v>
      </c>
      <c r="B208" s="16" t="s">
        <v>2</v>
      </c>
      <c r="C208" s="15" t="s">
        <v>67</v>
      </c>
      <c r="D208" s="14">
        <v>45110</v>
      </c>
      <c r="E208" s="13">
        <v>472000</v>
      </c>
      <c r="F208" s="12">
        <v>45233</v>
      </c>
      <c r="H208" s="11">
        <f t="shared" si="7"/>
        <v>472000</v>
      </c>
      <c r="I208" s="1" t="s">
        <v>0</v>
      </c>
      <c r="J208" s="76"/>
      <c r="L208" s="10"/>
      <c r="M208" s="10"/>
    </row>
    <row r="209" spans="1:13" ht="21" x14ac:dyDescent="0.35">
      <c r="A209" s="17" t="s">
        <v>66</v>
      </c>
      <c r="B209" s="16" t="s">
        <v>65</v>
      </c>
      <c r="C209" s="15" t="s">
        <v>64</v>
      </c>
      <c r="D209" s="14">
        <v>45133</v>
      </c>
      <c r="E209" s="13">
        <v>1397120</v>
      </c>
      <c r="F209" s="12">
        <v>45256</v>
      </c>
      <c r="H209" s="11">
        <f t="shared" si="7"/>
        <v>1397120</v>
      </c>
      <c r="I209" s="1" t="s">
        <v>0</v>
      </c>
      <c r="J209" s="76"/>
      <c r="L209" s="10"/>
      <c r="M209" s="10"/>
    </row>
    <row r="210" spans="1:13" ht="21" x14ac:dyDescent="0.35">
      <c r="A210" s="17" t="s">
        <v>63</v>
      </c>
      <c r="B210" s="16" t="s">
        <v>62</v>
      </c>
      <c r="C210" s="15" t="s">
        <v>61</v>
      </c>
      <c r="D210" s="14">
        <v>45114</v>
      </c>
      <c r="E210" s="13">
        <v>225852</v>
      </c>
      <c r="F210" s="12">
        <v>45237</v>
      </c>
      <c r="H210" s="11">
        <f t="shared" ref="H210:H241" si="8">+E210-G210</f>
        <v>225852</v>
      </c>
      <c r="I210" s="1" t="s">
        <v>0</v>
      </c>
      <c r="J210" s="76"/>
      <c r="L210" s="10"/>
      <c r="M210" s="10"/>
    </row>
    <row r="211" spans="1:13" ht="21" x14ac:dyDescent="0.35">
      <c r="A211" s="17" t="s">
        <v>45</v>
      </c>
      <c r="B211" s="16" t="s">
        <v>32</v>
      </c>
      <c r="C211" s="15" t="s">
        <v>60</v>
      </c>
      <c r="D211" s="14">
        <v>45089</v>
      </c>
      <c r="E211" s="13">
        <v>37633.72</v>
      </c>
      <c r="F211" s="12">
        <v>45237</v>
      </c>
      <c r="H211" s="11">
        <f t="shared" si="8"/>
        <v>37633.72</v>
      </c>
      <c r="I211" s="1" t="s">
        <v>0</v>
      </c>
      <c r="J211" s="76"/>
      <c r="L211" s="10"/>
      <c r="M211" s="10"/>
    </row>
    <row r="212" spans="1:13" ht="21" x14ac:dyDescent="0.35">
      <c r="A212" s="26" t="s">
        <v>58</v>
      </c>
      <c r="B212" s="25" t="s">
        <v>54</v>
      </c>
      <c r="C212" s="24" t="s">
        <v>59</v>
      </c>
      <c r="D212" s="23">
        <v>45155</v>
      </c>
      <c r="E212" s="21">
        <v>8565200</v>
      </c>
      <c r="F212" s="22">
        <v>45277</v>
      </c>
      <c r="G212" s="21">
        <v>8565200</v>
      </c>
      <c r="H212" s="20">
        <f t="shared" si="8"/>
        <v>0</v>
      </c>
      <c r="I212" s="19" t="s">
        <v>56</v>
      </c>
      <c r="J212" s="76"/>
      <c r="L212" s="10"/>
      <c r="M212" s="10"/>
    </row>
    <row r="213" spans="1:13" ht="21" x14ac:dyDescent="0.35">
      <c r="A213" s="26" t="s">
        <v>58</v>
      </c>
      <c r="B213" s="25" t="s">
        <v>54</v>
      </c>
      <c r="C213" s="24" t="s">
        <v>57</v>
      </c>
      <c r="D213" s="23">
        <v>45155</v>
      </c>
      <c r="E213" s="21">
        <v>11590800</v>
      </c>
      <c r="F213" s="22">
        <v>45277</v>
      </c>
      <c r="G213" s="21">
        <v>11590800</v>
      </c>
      <c r="H213" s="20">
        <f t="shared" si="8"/>
        <v>0</v>
      </c>
      <c r="I213" s="19" t="s">
        <v>56</v>
      </c>
      <c r="J213" s="76"/>
      <c r="L213" s="10"/>
      <c r="M213" s="10"/>
    </row>
    <row r="214" spans="1:13" ht="21" x14ac:dyDescent="0.35">
      <c r="A214" s="17" t="s">
        <v>55</v>
      </c>
      <c r="B214" s="16" t="s">
        <v>54</v>
      </c>
      <c r="C214" s="15" t="s">
        <v>53</v>
      </c>
      <c r="D214" s="14">
        <v>45155</v>
      </c>
      <c r="E214" s="13">
        <v>6613200</v>
      </c>
      <c r="F214" s="12">
        <v>45277</v>
      </c>
      <c r="H214" s="11">
        <f t="shared" si="8"/>
        <v>6613200</v>
      </c>
      <c r="I214" s="1" t="s">
        <v>0</v>
      </c>
      <c r="J214" s="76"/>
      <c r="L214" s="10"/>
      <c r="M214" s="10"/>
    </row>
    <row r="215" spans="1:13" ht="21" x14ac:dyDescent="0.35">
      <c r="A215" s="17" t="s">
        <v>52</v>
      </c>
      <c r="B215" s="16" t="s">
        <v>51</v>
      </c>
      <c r="C215" s="15" t="s">
        <v>50</v>
      </c>
      <c r="D215" s="14" t="s">
        <v>49</v>
      </c>
      <c r="E215" s="13">
        <v>3322354.61</v>
      </c>
      <c r="F215" s="12">
        <v>45056</v>
      </c>
      <c r="H215" s="11">
        <f t="shared" si="8"/>
        <v>3322354.61</v>
      </c>
      <c r="I215" s="1" t="s">
        <v>15</v>
      </c>
      <c r="J215" s="76"/>
      <c r="L215" s="10"/>
      <c r="M215" s="10"/>
    </row>
    <row r="216" spans="1:13" ht="21" x14ac:dyDescent="0.35">
      <c r="A216" s="17" t="s">
        <v>48</v>
      </c>
      <c r="B216" s="16" t="s">
        <v>47</v>
      </c>
      <c r="C216" s="15" t="s">
        <v>46</v>
      </c>
      <c r="D216" s="14">
        <v>45148</v>
      </c>
      <c r="E216" s="13">
        <v>470900</v>
      </c>
      <c r="F216" s="12">
        <v>45270</v>
      </c>
      <c r="H216" s="11">
        <f t="shared" si="8"/>
        <v>470900</v>
      </c>
      <c r="I216" s="1" t="s">
        <v>0</v>
      </c>
      <c r="J216" s="76"/>
      <c r="L216" s="10"/>
      <c r="M216" s="10"/>
    </row>
    <row r="217" spans="1:13" ht="21" x14ac:dyDescent="0.35">
      <c r="A217" s="17" t="s">
        <v>45</v>
      </c>
      <c r="B217" s="16" t="s">
        <v>32</v>
      </c>
      <c r="C217" s="15" t="s">
        <v>44</v>
      </c>
      <c r="D217" s="14">
        <v>45110</v>
      </c>
      <c r="E217" s="13">
        <v>37633.72</v>
      </c>
      <c r="F217" s="12">
        <v>45270</v>
      </c>
      <c r="H217" s="11">
        <f t="shared" si="8"/>
        <v>37633.72</v>
      </c>
      <c r="I217" s="1" t="s">
        <v>0</v>
      </c>
      <c r="J217" s="76"/>
      <c r="L217" s="10"/>
      <c r="M217" s="10"/>
    </row>
    <row r="218" spans="1:13" ht="31.5" x14ac:dyDescent="0.35">
      <c r="A218" s="17" t="s">
        <v>43</v>
      </c>
      <c r="B218" s="16" t="s">
        <v>32</v>
      </c>
      <c r="C218" s="15" t="s">
        <v>42</v>
      </c>
      <c r="D218" s="14">
        <v>45165</v>
      </c>
      <c r="E218" s="13">
        <v>108806.61</v>
      </c>
      <c r="F218" s="12">
        <v>45287</v>
      </c>
      <c r="H218" s="11">
        <f t="shared" si="8"/>
        <v>108806.61</v>
      </c>
      <c r="I218" s="1" t="s">
        <v>0</v>
      </c>
      <c r="J218" s="76"/>
      <c r="L218" s="10"/>
      <c r="M218" s="10"/>
    </row>
    <row r="219" spans="1:13" ht="21" x14ac:dyDescent="0.35">
      <c r="A219" s="17" t="s">
        <v>41</v>
      </c>
      <c r="B219" s="16" t="s">
        <v>40</v>
      </c>
      <c r="C219" s="15" t="s">
        <v>39</v>
      </c>
      <c r="D219" s="14">
        <v>45147</v>
      </c>
      <c r="E219" s="13">
        <v>4826790</v>
      </c>
      <c r="F219" s="12">
        <v>45269</v>
      </c>
      <c r="H219" s="11">
        <f t="shared" si="8"/>
        <v>4826790</v>
      </c>
      <c r="I219" s="1" t="s">
        <v>0</v>
      </c>
      <c r="J219" s="76"/>
      <c r="L219" s="10"/>
      <c r="M219" s="10"/>
    </row>
    <row r="220" spans="1:13" ht="21" x14ac:dyDescent="0.35">
      <c r="A220" s="17" t="s">
        <v>38</v>
      </c>
      <c r="B220" s="16" t="s">
        <v>35</v>
      </c>
      <c r="C220" s="15" t="s">
        <v>37</v>
      </c>
      <c r="D220" s="14">
        <v>45125</v>
      </c>
      <c r="E220" s="13">
        <v>1041450.3</v>
      </c>
      <c r="F220" s="12">
        <v>45248</v>
      </c>
      <c r="H220" s="11">
        <f t="shared" si="8"/>
        <v>1041450.3</v>
      </c>
      <c r="I220" s="1" t="s">
        <v>0</v>
      </c>
      <c r="J220" s="76"/>
      <c r="L220" s="10"/>
      <c r="M220" s="10"/>
    </row>
    <row r="221" spans="1:13" ht="21" x14ac:dyDescent="0.35">
      <c r="A221" s="17" t="s">
        <v>36</v>
      </c>
      <c r="B221" s="16" t="s">
        <v>35</v>
      </c>
      <c r="C221" s="15" t="s">
        <v>34</v>
      </c>
      <c r="D221" s="14">
        <v>45097</v>
      </c>
      <c r="E221" s="13">
        <v>1872201.14</v>
      </c>
      <c r="F221" s="12">
        <v>45219</v>
      </c>
      <c r="H221" s="11">
        <f t="shared" si="8"/>
        <v>1872201.14</v>
      </c>
      <c r="I221" s="1" t="s">
        <v>0</v>
      </c>
      <c r="J221" s="76"/>
      <c r="L221" s="10"/>
      <c r="M221" s="10"/>
    </row>
    <row r="222" spans="1:13" ht="21" x14ac:dyDescent="0.35">
      <c r="A222" s="17" t="s">
        <v>33</v>
      </c>
      <c r="B222" s="16" t="s">
        <v>32</v>
      </c>
      <c r="C222" s="15" t="s">
        <v>31</v>
      </c>
      <c r="D222" s="14">
        <v>45128</v>
      </c>
      <c r="E222" s="13">
        <v>43704.81</v>
      </c>
      <c r="F222" s="12">
        <v>45251</v>
      </c>
      <c r="H222" s="11">
        <f t="shared" si="8"/>
        <v>43704.81</v>
      </c>
      <c r="I222" s="1" t="s">
        <v>0</v>
      </c>
      <c r="J222" s="76"/>
      <c r="L222" s="10"/>
      <c r="M222" s="10"/>
    </row>
    <row r="223" spans="1:13" ht="21" x14ac:dyDescent="0.35">
      <c r="A223" s="17" t="s">
        <v>30</v>
      </c>
      <c r="B223" s="16" t="s">
        <v>29</v>
      </c>
      <c r="C223" s="15" t="s">
        <v>28</v>
      </c>
      <c r="D223" s="14">
        <v>45146</v>
      </c>
      <c r="E223" s="13">
        <v>480000</v>
      </c>
      <c r="F223" s="12">
        <v>45268</v>
      </c>
      <c r="H223" s="11">
        <f t="shared" si="8"/>
        <v>480000</v>
      </c>
      <c r="I223" s="1" t="s">
        <v>0</v>
      </c>
      <c r="J223" s="76"/>
      <c r="L223" s="10"/>
      <c r="M223" s="10"/>
    </row>
    <row r="224" spans="1:13" ht="21" x14ac:dyDescent="0.35">
      <c r="A224" s="17" t="s">
        <v>27</v>
      </c>
      <c r="B224" s="16" t="s">
        <v>26</v>
      </c>
      <c r="C224" s="15" t="s">
        <v>25</v>
      </c>
      <c r="D224" s="14">
        <v>45092</v>
      </c>
      <c r="E224" s="13">
        <v>1908436</v>
      </c>
      <c r="F224" s="12">
        <v>45214</v>
      </c>
      <c r="H224" s="11">
        <f t="shared" si="8"/>
        <v>1908436</v>
      </c>
      <c r="I224" s="1" t="s">
        <v>0</v>
      </c>
      <c r="J224" s="76"/>
      <c r="L224" s="10"/>
      <c r="M224" s="10"/>
    </row>
    <row r="225" spans="1:13" ht="21" x14ac:dyDescent="0.35">
      <c r="A225" s="17" t="s">
        <v>24</v>
      </c>
      <c r="B225" s="16" t="s">
        <v>23</v>
      </c>
      <c r="C225" s="15" t="s">
        <v>22</v>
      </c>
      <c r="D225" s="14">
        <v>45134</v>
      </c>
      <c r="E225" s="13">
        <v>31360</v>
      </c>
      <c r="F225" s="12">
        <v>45257</v>
      </c>
      <c r="H225" s="11">
        <f t="shared" si="8"/>
        <v>31360</v>
      </c>
      <c r="I225" s="1" t="s">
        <v>0</v>
      </c>
      <c r="J225" s="76"/>
      <c r="L225" s="10"/>
      <c r="M225" s="10"/>
    </row>
    <row r="226" spans="1:13" ht="21" x14ac:dyDescent="0.35">
      <c r="A226" s="17" t="s">
        <v>21</v>
      </c>
      <c r="B226" s="16" t="s">
        <v>20</v>
      </c>
      <c r="C226" s="15" t="s">
        <v>19</v>
      </c>
      <c r="D226" s="14">
        <v>45155</v>
      </c>
      <c r="E226" s="13">
        <v>30408.6</v>
      </c>
      <c r="F226" s="12">
        <v>45277</v>
      </c>
      <c r="H226" s="11">
        <f t="shared" si="8"/>
        <v>30408.6</v>
      </c>
      <c r="I226" s="1" t="s">
        <v>0</v>
      </c>
      <c r="J226" s="76"/>
      <c r="L226" s="10"/>
      <c r="M226" s="10"/>
    </row>
    <row r="227" spans="1:13" ht="21" x14ac:dyDescent="0.35">
      <c r="A227" s="17" t="s">
        <v>18</v>
      </c>
      <c r="B227" s="16" t="s">
        <v>17</v>
      </c>
      <c r="C227" s="15" t="s">
        <v>16</v>
      </c>
      <c r="D227" s="14">
        <v>45044</v>
      </c>
      <c r="E227" s="13">
        <v>2483865.7799999998</v>
      </c>
      <c r="F227" s="12">
        <v>45166</v>
      </c>
      <c r="H227" s="11">
        <f t="shared" si="8"/>
        <v>2483865.7799999998</v>
      </c>
      <c r="I227" s="1" t="s">
        <v>15</v>
      </c>
      <c r="J227" s="76"/>
      <c r="L227" s="10"/>
      <c r="M227" s="10"/>
    </row>
    <row r="228" spans="1:13" ht="33" x14ac:dyDescent="0.35">
      <c r="A228" s="17" t="s">
        <v>14</v>
      </c>
      <c r="B228" s="16" t="s">
        <v>2</v>
      </c>
      <c r="C228" s="15" t="s">
        <v>13</v>
      </c>
      <c r="D228" s="14">
        <v>45148</v>
      </c>
      <c r="E228" s="13">
        <v>821280</v>
      </c>
      <c r="F228" s="12">
        <v>45270</v>
      </c>
      <c r="H228" s="11">
        <f t="shared" si="8"/>
        <v>821280</v>
      </c>
      <c r="I228" s="1" t="s">
        <v>0</v>
      </c>
      <c r="J228" s="76"/>
      <c r="L228" s="10"/>
      <c r="M228" s="10"/>
    </row>
    <row r="229" spans="1:13" ht="21" x14ac:dyDescent="0.35">
      <c r="A229" s="17" t="s">
        <v>6</v>
      </c>
      <c r="B229" s="16" t="s">
        <v>5</v>
      </c>
      <c r="C229" s="15" t="s">
        <v>12</v>
      </c>
      <c r="D229" s="14">
        <v>45103</v>
      </c>
      <c r="E229" s="13">
        <v>13005960</v>
      </c>
      <c r="F229" s="12">
        <v>45215</v>
      </c>
      <c r="H229" s="11">
        <f t="shared" si="8"/>
        <v>13005960</v>
      </c>
      <c r="I229" s="1" t="s">
        <v>0</v>
      </c>
      <c r="J229" s="76"/>
      <c r="L229" s="10"/>
      <c r="M229" s="10"/>
    </row>
    <row r="230" spans="1:13" ht="21" x14ac:dyDescent="0.35">
      <c r="A230" s="17" t="s">
        <v>11</v>
      </c>
      <c r="B230" s="16" t="s">
        <v>2</v>
      </c>
      <c r="C230" s="15" t="s">
        <v>10</v>
      </c>
      <c r="D230" s="14">
        <v>45153</v>
      </c>
      <c r="E230" s="13">
        <v>161224.79999999999</v>
      </c>
      <c r="F230" s="12">
        <v>45275</v>
      </c>
      <c r="H230" s="11">
        <f t="shared" si="8"/>
        <v>161224.79999999999</v>
      </c>
      <c r="I230" s="1" t="s">
        <v>0</v>
      </c>
      <c r="J230" s="76"/>
      <c r="L230" s="10"/>
      <c r="M230" s="10"/>
    </row>
    <row r="231" spans="1:13" ht="21" x14ac:dyDescent="0.35">
      <c r="A231" s="17" t="s">
        <v>3</v>
      </c>
      <c r="B231" s="16" t="s">
        <v>2</v>
      </c>
      <c r="C231" s="15" t="s">
        <v>9</v>
      </c>
      <c r="D231" s="14">
        <v>45140</v>
      </c>
      <c r="E231" s="13">
        <v>87349.5</v>
      </c>
      <c r="F231" s="12">
        <v>45262</v>
      </c>
      <c r="H231" s="11">
        <f t="shared" si="8"/>
        <v>87349.5</v>
      </c>
      <c r="I231" s="1" t="s">
        <v>0</v>
      </c>
      <c r="J231" s="76"/>
      <c r="L231" s="10"/>
      <c r="M231" s="10"/>
    </row>
    <row r="232" spans="1:13" ht="21" x14ac:dyDescent="0.35">
      <c r="A232" s="17" t="s">
        <v>8</v>
      </c>
      <c r="B232" s="16" t="s">
        <v>2</v>
      </c>
      <c r="C232" s="15" t="s">
        <v>7</v>
      </c>
      <c r="D232" s="14">
        <v>45155</v>
      </c>
      <c r="E232" s="13">
        <v>590000</v>
      </c>
      <c r="F232" s="12">
        <v>45277</v>
      </c>
      <c r="H232" s="11">
        <f t="shared" si="8"/>
        <v>590000</v>
      </c>
      <c r="I232" s="1" t="s">
        <v>0</v>
      </c>
      <c r="J232" s="76"/>
      <c r="L232" s="10"/>
      <c r="M232" s="10"/>
    </row>
    <row r="233" spans="1:13" ht="21" x14ac:dyDescent="0.35">
      <c r="A233" s="17" t="s">
        <v>6</v>
      </c>
      <c r="B233" s="16" t="s">
        <v>5</v>
      </c>
      <c r="C233" s="15" t="s">
        <v>4</v>
      </c>
      <c r="D233" s="14">
        <v>45069</v>
      </c>
      <c r="E233" s="13">
        <v>14491698</v>
      </c>
      <c r="F233" s="12">
        <v>45192</v>
      </c>
      <c r="H233" s="11">
        <f t="shared" si="8"/>
        <v>14491698</v>
      </c>
      <c r="I233" s="1" t="s">
        <v>0</v>
      </c>
      <c r="J233" s="76"/>
      <c r="L233" s="10"/>
      <c r="M233" s="10"/>
    </row>
    <row r="234" spans="1:13" ht="21" x14ac:dyDescent="0.35">
      <c r="A234" s="17" t="s">
        <v>3</v>
      </c>
      <c r="B234" s="16" t="s">
        <v>2</v>
      </c>
      <c r="C234" s="15" t="s">
        <v>1</v>
      </c>
      <c r="D234" s="14">
        <v>45153</v>
      </c>
      <c r="E234" s="13">
        <v>314829.90000000002</v>
      </c>
      <c r="F234" s="12">
        <v>45275</v>
      </c>
      <c r="H234" s="11">
        <f t="shared" si="8"/>
        <v>314829.90000000002</v>
      </c>
      <c r="I234" s="1" t="s">
        <v>0</v>
      </c>
      <c r="J234" s="76"/>
      <c r="L234" s="10"/>
      <c r="M234" s="10"/>
    </row>
    <row r="235" spans="1:13" ht="21.75" thickBot="1" x14ac:dyDescent="0.4">
      <c r="A235" s="17"/>
      <c r="B235" s="16"/>
      <c r="C235" s="15"/>
      <c r="D235" s="14"/>
      <c r="E235" s="13"/>
      <c r="F235" s="12"/>
      <c r="H235" s="18">
        <f>SUM(H10:H234)</f>
        <v>887359875.76999986</v>
      </c>
      <c r="J235" s="76"/>
      <c r="L235" s="10"/>
      <c r="M235" s="10"/>
    </row>
    <row r="236" spans="1:13" ht="21.75" thickTop="1" x14ac:dyDescent="0.35">
      <c r="A236" s="17"/>
      <c r="B236" s="16"/>
      <c r="C236" s="15"/>
      <c r="D236" s="14"/>
      <c r="E236" s="13"/>
      <c r="F236" s="12"/>
      <c r="H236" s="11"/>
      <c r="J236" s="76"/>
      <c r="L236" s="10"/>
      <c r="M236" s="10"/>
    </row>
    <row r="237" spans="1:13" ht="21" x14ac:dyDescent="0.35">
      <c r="A237" s="17"/>
      <c r="B237" s="16"/>
      <c r="C237" s="15"/>
      <c r="D237" s="14"/>
      <c r="E237" s="13"/>
      <c r="F237" s="12"/>
      <c r="H237" s="11"/>
      <c r="J237" s="76"/>
      <c r="L237" s="10"/>
      <c r="M237" s="10"/>
    </row>
    <row r="238" spans="1:13" ht="21" x14ac:dyDescent="0.35">
      <c r="A238" s="17"/>
      <c r="B238" s="16"/>
      <c r="C238" s="15"/>
      <c r="D238" s="14"/>
      <c r="E238" s="13"/>
      <c r="F238" s="12"/>
      <c r="H238" s="11"/>
      <c r="J238" s="76"/>
      <c r="L238" s="10"/>
      <c r="M238" s="10"/>
    </row>
    <row r="239" spans="1:13" ht="21" x14ac:dyDescent="0.35">
      <c r="A239" s="17"/>
      <c r="B239" s="16"/>
      <c r="C239" s="15"/>
      <c r="D239" s="14"/>
      <c r="E239" s="13"/>
      <c r="F239" s="12"/>
      <c r="H239" s="11"/>
      <c r="J239" s="76"/>
      <c r="L239" s="10"/>
      <c r="M239" s="10"/>
    </row>
    <row r="240" spans="1:13" ht="21" x14ac:dyDescent="0.35">
      <c r="A240" s="17"/>
      <c r="B240" s="16"/>
      <c r="C240" s="15"/>
      <c r="D240" s="14"/>
      <c r="E240" s="13"/>
      <c r="F240" s="12"/>
      <c r="H240" s="11"/>
      <c r="J240" s="76"/>
      <c r="L240" s="10"/>
      <c r="M240" s="10"/>
    </row>
    <row r="241" spans="1:13" ht="21" x14ac:dyDescent="0.35">
      <c r="A241" s="17"/>
      <c r="B241" s="16"/>
      <c r="C241" s="15"/>
      <c r="D241" s="14"/>
      <c r="E241" s="13"/>
      <c r="F241" s="12"/>
      <c r="H241" s="11"/>
      <c r="J241" s="76"/>
      <c r="L241" s="10"/>
      <c r="M241" s="10"/>
    </row>
    <row r="242" spans="1:13" ht="21" x14ac:dyDescent="0.35">
      <c r="A242" s="17"/>
      <c r="B242" s="16"/>
      <c r="C242" s="15"/>
      <c r="D242" s="14"/>
      <c r="E242" s="13"/>
      <c r="F242" s="12"/>
      <c r="H242" s="11"/>
      <c r="J242" s="76"/>
      <c r="L242" s="10"/>
      <c r="M242" s="10"/>
    </row>
    <row r="243" spans="1:13" ht="21" x14ac:dyDescent="0.35">
      <c r="A243" s="17"/>
      <c r="B243" s="16"/>
      <c r="C243" s="15"/>
      <c r="D243" s="14"/>
      <c r="E243" s="13"/>
      <c r="F243" s="12"/>
      <c r="H243" s="11"/>
      <c r="J243" s="76"/>
      <c r="L243" s="10"/>
      <c r="M243" s="10"/>
    </row>
    <row r="244" spans="1:13" ht="21" x14ac:dyDescent="0.35">
      <c r="A244" s="17"/>
      <c r="B244" s="16"/>
      <c r="C244" s="15"/>
      <c r="D244" s="14"/>
      <c r="E244" s="13"/>
      <c r="F244" s="12"/>
      <c r="H244" s="11"/>
      <c r="J244" s="76"/>
      <c r="L244" s="10"/>
      <c r="M244" s="10"/>
    </row>
    <row r="245" spans="1:13" ht="21" x14ac:dyDescent="0.35">
      <c r="A245" s="17"/>
      <c r="B245" s="16"/>
      <c r="C245" s="15"/>
      <c r="D245" s="14"/>
      <c r="E245" s="13"/>
      <c r="F245" s="12"/>
      <c r="H245" s="11"/>
      <c r="J245" s="76"/>
      <c r="L245" s="10"/>
      <c r="M245" s="10"/>
    </row>
    <row r="246" spans="1:13" ht="21" x14ac:dyDescent="0.35">
      <c r="A246" s="17"/>
      <c r="B246" s="16"/>
      <c r="C246" s="15"/>
      <c r="D246" s="14"/>
      <c r="E246" s="13"/>
      <c r="F246" s="12"/>
      <c r="H246" s="11"/>
      <c r="J246" s="76"/>
      <c r="L246" s="10"/>
      <c r="M246" s="10"/>
    </row>
    <row r="247" spans="1:13" ht="21" x14ac:dyDescent="0.35">
      <c r="A247" s="17"/>
      <c r="B247" s="16"/>
      <c r="C247" s="15"/>
      <c r="D247" s="14"/>
      <c r="E247" s="13"/>
      <c r="F247" s="12"/>
      <c r="H247" s="11"/>
      <c r="J247" s="76"/>
      <c r="L247" s="10"/>
      <c r="M247" s="10"/>
    </row>
    <row r="248" spans="1:13" ht="21" x14ac:dyDescent="0.35">
      <c r="A248" s="17"/>
      <c r="B248" s="16"/>
      <c r="C248" s="15"/>
      <c r="D248" s="14"/>
      <c r="E248" s="13"/>
      <c r="F248" s="12"/>
      <c r="H248" s="11"/>
      <c r="J248" s="76"/>
      <c r="L248" s="10"/>
      <c r="M248" s="10"/>
    </row>
    <row r="249" spans="1:13" ht="21" x14ac:dyDescent="0.35">
      <c r="A249" s="17"/>
      <c r="B249" s="16"/>
      <c r="C249" s="15"/>
      <c r="D249" s="14"/>
      <c r="E249" s="13"/>
      <c r="F249" s="12"/>
      <c r="H249" s="11"/>
      <c r="J249" s="76"/>
      <c r="L249" s="10"/>
      <c r="M249" s="10"/>
    </row>
    <row r="250" spans="1:13" ht="21" x14ac:dyDescent="0.35">
      <c r="A250" s="17"/>
      <c r="B250" s="16"/>
      <c r="C250" s="15"/>
      <c r="D250" s="14"/>
      <c r="E250" s="13"/>
      <c r="F250" s="12"/>
      <c r="H250" s="11"/>
      <c r="J250" s="76"/>
      <c r="L250" s="10"/>
      <c r="M250" s="10"/>
    </row>
    <row r="251" spans="1:13" ht="21" x14ac:dyDescent="0.35">
      <c r="A251" s="17"/>
      <c r="B251" s="16"/>
      <c r="C251" s="15"/>
      <c r="D251" s="14"/>
      <c r="E251" s="13"/>
      <c r="F251" s="12"/>
      <c r="H251" s="11"/>
      <c r="J251" s="76"/>
      <c r="L251" s="10"/>
      <c r="M251" s="10"/>
    </row>
    <row r="252" spans="1:13" ht="21" x14ac:dyDescent="0.35">
      <c r="A252" s="17"/>
      <c r="B252" s="16"/>
      <c r="C252" s="15"/>
      <c r="D252" s="14"/>
      <c r="E252" s="13"/>
      <c r="F252" s="12"/>
      <c r="H252" s="11"/>
      <c r="J252" s="76"/>
      <c r="L252" s="10"/>
      <c r="M252" s="10"/>
    </row>
    <row r="253" spans="1:13" ht="21" x14ac:dyDescent="0.35">
      <c r="A253" s="17"/>
      <c r="B253" s="16"/>
      <c r="C253" s="15"/>
      <c r="D253" s="14"/>
      <c r="E253" s="13"/>
      <c r="F253" s="12"/>
      <c r="H253" s="11"/>
      <c r="J253" s="76"/>
      <c r="L253" s="10"/>
      <c r="M253" s="10"/>
    </row>
    <row r="254" spans="1:13" ht="21" x14ac:dyDescent="0.35">
      <c r="A254" s="17"/>
      <c r="B254" s="16"/>
      <c r="C254" s="15"/>
      <c r="D254" s="14"/>
      <c r="E254" s="13"/>
      <c r="F254" s="12"/>
      <c r="H254" s="11"/>
      <c r="J254" s="76"/>
      <c r="L254" s="10"/>
      <c r="M254" s="10"/>
    </row>
    <row r="255" spans="1:13" ht="21" x14ac:dyDescent="0.35">
      <c r="A255" s="17"/>
      <c r="B255" s="16"/>
      <c r="C255" s="15"/>
      <c r="D255" s="14"/>
      <c r="E255" s="13"/>
      <c r="F255" s="12"/>
      <c r="H255" s="11"/>
      <c r="J255" s="76"/>
      <c r="L255" s="10"/>
      <c r="M255" s="10"/>
    </row>
    <row r="256" spans="1:13" ht="21" x14ac:dyDescent="0.35">
      <c r="A256" s="17"/>
      <c r="B256" s="16"/>
      <c r="C256" s="15"/>
      <c r="D256" s="14"/>
      <c r="E256" s="13"/>
      <c r="F256" s="12"/>
      <c r="H256" s="11"/>
      <c r="J256" s="76"/>
      <c r="L256" s="10"/>
      <c r="M256" s="10"/>
    </row>
    <row r="257" spans="1:13" ht="21" x14ac:dyDescent="0.35">
      <c r="A257" s="17"/>
      <c r="B257" s="16"/>
      <c r="C257" s="15"/>
      <c r="D257" s="14"/>
      <c r="E257" s="13"/>
      <c r="F257" s="12"/>
      <c r="H257" s="11"/>
      <c r="J257" s="76"/>
      <c r="L257" s="10"/>
      <c r="M257" s="10"/>
    </row>
    <row r="258" spans="1:13" ht="21" x14ac:dyDescent="0.35">
      <c r="A258" s="17"/>
      <c r="B258" s="16"/>
      <c r="C258" s="15"/>
      <c r="D258" s="14"/>
      <c r="E258" s="13"/>
      <c r="F258" s="12"/>
      <c r="H258" s="11"/>
      <c r="J258" s="76"/>
      <c r="L258" s="10"/>
      <c r="M258" s="10"/>
    </row>
    <row r="259" spans="1:13" ht="21" x14ac:dyDescent="0.35">
      <c r="A259" s="17"/>
      <c r="B259" s="16"/>
      <c r="C259" s="15"/>
      <c r="D259" s="14"/>
      <c r="E259" s="13"/>
      <c r="F259" s="12"/>
      <c r="H259" s="11"/>
      <c r="J259" s="76"/>
      <c r="L259" s="10"/>
      <c r="M259" s="10"/>
    </row>
    <row r="260" spans="1:13" ht="21" x14ac:dyDescent="0.35">
      <c r="A260" s="17"/>
      <c r="B260" s="16"/>
      <c r="C260" s="15"/>
      <c r="D260" s="14"/>
      <c r="E260" s="13"/>
      <c r="F260" s="12"/>
      <c r="H260" s="11"/>
      <c r="J260" s="76"/>
      <c r="L260" s="10"/>
      <c r="M260" s="10"/>
    </row>
    <row r="261" spans="1:13" ht="21" x14ac:dyDescent="0.35">
      <c r="A261" s="17"/>
      <c r="B261" s="16"/>
      <c r="C261" s="15"/>
      <c r="D261" s="14"/>
      <c r="E261" s="13"/>
      <c r="F261" s="12"/>
      <c r="H261" s="11"/>
      <c r="J261" s="76"/>
      <c r="L261" s="10"/>
      <c r="M261" s="10"/>
    </row>
    <row r="262" spans="1:13" ht="21" x14ac:dyDescent="0.35">
      <c r="A262" s="17"/>
      <c r="B262" s="16"/>
      <c r="C262" s="15"/>
      <c r="D262" s="14"/>
      <c r="E262" s="13"/>
      <c r="F262" s="12"/>
      <c r="H262" s="11"/>
      <c r="J262" s="76"/>
      <c r="L262" s="10"/>
      <c r="M262" s="10"/>
    </row>
    <row r="263" spans="1:13" ht="21" x14ac:dyDescent="0.35">
      <c r="A263" s="17"/>
      <c r="B263" s="16"/>
      <c r="C263" s="15"/>
      <c r="D263" s="14"/>
      <c r="E263" s="13"/>
      <c r="F263" s="12"/>
      <c r="H263" s="11"/>
      <c r="J263" s="76"/>
      <c r="L263" s="10"/>
      <c r="M263" s="10"/>
    </row>
    <row r="264" spans="1:13" ht="21" x14ac:dyDescent="0.35">
      <c r="A264" s="17"/>
      <c r="B264" s="16"/>
      <c r="C264" s="15"/>
      <c r="D264" s="14"/>
      <c r="E264" s="13"/>
      <c r="F264" s="12"/>
      <c r="H264" s="11"/>
      <c r="J264" s="76"/>
      <c r="L264" s="10"/>
      <c r="M264" s="10"/>
    </row>
    <row r="265" spans="1:13" ht="21" x14ac:dyDescent="0.35">
      <c r="A265" s="17"/>
      <c r="B265" s="16"/>
      <c r="C265" s="15"/>
      <c r="D265" s="14"/>
      <c r="E265" s="13"/>
      <c r="F265" s="12"/>
      <c r="H265" s="11"/>
      <c r="J265" s="76"/>
      <c r="L265" s="10"/>
      <c r="M265" s="10"/>
    </row>
    <row r="266" spans="1:13" ht="21" x14ac:dyDescent="0.35">
      <c r="A266" s="17"/>
      <c r="B266" s="16"/>
      <c r="C266" s="15"/>
      <c r="D266" s="14"/>
      <c r="E266" s="13"/>
      <c r="F266" s="12"/>
      <c r="H266" s="11"/>
      <c r="J266" s="76"/>
      <c r="L266" s="10"/>
      <c r="M266" s="10"/>
    </row>
    <row r="267" spans="1:13" ht="21" x14ac:dyDescent="0.35">
      <c r="A267" s="17"/>
      <c r="B267" s="16"/>
      <c r="C267" s="15"/>
      <c r="D267" s="14"/>
      <c r="E267" s="13"/>
      <c r="F267" s="12"/>
      <c r="H267" s="11"/>
      <c r="J267" s="76"/>
      <c r="L267" s="10"/>
      <c r="M267" s="10"/>
    </row>
    <row r="268" spans="1:13" ht="21" x14ac:dyDescent="0.35">
      <c r="A268" s="17"/>
      <c r="B268" s="16"/>
      <c r="C268" s="15"/>
      <c r="D268" s="14"/>
      <c r="E268" s="13"/>
      <c r="F268" s="12"/>
      <c r="H268" s="11"/>
      <c r="J268" s="76"/>
      <c r="L268" s="10"/>
      <c r="M268" s="10"/>
    </row>
    <row r="269" spans="1:13" ht="21" x14ac:dyDescent="0.35">
      <c r="A269" s="17"/>
      <c r="B269" s="16"/>
      <c r="C269" s="15"/>
      <c r="D269" s="14"/>
      <c r="E269" s="13"/>
      <c r="F269" s="12"/>
      <c r="H269" s="11"/>
      <c r="J269" s="76"/>
      <c r="L269" s="10"/>
      <c r="M269" s="10"/>
    </row>
    <row r="270" spans="1:13" ht="21" x14ac:dyDescent="0.35">
      <c r="A270" s="17"/>
      <c r="B270" s="16"/>
      <c r="C270" s="15"/>
      <c r="D270" s="14"/>
      <c r="E270" s="13"/>
      <c r="F270" s="12"/>
      <c r="H270" s="11"/>
      <c r="J270" s="76"/>
      <c r="L270" s="10"/>
      <c r="M270" s="10"/>
    </row>
    <row r="271" spans="1:13" ht="21" x14ac:dyDescent="0.35">
      <c r="A271" s="17"/>
      <c r="B271" s="16"/>
      <c r="C271" s="15"/>
      <c r="D271" s="14"/>
      <c r="E271" s="13"/>
      <c r="F271" s="12"/>
      <c r="H271" s="11"/>
      <c r="J271" s="76"/>
      <c r="L271" s="10"/>
      <c r="M271" s="10"/>
    </row>
    <row r="272" spans="1:13" ht="21" x14ac:dyDescent="0.35">
      <c r="A272" s="17"/>
      <c r="B272" s="16"/>
      <c r="C272" s="15"/>
      <c r="D272" s="14"/>
      <c r="E272" s="13"/>
      <c r="F272" s="12"/>
      <c r="H272" s="11"/>
      <c r="J272" s="76"/>
      <c r="L272" s="10"/>
      <c r="M272" s="10"/>
    </row>
    <row r="273" spans="1:13" ht="21" x14ac:dyDescent="0.35">
      <c r="A273" s="17"/>
      <c r="B273" s="16"/>
      <c r="C273" s="15"/>
      <c r="D273" s="14"/>
      <c r="E273" s="13"/>
      <c r="F273" s="12"/>
      <c r="H273" s="11"/>
      <c r="J273" s="76"/>
      <c r="L273" s="10"/>
      <c r="M273" s="10"/>
    </row>
    <row r="274" spans="1:13" ht="21" x14ac:dyDescent="0.35">
      <c r="A274" s="17"/>
      <c r="B274" s="16"/>
      <c r="C274" s="15"/>
      <c r="D274" s="14"/>
      <c r="E274" s="13"/>
      <c r="F274" s="12"/>
      <c r="H274" s="11"/>
      <c r="J274" s="76"/>
      <c r="L274" s="10"/>
      <c r="M274" s="10"/>
    </row>
    <row r="275" spans="1:13" ht="21" x14ac:dyDescent="0.35">
      <c r="A275" s="17"/>
      <c r="B275" s="16"/>
      <c r="C275" s="15"/>
      <c r="D275" s="14"/>
      <c r="E275" s="13"/>
      <c r="F275" s="12"/>
      <c r="H275" s="11"/>
      <c r="J275" s="76"/>
      <c r="L275" s="10"/>
      <c r="M275" s="10"/>
    </row>
    <row r="276" spans="1:13" ht="21" x14ac:dyDescent="0.35">
      <c r="A276" s="17"/>
      <c r="B276" s="16"/>
      <c r="C276" s="15"/>
      <c r="D276" s="14"/>
      <c r="E276" s="13"/>
      <c r="F276" s="12"/>
      <c r="H276" s="11"/>
      <c r="J276" s="76"/>
      <c r="L276" s="10"/>
      <c r="M276" s="10"/>
    </row>
    <row r="277" spans="1:13" ht="21" x14ac:dyDescent="0.35">
      <c r="A277" s="17"/>
      <c r="B277" s="16"/>
      <c r="C277" s="15"/>
      <c r="D277" s="14"/>
      <c r="E277" s="13"/>
      <c r="F277" s="12"/>
      <c r="H277" s="11"/>
      <c r="J277" s="76"/>
      <c r="L277" s="10"/>
      <c r="M277" s="10"/>
    </row>
    <row r="278" spans="1:13" ht="21" x14ac:dyDescent="0.35">
      <c r="A278" s="17"/>
      <c r="B278" s="16"/>
      <c r="C278" s="15"/>
      <c r="D278" s="14"/>
      <c r="E278" s="13"/>
      <c r="F278" s="12"/>
      <c r="H278" s="11"/>
      <c r="J278" s="76"/>
      <c r="L278" s="10"/>
      <c r="M278" s="10"/>
    </row>
    <row r="279" spans="1:13" ht="21" x14ac:dyDescent="0.35">
      <c r="A279" s="17"/>
      <c r="B279" s="16"/>
      <c r="C279" s="15"/>
      <c r="D279" s="14"/>
      <c r="E279" s="13"/>
      <c r="F279" s="12"/>
      <c r="H279" s="11"/>
      <c r="J279" s="76"/>
      <c r="L279" s="10"/>
      <c r="M279" s="10"/>
    </row>
    <row r="280" spans="1:13" ht="21" x14ac:dyDescent="0.35">
      <c r="A280" s="17"/>
      <c r="B280" s="16"/>
      <c r="C280" s="15"/>
      <c r="D280" s="14"/>
      <c r="E280" s="13"/>
      <c r="F280" s="12"/>
      <c r="H280" s="11"/>
      <c r="J280" s="76"/>
      <c r="L280" s="10"/>
      <c r="M280" s="10"/>
    </row>
    <row r="281" spans="1:13" ht="21" x14ac:dyDescent="0.35">
      <c r="A281" s="17"/>
      <c r="B281" s="16"/>
      <c r="C281" s="15"/>
      <c r="D281" s="14"/>
      <c r="E281" s="13"/>
      <c r="F281" s="12"/>
      <c r="H281" s="11"/>
      <c r="J281" s="76"/>
      <c r="L281" s="10"/>
      <c r="M281" s="10"/>
    </row>
    <row r="282" spans="1:13" ht="21" x14ac:dyDescent="0.35">
      <c r="A282" s="17"/>
      <c r="B282" s="16"/>
      <c r="C282" s="15"/>
      <c r="D282" s="14"/>
      <c r="E282" s="13"/>
      <c r="F282" s="12"/>
      <c r="H282" s="11"/>
      <c r="J282" s="76"/>
      <c r="L282" s="10"/>
      <c r="M282" s="10"/>
    </row>
    <row r="283" spans="1:13" ht="21" x14ac:dyDescent="0.35">
      <c r="A283" s="17"/>
      <c r="B283" s="16"/>
      <c r="C283" s="15"/>
      <c r="D283" s="14"/>
      <c r="E283" s="13"/>
      <c r="F283" s="12"/>
      <c r="H283" s="11"/>
      <c r="J283" s="76"/>
      <c r="L283" s="10"/>
      <c r="M283" s="10"/>
    </row>
    <row r="284" spans="1:13" ht="21" x14ac:dyDescent="0.35">
      <c r="A284" s="17"/>
      <c r="B284" s="16"/>
      <c r="C284" s="15"/>
      <c r="D284" s="14"/>
      <c r="E284" s="13"/>
      <c r="F284" s="12"/>
      <c r="H284" s="11"/>
      <c r="J284" s="76"/>
      <c r="L284" s="10"/>
      <c r="M284" s="10"/>
    </row>
    <row r="285" spans="1:13" ht="21" x14ac:dyDescent="0.35">
      <c r="A285" s="17"/>
      <c r="B285" s="16"/>
      <c r="C285" s="15"/>
      <c r="D285" s="14"/>
      <c r="E285" s="13"/>
      <c r="F285" s="12"/>
      <c r="H285" s="11"/>
      <c r="J285" s="76"/>
      <c r="L285" s="10"/>
      <c r="M285" s="10"/>
    </row>
    <row r="286" spans="1:13" ht="21" x14ac:dyDescent="0.35">
      <c r="A286" s="17"/>
      <c r="B286" s="16"/>
      <c r="C286" s="15"/>
      <c r="D286" s="14"/>
      <c r="E286" s="13"/>
      <c r="F286" s="12"/>
      <c r="H286" s="11"/>
      <c r="J286" s="76"/>
      <c r="L286" s="10"/>
      <c r="M286" s="10"/>
    </row>
    <row r="287" spans="1:13" ht="21" x14ac:dyDescent="0.35">
      <c r="A287" s="17"/>
      <c r="B287" s="16"/>
      <c r="C287" s="15"/>
      <c r="D287" s="14"/>
      <c r="E287" s="13"/>
      <c r="F287" s="12"/>
      <c r="H287" s="11"/>
      <c r="J287" s="76"/>
      <c r="L287" s="10"/>
      <c r="M287" s="10"/>
    </row>
    <row r="288" spans="1:13" ht="21" x14ac:dyDescent="0.35">
      <c r="A288" s="17"/>
      <c r="B288" s="16"/>
      <c r="C288" s="15"/>
      <c r="D288" s="14"/>
      <c r="E288" s="13"/>
      <c r="F288" s="12"/>
      <c r="H288" s="11"/>
      <c r="J288" s="76"/>
      <c r="L288" s="10"/>
      <c r="M288" s="10"/>
    </row>
    <row r="289" spans="1:13" ht="21" x14ac:dyDescent="0.35">
      <c r="A289" s="17"/>
      <c r="B289" s="16"/>
      <c r="C289" s="15"/>
      <c r="D289" s="14"/>
      <c r="E289" s="13"/>
      <c r="F289" s="12"/>
      <c r="H289" s="11"/>
      <c r="J289" s="76"/>
      <c r="L289" s="10"/>
      <c r="M289" s="10"/>
    </row>
    <row r="290" spans="1:13" ht="21" x14ac:dyDescent="0.35">
      <c r="A290" s="17"/>
      <c r="B290" s="16"/>
      <c r="C290" s="15"/>
      <c r="D290" s="14"/>
      <c r="E290" s="13"/>
      <c r="F290" s="12"/>
      <c r="H290" s="11"/>
      <c r="J290" s="76"/>
      <c r="L290" s="10"/>
      <c r="M290" s="10"/>
    </row>
    <row r="291" spans="1:13" ht="21" x14ac:dyDescent="0.35">
      <c r="A291" s="17"/>
      <c r="B291" s="16"/>
      <c r="C291" s="15"/>
      <c r="D291" s="14"/>
      <c r="E291" s="13"/>
      <c r="F291" s="12"/>
      <c r="H291" s="11"/>
      <c r="J291" s="76"/>
      <c r="L291" s="10"/>
      <c r="M291" s="10"/>
    </row>
    <row r="292" spans="1:13" ht="21" x14ac:dyDescent="0.35">
      <c r="A292" s="17"/>
      <c r="B292" s="16"/>
      <c r="C292" s="15"/>
      <c r="D292" s="14"/>
      <c r="E292" s="13"/>
      <c r="F292" s="12"/>
      <c r="H292" s="11"/>
      <c r="J292" s="76"/>
      <c r="L292" s="10"/>
      <c r="M292" s="10"/>
    </row>
    <row r="293" spans="1:13" ht="21" x14ac:dyDescent="0.35">
      <c r="A293" s="17"/>
      <c r="B293" s="16"/>
      <c r="C293" s="15"/>
      <c r="D293" s="14"/>
      <c r="E293" s="13"/>
      <c r="F293" s="12"/>
      <c r="H293" s="11"/>
      <c r="J293" s="76"/>
      <c r="L293" s="10"/>
      <c r="M293" s="10"/>
    </row>
    <row r="294" spans="1:13" ht="21" x14ac:dyDescent="0.35">
      <c r="A294" s="17"/>
      <c r="B294" s="16"/>
      <c r="C294" s="15"/>
      <c r="D294" s="14"/>
      <c r="E294" s="13"/>
      <c r="F294" s="12"/>
      <c r="H294" s="11"/>
      <c r="J294" s="76"/>
      <c r="L294" s="10"/>
      <c r="M294" s="10"/>
    </row>
    <row r="295" spans="1:13" ht="21" x14ac:dyDescent="0.35">
      <c r="A295" s="17"/>
      <c r="B295" s="16"/>
      <c r="C295" s="15"/>
      <c r="D295" s="14"/>
      <c r="E295" s="13"/>
      <c r="F295" s="12"/>
      <c r="H295" s="11"/>
      <c r="J295" s="76"/>
      <c r="L295" s="10"/>
      <c r="M295" s="10"/>
    </row>
    <row r="296" spans="1:13" ht="21" x14ac:dyDescent="0.35">
      <c r="A296" s="17"/>
      <c r="B296" s="16"/>
      <c r="C296" s="15"/>
      <c r="D296" s="14"/>
      <c r="E296" s="13"/>
      <c r="F296" s="12"/>
      <c r="H296" s="11"/>
      <c r="J296" s="76"/>
      <c r="L296" s="10"/>
      <c r="M296" s="10"/>
    </row>
    <row r="297" spans="1:13" ht="21" x14ac:dyDescent="0.35">
      <c r="A297" s="17"/>
      <c r="B297" s="16"/>
      <c r="C297" s="15"/>
      <c r="D297" s="14"/>
      <c r="E297" s="13"/>
      <c r="F297" s="12"/>
      <c r="H297" s="11"/>
      <c r="J297" s="76"/>
      <c r="L297" s="10"/>
      <c r="M297" s="10"/>
    </row>
    <row r="298" spans="1:13" ht="21" x14ac:dyDescent="0.35">
      <c r="A298" s="17"/>
      <c r="B298" s="16"/>
      <c r="C298" s="15"/>
      <c r="D298" s="14"/>
      <c r="E298" s="13"/>
      <c r="F298" s="12"/>
      <c r="H298" s="11"/>
      <c r="J298" s="76"/>
      <c r="L298" s="10"/>
      <c r="M298" s="10"/>
    </row>
    <row r="299" spans="1:13" ht="21" x14ac:dyDescent="0.35">
      <c r="A299" s="17"/>
      <c r="B299" s="16"/>
      <c r="C299" s="15"/>
      <c r="D299" s="14"/>
      <c r="E299" s="13"/>
      <c r="F299" s="12"/>
      <c r="H299" s="11"/>
      <c r="J299" s="76"/>
      <c r="L299" s="10"/>
      <c r="M299" s="10"/>
    </row>
    <row r="300" spans="1:13" ht="21" x14ac:dyDescent="0.35">
      <c r="A300" s="17"/>
      <c r="B300" s="16"/>
      <c r="C300" s="15"/>
      <c r="D300" s="14"/>
      <c r="E300" s="13"/>
      <c r="F300" s="12"/>
      <c r="H300" s="11"/>
      <c r="J300" s="76"/>
      <c r="L300" s="10"/>
      <c r="M300" s="10"/>
    </row>
    <row r="301" spans="1:13" ht="21" x14ac:dyDescent="0.35">
      <c r="A301" s="17"/>
      <c r="B301" s="16"/>
      <c r="C301" s="15"/>
      <c r="D301" s="14"/>
      <c r="E301" s="13"/>
      <c r="F301" s="12"/>
      <c r="H301" s="11"/>
      <c r="J301" s="76"/>
      <c r="L301" s="10"/>
      <c r="M301" s="10"/>
    </row>
    <row r="302" spans="1:13" ht="21" x14ac:dyDescent="0.35">
      <c r="A302" s="17"/>
      <c r="B302" s="16"/>
      <c r="C302" s="15"/>
      <c r="D302" s="14"/>
      <c r="E302" s="13"/>
      <c r="F302" s="12"/>
      <c r="H302" s="11"/>
      <c r="J302" s="76"/>
      <c r="L302" s="10"/>
      <c r="M302" s="10"/>
    </row>
    <row r="303" spans="1:13" ht="21" x14ac:dyDescent="0.35">
      <c r="A303" s="17"/>
      <c r="B303" s="16"/>
      <c r="C303" s="15"/>
      <c r="D303" s="14"/>
      <c r="E303" s="13"/>
      <c r="F303" s="12"/>
      <c r="H303" s="11"/>
      <c r="J303" s="76"/>
      <c r="L303" s="10"/>
      <c r="M303" s="10"/>
    </row>
    <row r="304" spans="1:13" ht="21" x14ac:dyDescent="0.35">
      <c r="A304" s="17"/>
      <c r="B304" s="16"/>
      <c r="C304" s="15"/>
      <c r="D304" s="14"/>
      <c r="E304" s="13"/>
      <c r="F304" s="12"/>
      <c r="H304" s="11"/>
      <c r="J304" s="76"/>
      <c r="L304" s="10"/>
      <c r="M304" s="10"/>
    </row>
    <row r="305" spans="1:13" ht="21" x14ac:dyDescent="0.35">
      <c r="A305" s="17"/>
      <c r="B305" s="16"/>
      <c r="C305" s="15"/>
      <c r="D305" s="14"/>
      <c r="E305" s="13"/>
      <c r="F305" s="12"/>
      <c r="H305" s="11"/>
      <c r="J305" s="76"/>
      <c r="L305" s="10"/>
      <c r="M305" s="10"/>
    </row>
    <row r="306" spans="1:13" ht="21" x14ac:dyDescent="0.35">
      <c r="A306" s="17"/>
      <c r="B306" s="16"/>
      <c r="C306" s="15"/>
      <c r="D306" s="14"/>
      <c r="E306" s="13"/>
      <c r="F306" s="12"/>
      <c r="H306" s="11"/>
      <c r="J306" s="76"/>
      <c r="L306" s="10"/>
      <c r="M306" s="10"/>
    </row>
    <row r="307" spans="1:13" ht="21" x14ac:dyDescent="0.35">
      <c r="A307" s="17"/>
      <c r="B307" s="16"/>
      <c r="C307" s="15"/>
      <c r="D307" s="14"/>
      <c r="E307" s="13"/>
      <c r="F307" s="12"/>
      <c r="H307" s="11"/>
      <c r="J307" s="76"/>
      <c r="L307" s="10"/>
      <c r="M307" s="10"/>
    </row>
    <row r="308" spans="1:13" ht="21" x14ac:dyDescent="0.35">
      <c r="A308" s="17"/>
      <c r="B308" s="16"/>
      <c r="C308" s="15"/>
      <c r="D308" s="14"/>
      <c r="E308" s="13"/>
      <c r="F308" s="12"/>
      <c r="H308" s="11"/>
      <c r="J308" s="76"/>
      <c r="L308" s="10"/>
      <c r="M308" s="10"/>
    </row>
    <row r="309" spans="1:13" ht="21" x14ac:dyDescent="0.35">
      <c r="A309" s="17"/>
      <c r="B309" s="16"/>
      <c r="C309" s="15"/>
      <c r="D309" s="14"/>
      <c r="E309" s="13"/>
      <c r="F309" s="12"/>
      <c r="H309" s="11"/>
      <c r="J309" s="76"/>
      <c r="L309" s="10"/>
      <c r="M309" s="10"/>
    </row>
    <row r="310" spans="1:13" ht="21" x14ac:dyDescent="0.35">
      <c r="A310" s="17"/>
      <c r="B310" s="16"/>
      <c r="C310" s="15"/>
      <c r="D310" s="14"/>
      <c r="E310" s="13"/>
      <c r="F310" s="12"/>
      <c r="H310" s="11"/>
      <c r="J310" s="76"/>
      <c r="L310" s="10"/>
      <c r="M310" s="10"/>
    </row>
    <row r="311" spans="1:13" ht="21" x14ac:dyDescent="0.35">
      <c r="A311" s="17"/>
      <c r="B311" s="16"/>
      <c r="C311" s="15"/>
      <c r="D311" s="14"/>
      <c r="E311" s="13"/>
      <c r="F311" s="12"/>
      <c r="H311" s="11"/>
      <c r="J311" s="76"/>
      <c r="L311" s="10"/>
      <c r="M311" s="10"/>
    </row>
    <row r="312" spans="1:13" ht="21" x14ac:dyDescent="0.35">
      <c r="A312" s="17"/>
      <c r="B312" s="16"/>
      <c r="C312" s="15"/>
      <c r="D312" s="14"/>
      <c r="E312" s="13"/>
      <c r="F312" s="12"/>
      <c r="H312" s="11"/>
      <c r="J312" s="76"/>
      <c r="L312" s="10"/>
      <c r="M312" s="10"/>
    </row>
    <row r="313" spans="1:13" ht="21" x14ac:dyDescent="0.35">
      <c r="A313" s="17"/>
      <c r="B313" s="16"/>
      <c r="C313" s="15"/>
      <c r="D313" s="14"/>
      <c r="E313" s="13"/>
      <c r="F313" s="12"/>
      <c r="H313" s="11"/>
      <c r="J313" s="76"/>
      <c r="L313" s="10"/>
      <c r="M313" s="10"/>
    </row>
    <row r="314" spans="1:13" ht="21" x14ac:dyDescent="0.35">
      <c r="A314" s="17"/>
      <c r="B314" s="16"/>
      <c r="C314" s="15"/>
      <c r="D314" s="14"/>
      <c r="E314" s="13"/>
      <c r="F314" s="12"/>
      <c r="H314" s="11"/>
      <c r="J314" s="76"/>
      <c r="L314" s="10"/>
      <c r="M314" s="10"/>
    </row>
    <row r="315" spans="1:13" ht="21" x14ac:dyDescent="0.35">
      <c r="A315" s="17"/>
      <c r="B315" s="16"/>
      <c r="C315" s="15"/>
      <c r="D315" s="14"/>
      <c r="E315" s="13"/>
      <c r="F315" s="12"/>
      <c r="H315" s="11"/>
      <c r="J315" s="76"/>
      <c r="L315" s="10"/>
      <c r="M315" s="10"/>
    </row>
    <row r="316" spans="1:13" ht="21" x14ac:dyDescent="0.35">
      <c r="A316" s="17"/>
      <c r="B316" s="16"/>
      <c r="C316" s="15"/>
      <c r="D316" s="14"/>
      <c r="E316" s="13"/>
      <c r="F316" s="12"/>
      <c r="H316" s="11"/>
      <c r="J316" s="76"/>
      <c r="L316" s="10"/>
      <c r="M316" s="10"/>
    </row>
    <row r="317" spans="1:13" ht="21" x14ac:dyDescent="0.35">
      <c r="A317" s="17"/>
      <c r="B317" s="16"/>
      <c r="C317" s="15"/>
      <c r="D317" s="14"/>
      <c r="E317" s="13"/>
      <c r="F317" s="12"/>
      <c r="H317" s="11"/>
      <c r="J317" s="76"/>
      <c r="L317" s="10"/>
      <c r="M317" s="10"/>
    </row>
    <row r="318" spans="1:13" ht="21" x14ac:dyDescent="0.35">
      <c r="A318" s="17"/>
      <c r="B318" s="16"/>
      <c r="C318" s="15"/>
      <c r="D318" s="14"/>
      <c r="E318" s="13"/>
      <c r="F318" s="12"/>
      <c r="H318" s="11"/>
      <c r="J318" s="76"/>
      <c r="L318" s="10"/>
      <c r="M318" s="10"/>
    </row>
    <row r="319" spans="1:13" ht="21" x14ac:dyDescent="0.35">
      <c r="A319" s="17"/>
      <c r="B319" s="16"/>
      <c r="C319" s="15"/>
      <c r="D319" s="14"/>
      <c r="E319" s="13"/>
      <c r="F319" s="12"/>
      <c r="H319" s="11"/>
      <c r="J319" s="76"/>
      <c r="L319" s="10"/>
      <c r="M319" s="10"/>
    </row>
    <row r="320" spans="1:13" ht="21" x14ac:dyDescent="0.35">
      <c r="A320" s="17"/>
      <c r="B320" s="16"/>
      <c r="C320" s="15"/>
      <c r="D320" s="14"/>
      <c r="E320" s="13"/>
      <c r="F320" s="12"/>
      <c r="H320" s="11"/>
      <c r="J320" s="76"/>
      <c r="L320" s="10"/>
      <c r="M320" s="10"/>
    </row>
    <row r="321" spans="1:13" ht="21" x14ac:dyDescent="0.35">
      <c r="A321" s="17"/>
      <c r="B321" s="16"/>
      <c r="C321" s="15"/>
      <c r="D321" s="14"/>
      <c r="E321" s="13"/>
      <c r="F321" s="12"/>
      <c r="H321" s="11"/>
      <c r="J321" s="76"/>
      <c r="L321" s="10"/>
      <c r="M321" s="10"/>
    </row>
    <row r="322" spans="1:13" ht="21" x14ac:dyDescent="0.35">
      <c r="A322" s="17"/>
      <c r="B322" s="16"/>
      <c r="C322" s="15"/>
      <c r="D322" s="14"/>
      <c r="E322" s="13"/>
      <c r="F322" s="12"/>
      <c r="H322" s="11"/>
      <c r="J322" s="76"/>
      <c r="L322" s="10"/>
      <c r="M322" s="10"/>
    </row>
    <row r="323" spans="1:13" ht="21" x14ac:dyDescent="0.35">
      <c r="A323" s="17"/>
      <c r="B323" s="16"/>
      <c r="C323" s="15"/>
      <c r="D323" s="14"/>
      <c r="E323" s="13"/>
      <c r="F323" s="12"/>
      <c r="H323" s="11"/>
      <c r="J323" s="76"/>
      <c r="L323" s="10"/>
      <c r="M323" s="10"/>
    </row>
    <row r="324" spans="1:13" ht="21" x14ac:dyDescent="0.35">
      <c r="A324" s="17"/>
      <c r="B324" s="16"/>
      <c r="C324" s="15"/>
      <c r="D324" s="14"/>
      <c r="E324" s="13"/>
      <c r="F324" s="12"/>
      <c r="H324" s="11"/>
      <c r="J324" s="76"/>
      <c r="L324" s="10"/>
      <c r="M324" s="10"/>
    </row>
    <row r="325" spans="1:13" ht="21" x14ac:dyDescent="0.35">
      <c r="A325" s="17"/>
      <c r="B325" s="16"/>
      <c r="C325" s="15"/>
      <c r="D325" s="14"/>
      <c r="E325" s="13"/>
      <c r="F325" s="12"/>
      <c r="H325" s="11"/>
      <c r="J325" s="76"/>
      <c r="L325" s="10"/>
      <c r="M325" s="10"/>
    </row>
    <row r="326" spans="1:13" ht="21" x14ac:dyDescent="0.35">
      <c r="A326" s="17"/>
      <c r="B326" s="16"/>
      <c r="C326" s="15"/>
      <c r="D326" s="14"/>
      <c r="E326" s="13"/>
      <c r="F326" s="12"/>
      <c r="H326" s="11"/>
      <c r="J326" s="76"/>
      <c r="L326" s="10"/>
      <c r="M326" s="10"/>
    </row>
    <row r="327" spans="1:13" ht="21" x14ac:dyDescent="0.35">
      <c r="A327" s="17"/>
      <c r="B327" s="16"/>
      <c r="C327" s="15"/>
      <c r="D327" s="14"/>
      <c r="E327" s="13"/>
      <c r="F327" s="12"/>
      <c r="H327" s="11"/>
      <c r="J327" s="76"/>
      <c r="L327" s="10"/>
      <c r="M327" s="10"/>
    </row>
    <row r="328" spans="1:13" ht="21" x14ac:dyDescent="0.35">
      <c r="A328" s="17"/>
      <c r="B328" s="16"/>
      <c r="C328" s="15"/>
      <c r="D328" s="14"/>
      <c r="E328" s="13"/>
      <c r="F328" s="12"/>
      <c r="H328" s="11"/>
      <c r="J328" s="76"/>
      <c r="L328" s="10"/>
      <c r="M328" s="10"/>
    </row>
    <row r="329" spans="1:13" ht="21" x14ac:dyDescent="0.35">
      <c r="A329" s="17"/>
      <c r="B329" s="16"/>
      <c r="C329" s="15"/>
      <c r="D329" s="14"/>
      <c r="E329" s="13"/>
      <c r="F329" s="12"/>
      <c r="H329" s="11"/>
      <c r="J329" s="76"/>
      <c r="L329" s="10"/>
      <c r="M329" s="10"/>
    </row>
    <row r="330" spans="1:13" ht="21" x14ac:dyDescent="0.35">
      <c r="A330" s="17"/>
      <c r="B330" s="16"/>
      <c r="C330" s="15"/>
      <c r="D330" s="14"/>
      <c r="E330" s="13"/>
      <c r="F330" s="12"/>
      <c r="H330" s="11"/>
      <c r="J330" s="76"/>
      <c r="L330" s="10"/>
      <c r="M330" s="10"/>
    </row>
    <row r="331" spans="1:13" ht="21" x14ac:dyDescent="0.35">
      <c r="A331" s="17"/>
      <c r="B331" s="16"/>
      <c r="C331" s="15"/>
      <c r="D331" s="14"/>
      <c r="E331" s="13"/>
      <c r="F331" s="12"/>
      <c r="H331" s="11"/>
      <c r="J331" s="76"/>
      <c r="L331" s="10"/>
      <c r="M331" s="10"/>
    </row>
    <row r="332" spans="1:13" ht="21" x14ac:dyDescent="0.35">
      <c r="A332" s="17"/>
      <c r="B332" s="16"/>
      <c r="C332" s="15"/>
      <c r="D332" s="14"/>
      <c r="E332" s="13"/>
      <c r="F332" s="12"/>
      <c r="H332" s="11"/>
      <c r="J332" s="76"/>
      <c r="L332" s="10"/>
      <c r="M332" s="10"/>
    </row>
    <row r="333" spans="1:13" ht="21" x14ac:dyDescent="0.35">
      <c r="A333" s="17"/>
      <c r="B333" s="16"/>
      <c r="C333" s="15"/>
      <c r="D333" s="14"/>
      <c r="E333" s="13"/>
      <c r="F333" s="12"/>
      <c r="H333" s="11"/>
      <c r="J333" s="76"/>
      <c r="L333" s="10"/>
      <c r="M333" s="10"/>
    </row>
    <row r="334" spans="1:13" ht="21" x14ac:dyDescent="0.35">
      <c r="A334" s="17"/>
      <c r="B334" s="16"/>
      <c r="C334" s="15"/>
      <c r="D334" s="14"/>
      <c r="E334" s="13"/>
      <c r="F334" s="12"/>
      <c r="H334" s="11"/>
      <c r="J334" s="76"/>
      <c r="L334" s="10"/>
      <c r="M334" s="10"/>
    </row>
    <row r="335" spans="1:13" ht="21" x14ac:dyDescent="0.35">
      <c r="A335" s="17"/>
      <c r="B335" s="16"/>
      <c r="C335" s="15"/>
      <c r="D335" s="14"/>
      <c r="E335" s="13"/>
      <c r="F335" s="12"/>
      <c r="H335" s="11"/>
      <c r="J335" s="76"/>
      <c r="L335" s="10"/>
      <c r="M335" s="10"/>
    </row>
    <row r="336" spans="1:13" ht="21" x14ac:dyDescent="0.35">
      <c r="A336" s="17"/>
      <c r="B336" s="16"/>
      <c r="C336" s="15"/>
      <c r="D336" s="14"/>
      <c r="E336" s="13"/>
      <c r="F336" s="12"/>
      <c r="H336" s="11"/>
      <c r="J336" s="76"/>
      <c r="L336" s="10"/>
      <c r="M336" s="10"/>
    </row>
    <row r="337" spans="1:13" ht="21" x14ac:dyDescent="0.35">
      <c r="A337" s="17"/>
      <c r="B337" s="16"/>
      <c r="C337" s="15"/>
      <c r="D337" s="14"/>
      <c r="E337" s="13"/>
      <c r="F337" s="12"/>
      <c r="H337" s="11"/>
      <c r="J337" s="76"/>
      <c r="L337" s="10"/>
      <c r="M337" s="10"/>
    </row>
    <row r="338" spans="1:13" ht="21" x14ac:dyDescent="0.35">
      <c r="A338" s="17"/>
      <c r="B338" s="16"/>
      <c r="C338" s="15"/>
      <c r="D338" s="14"/>
      <c r="E338" s="13"/>
      <c r="F338" s="12"/>
      <c r="H338" s="11"/>
      <c r="J338" s="76"/>
      <c r="L338" s="10"/>
      <c r="M338" s="10"/>
    </row>
    <row r="339" spans="1:13" ht="21" x14ac:dyDescent="0.35">
      <c r="A339" s="17"/>
      <c r="B339" s="16"/>
      <c r="C339" s="15"/>
      <c r="D339" s="14"/>
      <c r="E339" s="13"/>
      <c r="F339" s="12"/>
      <c r="H339" s="11"/>
      <c r="J339" s="76"/>
      <c r="L339" s="10"/>
      <c r="M339" s="10"/>
    </row>
    <row r="340" spans="1:13" ht="21" x14ac:dyDescent="0.35">
      <c r="A340" s="17"/>
      <c r="B340" s="16"/>
      <c r="C340" s="15"/>
      <c r="D340" s="14"/>
      <c r="E340" s="13"/>
      <c r="F340" s="12"/>
      <c r="H340" s="11"/>
      <c r="J340" s="76"/>
      <c r="L340" s="10"/>
      <c r="M340" s="10"/>
    </row>
    <row r="341" spans="1:13" ht="21" x14ac:dyDescent="0.35">
      <c r="A341" s="17"/>
      <c r="B341" s="16"/>
      <c r="C341" s="15"/>
      <c r="D341" s="14"/>
      <c r="E341" s="13"/>
      <c r="F341" s="12"/>
      <c r="H341" s="11"/>
      <c r="J341" s="76"/>
      <c r="L341" s="10"/>
      <c r="M341" s="10"/>
    </row>
    <row r="342" spans="1:13" ht="21" x14ac:dyDescent="0.35">
      <c r="A342" s="17"/>
      <c r="B342" s="16"/>
      <c r="C342" s="15"/>
      <c r="D342" s="14"/>
      <c r="E342" s="13"/>
      <c r="F342" s="12"/>
      <c r="H342" s="11"/>
      <c r="J342" s="76"/>
      <c r="L342" s="10"/>
      <c r="M342" s="10"/>
    </row>
    <row r="343" spans="1:13" ht="21" x14ac:dyDescent="0.35">
      <c r="A343" s="17"/>
      <c r="B343" s="16"/>
      <c r="C343" s="15"/>
      <c r="D343" s="14"/>
      <c r="E343" s="13"/>
      <c r="F343" s="12"/>
      <c r="H343" s="11"/>
      <c r="J343" s="76"/>
      <c r="L343" s="10"/>
      <c r="M343" s="10"/>
    </row>
    <row r="344" spans="1:13" ht="21" x14ac:dyDescent="0.35">
      <c r="A344" s="17"/>
      <c r="B344" s="16"/>
      <c r="C344" s="15"/>
      <c r="D344" s="14"/>
      <c r="E344" s="13"/>
      <c r="F344" s="12"/>
      <c r="H344" s="11"/>
      <c r="J344" s="76"/>
      <c r="L344" s="10"/>
      <c r="M344" s="10"/>
    </row>
    <row r="345" spans="1:13" ht="21" x14ac:dyDescent="0.35">
      <c r="A345" s="17"/>
      <c r="B345" s="16"/>
      <c r="C345" s="15"/>
      <c r="D345" s="14"/>
      <c r="E345" s="13"/>
      <c r="F345" s="12"/>
      <c r="H345" s="11"/>
      <c r="J345" s="76"/>
      <c r="L345" s="10"/>
      <c r="M345" s="10"/>
    </row>
    <row r="346" spans="1:13" ht="21" x14ac:dyDescent="0.35">
      <c r="A346" s="17"/>
      <c r="B346" s="16"/>
      <c r="C346" s="15"/>
      <c r="D346" s="14"/>
      <c r="E346" s="13"/>
      <c r="F346" s="12"/>
      <c r="H346" s="11"/>
      <c r="J346" s="76"/>
      <c r="L346" s="10"/>
      <c r="M346" s="10"/>
    </row>
    <row r="347" spans="1:13" ht="21" x14ac:dyDescent="0.35">
      <c r="A347" s="17"/>
      <c r="B347" s="16"/>
      <c r="C347" s="15"/>
      <c r="D347" s="14"/>
      <c r="E347" s="13"/>
      <c r="F347" s="12"/>
      <c r="H347" s="11"/>
      <c r="J347" s="76"/>
      <c r="L347" s="10"/>
      <c r="M347" s="10"/>
    </row>
    <row r="348" spans="1:13" ht="21" x14ac:dyDescent="0.35">
      <c r="A348" s="17"/>
      <c r="B348" s="16"/>
      <c r="C348" s="15"/>
      <c r="D348" s="14"/>
      <c r="E348" s="13"/>
      <c r="F348" s="12"/>
      <c r="H348" s="11"/>
      <c r="J348" s="76"/>
      <c r="L348" s="10"/>
      <c r="M348" s="10"/>
    </row>
    <row r="349" spans="1:13" ht="21" x14ac:dyDescent="0.35">
      <c r="A349" s="17"/>
      <c r="B349" s="16"/>
      <c r="C349" s="15"/>
      <c r="D349" s="14"/>
      <c r="E349" s="13"/>
      <c r="F349" s="12"/>
      <c r="H349" s="11"/>
      <c r="J349" s="76"/>
      <c r="L349" s="10"/>
      <c r="M349" s="10"/>
    </row>
    <row r="350" spans="1:13" ht="21" x14ac:dyDescent="0.35">
      <c r="A350" s="17"/>
      <c r="B350" s="16"/>
      <c r="C350" s="15"/>
      <c r="D350" s="14"/>
      <c r="E350" s="13"/>
      <c r="F350" s="12"/>
      <c r="H350" s="11"/>
      <c r="J350" s="76"/>
      <c r="L350" s="10"/>
      <c r="M350" s="10"/>
    </row>
    <row r="351" spans="1:13" ht="21" x14ac:dyDescent="0.35">
      <c r="A351" s="17"/>
      <c r="B351" s="16"/>
      <c r="C351" s="15"/>
      <c r="D351" s="14"/>
      <c r="E351" s="13"/>
      <c r="F351" s="12"/>
      <c r="H351" s="11"/>
      <c r="J351" s="76"/>
      <c r="L351" s="10"/>
      <c r="M351" s="10"/>
    </row>
    <row r="352" spans="1:13" ht="21" x14ac:dyDescent="0.35">
      <c r="A352" s="17"/>
      <c r="B352" s="16"/>
      <c r="C352" s="15"/>
      <c r="D352" s="14"/>
      <c r="E352" s="13"/>
      <c r="F352" s="12"/>
      <c r="H352" s="11"/>
      <c r="J352" s="76"/>
      <c r="L352" s="10"/>
      <c r="M352" s="10"/>
    </row>
    <row r="353" spans="1:13" ht="21" x14ac:dyDescent="0.35">
      <c r="A353" s="17"/>
      <c r="B353" s="16"/>
      <c r="C353" s="15"/>
      <c r="D353" s="14"/>
      <c r="E353" s="13"/>
      <c r="F353" s="12"/>
      <c r="H353" s="11"/>
      <c r="J353" s="76"/>
      <c r="L353" s="10"/>
      <c r="M353" s="10"/>
    </row>
    <row r="354" spans="1:13" ht="21" x14ac:dyDescent="0.35">
      <c r="A354" s="17"/>
      <c r="B354" s="16"/>
      <c r="C354" s="15"/>
      <c r="D354" s="14"/>
      <c r="E354" s="13"/>
      <c r="F354" s="12"/>
      <c r="H354" s="11"/>
      <c r="J354" s="76"/>
      <c r="L354" s="10"/>
      <c r="M354" s="10"/>
    </row>
    <row r="355" spans="1:13" ht="21" x14ac:dyDescent="0.35">
      <c r="A355" s="17"/>
      <c r="B355" s="16"/>
      <c r="C355" s="15"/>
      <c r="D355" s="14"/>
      <c r="E355" s="13"/>
      <c r="F355" s="12"/>
      <c r="H355" s="11"/>
      <c r="J355" s="76"/>
      <c r="L355" s="10"/>
      <c r="M355" s="10"/>
    </row>
    <row r="356" spans="1:13" ht="21" x14ac:dyDescent="0.35">
      <c r="A356" s="17"/>
      <c r="B356" s="16"/>
      <c r="C356" s="15"/>
      <c r="D356" s="14"/>
      <c r="E356" s="13"/>
      <c r="F356" s="12"/>
      <c r="H356" s="11"/>
      <c r="J356" s="76"/>
      <c r="L356" s="10"/>
      <c r="M356" s="10"/>
    </row>
    <row r="357" spans="1:13" ht="21" x14ac:dyDescent="0.35">
      <c r="A357" s="17"/>
      <c r="B357" s="16"/>
      <c r="C357" s="15"/>
      <c r="D357" s="14"/>
      <c r="E357" s="13"/>
      <c r="F357" s="12"/>
      <c r="H357" s="11"/>
      <c r="J357" s="76"/>
      <c r="L357" s="10"/>
      <c r="M357" s="10"/>
    </row>
    <row r="358" spans="1:13" ht="21" x14ac:dyDescent="0.35">
      <c r="A358" s="17"/>
      <c r="B358" s="16"/>
      <c r="C358" s="15"/>
      <c r="D358" s="14"/>
      <c r="E358" s="13"/>
      <c r="F358" s="12"/>
      <c r="H358" s="11"/>
      <c r="J358" s="76"/>
      <c r="L358" s="10"/>
      <c r="M358" s="10"/>
    </row>
    <row r="359" spans="1:13" ht="21" x14ac:dyDescent="0.35">
      <c r="A359" s="17"/>
      <c r="B359" s="16"/>
      <c r="C359" s="15"/>
      <c r="D359" s="14"/>
      <c r="E359" s="13"/>
      <c r="F359" s="12"/>
      <c r="H359" s="11"/>
      <c r="J359" s="76"/>
      <c r="L359" s="10"/>
      <c r="M359" s="10"/>
    </row>
    <row r="360" spans="1:13" ht="21" x14ac:dyDescent="0.35">
      <c r="A360" s="17"/>
      <c r="B360" s="16"/>
      <c r="C360" s="15"/>
      <c r="D360" s="14"/>
      <c r="E360" s="13"/>
      <c r="F360" s="12"/>
      <c r="H360" s="11"/>
      <c r="J360" s="76"/>
      <c r="L360" s="10"/>
      <c r="M360" s="10"/>
    </row>
    <row r="361" spans="1:13" ht="21" x14ac:dyDescent="0.35">
      <c r="A361" s="17"/>
      <c r="B361" s="16"/>
      <c r="C361" s="15"/>
      <c r="D361" s="14"/>
      <c r="E361" s="13"/>
      <c r="F361" s="12"/>
      <c r="H361" s="11"/>
      <c r="J361" s="76"/>
      <c r="L361" s="10"/>
      <c r="M361" s="10"/>
    </row>
    <row r="362" spans="1:13" ht="21" x14ac:dyDescent="0.35">
      <c r="A362" s="17"/>
      <c r="B362" s="16"/>
      <c r="C362" s="15"/>
      <c r="D362" s="14"/>
      <c r="E362" s="13"/>
      <c r="F362" s="12"/>
      <c r="H362" s="11"/>
      <c r="J362" s="76"/>
      <c r="L362" s="10"/>
      <c r="M362" s="10"/>
    </row>
    <row r="363" spans="1:13" ht="21" x14ac:dyDescent="0.35">
      <c r="A363" s="17"/>
      <c r="B363" s="16"/>
      <c r="C363" s="15"/>
      <c r="D363" s="14"/>
      <c r="E363" s="13"/>
      <c r="F363" s="12"/>
      <c r="H363" s="11"/>
      <c r="J363" s="76"/>
      <c r="L363" s="10"/>
      <c r="M363" s="10"/>
    </row>
    <row r="364" spans="1:13" ht="21" x14ac:dyDescent="0.35">
      <c r="A364" s="17"/>
      <c r="B364" s="16"/>
      <c r="C364" s="15"/>
      <c r="D364" s="14"/>
      <c r="E364" s="13"/>
      <c r="F364" s="12"/>
      <c r="H364" s="11"/>
      <c r="J364" s="76"/>
      <c r="L364" s="10"/>
      <c r="M364" s="10"/>
    </row>
    <row r="365" spans="1:13" ht="21" x14ac:dyDescent="0.35">
      <c r="A365" s="17"/>
      <c r="B365" s="16"/>
      <c r="C365" s="15"/>
      <c r="D365" s="14"/>
      <c r="E365" s="13"/>
      <c r="F365" s="12"/>
      <c r="H365" s="11"/>
      <c r="J365" s="76"/>
      <c r="L365" s="10"/>
      <c r="M365" s="10"/>
    </row>
    <row r="366" spans="1:13" ht="21" x14ac:dyDescent="0.35">
      <c r="A366" s="17"/>
      <c r="B366" s="16"/>
      <c r="C366" s="15"/>
      <c r="D366" s="14"/>
      <c r="E366" s="13"/>
      <c r="F366" s="12"/>
      <c r="H366" s="11"/>
      <c r="J366" s="76"/>
      <c r="L366" s="10"/>
      <c r="M366" s="10"/>
    </row>
    <row r="367" spans="1:13" ht="21" x14ac:dyDescent="0.35">
      <c r="A367" s="17"/>
      <c r="B367" s="16"/>
      <c r="C367" s="15"/>
      <c r="D367" s="14"/>
      <c r="E367" s="13"/>
      <c r="F367" s="12"/>
      <c r="H367" s="11"/>
      <c r="J367" s="76"/>
      <c r="L367" s="10"/>
      <c r="M367" s="10"/>
    </row>
    <row r="368" spans="1:13" ht="21" x14ac:dyDescent="0.35">
      <c r="A368" s="17"/>
      <c r="B368" s="16"/>
      <c r="C368" s="15"/>
      <c r="D368" s="14"/>
      <c r="E368" s="13"/>
      <c r="F368" s="12"/>
      <c r="H368" s="11"/>
      <c r="J368" s="76"/>
      <c r="L368" s="10"/>
      <c r="M368" s="10"/>
    </row>
    <row r="369" spans="1:13" ht="21" x14ac:dyDescent="0.35">
      <c r="A369" s="17"/>
      <c r="B369" s="16"/>
      <c r="C369" s="15"/>
      <c r="D369" s="14"/>
      <c r="E369" s="13"/>
      <c r="F369" s="12"/>
      <c r="H369" s="11"/>
      <c r="J369" s="76"/>
      <c r="L369" s="10"/>
      <c r="M369" s="10"/>
    </row>
    <row r="370" spans="1:13" ht="21" x14ac:dyDescent="0.35">
      <c r="A370" s="17"/>
      <c r="B370" s="16"/>
      <c r="C370" s="15"/>
      <c r="D370" s="14"/>
      <c r="E370" s="13"/>
      <c r="F370" s="12"/>
      <c r="H370" s="11"/>
      <c r="J370" s="76"/>
      <c r="L370" s="10"/>
      <c r="M370" s="10"/>
    </row>
    <row r="371" spans="1:13" ht="21" x14ac:dyDescent="0.35">
      <c r="A371" s="17"/>
      <c r="B371" s="16"/>
      <c r="C371" s="15"/>
      <c r="D371" s="14"/>
      <c r="E371" s="13"/>
      <c r="F371" s="12"/>
      <c r="H371" s="11"/>
      <c r="J371" s="76"/>
      <c r="L371" s="10"/>
      <c r="M371" s="10"/>
    </row>
    <row r="372" spans="1:13" ht="21" x14ac:dyDescent="0.35">
      <c r="A372" s="17"/>
      <c r="B372" s="16"/>
      <c r="C372" s="15"/>
      <c r="D372" s="14"/>
      <c r="E372" s="13"/>
      <c r="F372" s="12"/>
      <c r="H372" s="11"/>
      <c r="J372" s="76"/>
      <c r="L372" s="10"/>
      <c r="M372" s="10"/>
    </row>
    <row r="373" spans="1:13" ht="21" x14ac:dyDescent="0.35">
      <c r="A373" s="17"/>
      <c r="B373" s="16"/>
      <c r="C373" s="15"/>
      <c r="D373" s="14"/>
      <c r="E373" s="13"/>
      <c r="F373" s="12"/>
      <c r="H373" s="11"/>
      <c r="J373" s="76"/>
      <c r="L373" s="10"/>
      <c r="M373" s="10"/>
    </row>
    <row r="374" spans="1:13" ht="21" x14ac:dyDescent="0.35">
      <c r="A374" s="17"/>
      <c r="B374" s="16"/>
      <c r="C374" s="15"/>
      <c r="D374" s="14"/>
      <c r="E374" s="13"/>
      <c r="F374" s="12"/>
      <c r="H374" s="11"/>
      <c r="J374" s="76"/>
      <c r="L374" s="10"/>
      <c r="M374" s="10"/>
    </row>
    <row r="375" spans="1:13" ht="21" x14ac:dyDescent="0.35">
      <c r="A375" s="17"/>
      <c r="B375" s="16"/>
      <c r="C375" s="15"/>
      <c r="D375" s="14"/>
      <c r="E375" s="13"/>
      <c r="F375" s="12"/>
      <c r="H375" s="11"/>
      <c r="J375" s="76"/>
      <c r="L375" s="10"/>
      <c r="M375" s="10"/>
    </row>
    <row r="376" spans="1:13" ht="21" x14ac:dyDescent="0.35">
      <c r="A376" s="17"/>
      <c r="B376" s="16"/>
      <c r="C376" s="15"/>
      <c r="D376" s="14"/>
      <c r="E376" s="13"/>
      <c r="F376" s="12"/>
      <c r="H376" s="11"/>
      <c r="J376" s="76"/>
      <c r="L376" s="10"/>
      <c r="M376" s="10"/>
    </row>
    <row r="377" spans="1:13" ht="21" x14ac:dyDescent="0.35">
      <c r="A377" s="17"/>
      <c r="B377" s="16"/>
      <c r="C377" s="15"/>
      <c r="D377" s="14"/>
      <c r="E377" s="13"/>
      <c r="F377" s="12"/>
      <c r="H377" s="11"/>
      <c r="J377" s="76"/>
      <c r="L377" s="10"/>
      <c r="M377" s="10"/>
    </row>
    <row r="378" spans="1:13" ht="21" x14ac:dyDescent="0.35">
      <c r="A378" s="17"/>
      <c r="B378" s="16"/>
      <c r="C378" s="15"/>
      <c r="D378" s="14"/>
      <c r="E378" s="13"/>
      <c r="F378" s="12"/>
      <c r="H378" s="11"/>
      <c r="J378" s="76"/>
      <c r="L378" s="10"/>
      <c r="M378" s="10"/>
    </row>
    <row r="379" spans="1:13" ht="21" x14ac:dyDescent="0.35">
      <c r="A379" s="17"/>
      <c r="B379" s="16"/>
      <c r="C379" s="15"/>
      <c r="D379" s="14"/>
      <c r="E379" s="13"/>
      <c r="F379" s="12"/>
      <c r="H379" s="11"/>
      <c r="J379" s="76"/>
      <c r="L379" s="10"/>
      <c r="M379" s="10"/>
    </row>
    <row r="380" spans="1:13" ht="21" x14ac:dyDescent="0.35">
      <c r="A380" s="17"/>
      <c r="B380" s="16"/>
      <c r="C380" s="15"/>
      <c r="D380" s="14"/>
      <c r="E380" s="13"/>
      <c r="F380" s="12"/>
      <c r="H380" s="11"/>
      <c r="J380" s="76"/>
      <c r="L380" s="10"/>
      <c r="M380" s="10"/>
    </row>
    <row r="381" spans="1:13" ht="21" x14ac:dyDescent="0.35">
      <c r="A381" s="17"/>
      <c r="B381" s="16"/>
      <c r="C381" s="15"/>
      <c r="D381" s="14"/>
      <c r="E381" s="13"/>
      <c r="F381" s="12"/>
      <c r="H381" s="11"/>
      <c r="J381" s="76"/>
      <c r="L381" s="10"/>
      <c r="M381" s="10"/>
    </row>
    <row r="382" spans="1:13" ht="21" x14ac:dyDescent="0.35">
      <c r="A382" s="17"/>
      <c r="B382" s="16"/>
      <c r="C382" s="15"/>
      <c r="D382" s="14"/>
      <c r="E382" s="13"/>
      <c r="F382" s="12"/>
      <c r="H382" s="11"/>
      <c r="J382" s="76"/>
      <c r="L382" s="10"/>
      <c r="M382" s="10"/>
    </row>
    <row r="383" spans="1:13" ht="21" x14ac:dyDescent="0.35">
      <c r="A383" s="17"/>
      <c r="B383" s="16"/>
      <c r="C383" s="15"/>
      <c r="D383" s="14"/>
      <c r="E383" s="13"/>
      <c r="F383" s="12"/>
      <c r="H383" s="11"/>
      <c r="J383" s="76"/>
      <c r="L383" s="10"/>
      <c r="M383" s="10"/>
    </row>
    <row r="384" spans="1:13" ht="21" x14ac:dyDescent="0.35">
      <c r="A384" s="17"/>
      <c r="B384" s="16"/>
      <c r="C384" s="15"/>
      <c r="D384" s="14"/>
      <c r="E384" s="13"/>
      <c r="F384" s="12"/>
      <c r="H384" s="11"/>
      <c r="J384" s="76"/>
      <c r="L384" s="10"/>
      <c r="M384" s="10"/>
    </row>
    <row r="385" spans="1:13" ht="21" x14ac:dyDescent="0.35">
      <c r="A385" s="17"/>
      <c r="B385" s="16"/>
      <c r="C385" s="15"/>
      <c r="D385" s="14"/>
      <c r="E385" s="13"/>
      <c r="F385" s="12"/>
      <c r="H385" s="11"/>
      <c r="J385" s="76"/>
      <c r="L385" s="10"/>
      <c r="M385" s="10"/>
    </row>
    <row r="386" spans="1:13" ht="21" x14ac:dyDescent="0.35">
      <c r="A386" s="17"/>
      <c r="B386" s="16"/>
      <c r="C386" s="15"/>
      <c r="D386" s="14"/>
      <c r="E386" s="13"/>
      <c r="F386" s="12"/>
      <c r="H386" s="11"/>
      <c r="J386" s="76"/>
      <c r="L386" s="10"/>
      <c r="M386" s="10"/>
    </row>
    <row r="387" spans="1:13" ht="21" x14ac:dyDescent="0.35">
      <c r="A387" s="17"/>
      <c r="B387" s="16"/>
      <c r="C387" s="15"/>
      <c r="D387" s="14"/>
      <c r="E387" s="13"/>
      <c r="F387" s="12"/>
      <c r="H387" s="11"/>
      <c r="J387" s="76"/>
      <c r="L387" s="10"/>
      <c r="M387" s="10"/>
    </row>
    <row r="388" spans="1:13" ht="21" x14ac:dyDescent="0.35">
      <c r="A388" s="17"/>
      <c r="B388" s="16"/>
      <c r="C388" s="15"/>
      <c r="D388" s="14"/>
      <c r="E388" s="13"/>
      <c r="F388" s="12"/>
      <c r="H388" s="11"/>
      <c r="J388" s="76"/>
      <c r="L388" s="10"/>
      <c r="M388" s="10"/>
    </row>
    <row r="389" spans="1:13" ht="21" x14ac:dyDescent="0.35">
      <c r="A389" s="17"/>
      <c r="B389" s="16"/>
      <c r="C389" s="15"/>
      <c r="D389" s="14"/>
      <c r="E389" s="13"/>
      <c r="F389" s="12"/>
      <c r="H389" s="11"/>
      <c r="J389" s="76"/>
      <c r="L389" s="10"/>
      <c r="M389" s="10"/>
    </row>
    <row r="390" spans="1:13" ht="21" x14ac:dyDescent="0.35">
      <c r="A390" s="17"/>
      <c r="B390" s="16"/>
      <c r="C390" s="15"/>
      <c r="D390" s="14"/>
      <c r="E390" s="13"/>
      <c r="F390" s="12"/>
      <c r="H390" s="11"/>
      <c r="J390" s="76"/>
      <c r="L390" s="10"/>
      <c r="M390" s="10"/>
    </row>
    <row r="391" spans="1:13" ht="21" x14ac:dyDescent="0.35">
      <c r="A391" s="17"/>
      <c r="B391" s="16"/>
      <c r="C391" s="15"/>
      <c r="D391" s="14"/>
      <c r="E391" s="13"/>
      <c r="F391" s="12"/>
      <c r="H391" s="11"/>
      <c r="J391" s="76"/>
      <c r="L391" s="10"/>
      <c r="M391" s="10"/>
    </row>
    <row r="392" spans="1:13" ht="21" x14ac:dyDescent="0.35">
      <c r="A392" s="17"/>
      <c r="B392" s="16"/>
      <c r="C392" s="15"/>
      <c r="D392" s="14"/>
      <c r="E392" s="13"/>
      <c r="F392" s="12"/>
      <c r="H392" s="11"/>
      <c r="J392" s="76"/>
      <c r="L392" s="10"/>
      <c r="M392" s="10"/>
    </row>
    <row r="393" spans="1:13" ht="21" x14ac:dyDescent="0.35">
      <c r="A393" s="17"/>
      <c r="B393" s="16"/>
      <c r="C393" s="15"/>
      <c r="D393" s="14"/>
      <c r="E393" s="13"/>
      <c r="F393" s="12"/>
      <c r="H393" s="11"/>
      <c r="J393" s="76"/>
      <c r="L393" s="10"/>
      <c r="M393" s="10"/>
    </row>
    <row r="394" spans="1:13" ht="21" x14ac:dyDescent="0.35">
      <c r="A394" s="17"/>
      <c r="B394" s="16"/>
      <c r="C394" s="15"/>
      <c r="D394" s="14"/>
      <c r="E394" s="13"/>
      <c r="F394" s="12"/>
      <c r="H394" s="11"/>
      <c r="J394" s="76"/>
      <c r="L394" s="10"/>
      <c r="M394" s="10"/>
    </row>
    <row r="395" spans="1:13" ht="21" x14ac:dyDescent="0.35">
      <c r="A395" s="17"/>
      <c r="B395" s="16"/>
      <c r="C395" s="15"/>
      <c r="D395" s="14"/>
      <c r="E395" s="13"/>
      <c r="F395" s="12"/>
      <c r="H395" s="11"/>
      <c r="J395" s="76"/>
      <c r="L395" s="10"/>
      <c r="M395" s="10"/>
    </row>
    <row r="396" spans="1:13" ht="21" x14ac:dyDescent="0.35">
      <c r="A396" s="17"/>
      <c r="B396" s="16"/>
      <c r="C396" s="15"/>
      <c r="D396" s="14"/>
      <c r="E396" s="13"/>
      <c r="F396" s="12"/>
      <c r="H396" s="11"/>
      <c r="J396" s="76"/>
      <c r="L396" s="10"/>
      <c r="M396" s="10"/>
    </row>
    <row r="397" spans="1:13" ht="21" x14ac:dyDescent="0.35">
      <c r="A397" s="17"/>
      <c r="B397" s="16"/>
      <c r="C397" s="15"/>
      <c r="D397" s="14"/>
      <c r="E397" s="13"/>
      <c r="F397" s="12"/>
      <c r="H397" s="11"/>
      <c r="J397" s="76"/>
      <c r="L397" s="10"/>
      <c r="M397" s="10"/>
    </row>
    <row r="398" spans="1:13" ht="21" x14ac:dyDescent="0.35">
      <c r="A398" s="17"/>
      <c r="B398" s="16"/>
      <c r="C398" s="15"/>
      <c r="D398" s="14"/>
      <c r="E398" s="13"/>
      <c r="F398" s="12"/>
      <c r="H398" s="11"/>
      <c r="J398" s="76"/>
      <c r="L398" s="10"/>
      <c r="M398" s="10"/>
    </row>
    <row r="399" spans="1:13" ht="21" x14ac:dyDescent="0.35">
      <c r="A399" s="17"/>
      <c r="B399" s="16"/>
      <c r="C399" s="15"/>
      <c r="D399" s="14"/>
      <c r="E399" s="13"/>
      <c r="F399" s="12"/>
      <c r="H399" s="11"/>
      <c r="J399" s="76"/>
      <c r="L399" s="10"/>
      <c r="M399" s="10"/>
    </row>
    <row r="400" spans="1:13" ht="21" x14ac:dyDescent="0.35">
      <c r="A400" s="17"/>
      <c r="B400" s="16"/>
      <c r="C400" s="15"/>
      <c r="D400" s="14"/>
      <c r="E400" s="13"/>
      <c r="F400" s="12"/>
      <c r="H400" s="11"/>
      <c r="J400" s="76"/>
      <c r="L400" s="10"/>
      <c r="M400" s="10"/>
    </row>
    <row r="401" spans="1:13" ht="21" x14ac:dyDescent="0.35">
      <c r="A401" s="17"/>
      <c r="B401" s="16"/>
      <c r="C401" s="15"/>
      <c r="D401" s="14"/>
      <c r="E401" s="13"/>
      <c r="F401" s="12"/>
      <c r="H401" s="11"/>
      <c r="J401" s="76"/>
      <c r="L401" s="10"/>
      <c r="M401" s="10"/>
    </row>
    <row r="402" spans="1:13" ht="21" x14ac:dyDescent="0.35">
      <c r="A402" s="17"/>
      <c r="B402" s="16"/>
      <c r="C402" s="15"/>
      <c r="D402" s="14"/>
      <c r="E402" s="13"/>
      <c r="F402" s="12"/>
      <c r="H402" s="11"/>
      <c r="J402" s="76"/>
      <c r="L402" s="10"/>
      <c r="M402" s="10"/>
    </row>
    <row r="403" spans="1:13" ht="21" x14ac:dyDescent="0.35">
      <c r="A403" s="17"/>
      <c r="B403" s="16"/>
      <c r="C403" s="15"/>
      <c r="D403" s="14"/>
      <c r="E403" s="13"/>
      <c r="F403" s="12"/>
      <c r="H403" s="11"/>
      <c r="J403" s="76"/>
      <c r="L403" s="10"/>
      <c r="M403" s="10"/>
    </row>
    <row r="404" spans="1:13" ht="21" x14ac:dyDescent="0.35">
      <c r="A404" s="17"/>
      <c r="B404" s="16"/>
      <c r="C404" s="15"/>
      <c r="D404" s="14"/>
      <c r="E404" s="13"/>
      <c r="F404" s="12"/>
      <c r="H404" s="11"/>
      <c r="J404" s="76"/>
      <c r="L404" s="10"/>
      <c r="M404" s="10"/>
    </row>
    <row r="405" spans="1:13" ht="21" x14ac:dyDescent="0.35">
      <c r="A405" s="17"/>
      <c r="B405" s="16"/>
      <c r="C405" s="15"/>
      <c r="D405" s="14"/>
      <c r="E405" s="13"/>
      <c r="F405" s="12"/>
      <c r="H405" s="11"/>
      <c r="J405" s="76"/>
      <c r="L405" s="10"/>
      <c r="M405" s="10"/>
    </row>
    <row r="406" spans="1:13" ht="21" x14ac:dyDescent="0.35">
      <c r="A406" s="17"/>
      <c r="B406" s="16"/>
      <c r="C406" s="15"/>
      <c r="D406" s="14"/>
      <c r="E406" s="13"/>
      <c r="F406" s="12"/>
      <c r="H406" s="11"/>
      <c r="J406" s="76"/>
      <c r="L406" s="10"/>
      <c r="M406" s="10"/>
    </row>
    <row r="407" spans="1:13" ht="21" x14ac:dyDescent="0.35">
      <c r="A407" s="17"/>
      <c r="B407" s="16"/>
      <c r="C407" s="15"/>
      <c r="D407" s="14"/>
      <c r="E407" s="13"/>
      <c r="F407" s="12"/>
      <c r="H407" s="11"/>
      <c r="J407" s="76"/>
      <c r="L407" s="10"/>
      <c r="M407" s="10"/>
    </row>
    <row r="408" spans="1:13" ht="21" x14ac:dyDescent="0.35">
      <c r="A408" s="17"/>
      <c r="B408" s="16"/>
      <c r="C408" s="15"/>
      <c r="D408" s="14"/>
      <c r="E408" s="13"/>
      <c r="F408" s="12"/>
      <c r="H408" s="11"/>
      <c r="J408" s="76"/>
      <c r="L408" s="10"/>
      <c r="M408" s="10"/>
    </row>
    <row r="409" spans="1:13" ht="21" x14ac:dyDescent="0.35">
      <c r="A409" s="17"/>
      <c r="B409" s="16"/>
      <c r="C409" s="15"/>
      <c r="D409" s="14"/>
      <c r="E409" s="13"/>
      <c r="F409" s="12"/>
      <c r="H409" s="11"/>
      <c r="J409" s="76"/>
      <c r="L409" s="10"/>
      <c r="M409" s="10"/>
    </row>
    <row r="410" spans="1:13" ht="21" x14ac:dyDescent="0.35">
      <c r="A410" s="17"/>
      <c r="B410" s="16"/>
      <c r="C410" s="15"/>
      <c r="D410" s="14"/>
      <c r="E410" s="13"/>
      <c r="F410" s="12"/>
      <c r="H410" s="11"/>
      <c r="J410" s="76"/>
      <c r="L410" s="10"/>
      <c r="M410" s="10"/>
    </row>
    <row r="411" spans="1:13" ht="21" x14ac:dyDescent="0.35">
      <c r="A411" s="17"/>
      <c r="B411" s="16"/>
      <c r="C411" s="15"/>
      <c r="D411" s="14"/>
      <c r="E411" s="13"/>
      <c r="F411" s="12"/>
      <c r="H411" s="11"/>
      <c r="J411" s="76"/>
      <c r="L411" s="10"/>
      <c r="M411" s="10"/>
    </row>
    <row r="412" spans="1:13" ht="21" x14ac:dyDescent="0.35">
      <c r="A412" s="17"/>
      <c r="B412" s="16"/>
      <c r="C412" s="15"/>
      <c r="D412" s="14"/>
      <c r="E412" s="13"/>
      <c r="F412" s="12"/>
      <c r="H412" s="11"/>
      <c r="J412" s="76"/>
      <c r="L412" s="10"/>
      <c r="M412" s="10"/>
    </row>
    <row r="413" spans="1:13" ht="21" x14ac:dyDescent="0.35">
      <c r="A413" s="17"/>
      <c r="B413" s="16"/>
      <c r="C413" s="15"/>
      <c r="D413" s="14"/>
      <c r="E413" s="13"/>
      <c r="F413" s="12"/>
      <c r="H413" s="11"/>
      <c r="J413" s="76"/>
      <c r="L413" s="10"/>
      <c r="M413" s="10"/>
    </row>
    <row r="414" spans="1:13" ht="21" x14ac:dyDescent="0.35">
      <c r="A414" s="17"/>
      <c r="B414" s="16"/>
      <c r="C414" s="15"/>
      <c r="D414" s="14"/>
      <c r="E414" s="13"/>
      <c r="F414" s="12"/>
      <c r="H414" s="11"/>
      <c r="J414" s="76"/>
      <c r="L414" s="10"/>
      <c r="M414" s="10"/>
    </row>
    <row r="415" spans="1:13" ht="21" x14ac:dyDescent="0.35">
      <c r="A415" s="17"/>
      <c r="B415" s="16"/>
      <c r="C415" s="15"/>
      <c r="D415" s="14"/>
      <c r="E415" s="13"/>
      <c r="F415" s="12"/>
      <c r="H415" s="11"/>
      <c r="J415" s="76"/>
      <c r="L415" s="10"/>
      <c r="M415" s="10"/>
    </row>
    <row r="416" spans="1:13" ht="21" x14ac:dyDescent="0.35">
      <c r="A416" s="17"/>
      <c r="B416" s="16"/>
      <c r="C416" s="15"/>
      <c r="D416" s="14"/>
      <c r="E416" s="13"/>
      <c r="F416" s="12"/>
      <c r="H416" s="11"/>
      <c r="J416" s="76"/>
      <c r="L416" s="10"/>
      <c r="M416" s="10"/>
    </row>
    <row r="417" spans="1:13" ht="21" x14ac:dyDescent="0.35">
      <c r="A417" s="17"/>
      <c r="B417" s="16"/>
      <c r="C417" s="15"/>
      <c r="D417" s="14"/>
      <c r="E417" s="13"/>
      <c r="F417" s="12"/>
      <c r="H417" s="11"/>
      <c r="J417" s="76"/>
      <c r="L417" s="10"/>
      <c r="M417" s="10"/>
    </row>
    <row r="418" spans="1:13" ht="21" x14ac:dyDescent="0.35">
      <c r="A418" s="17"/>
      <c r="B418" s="16"/>
      <c r="C418" s="15"/>
      <c r="D418" s="14"/>
      <c r="E418" s="13"/>
      <c r="F418" s="12"/>
      <c r="H418" s="11"/>
      <c r="J418" s="76"/>
      <c r="L418" s="10"/>
      <c r="M418" s="10"/>
    </row>
    <row r="419" spans="1:13" ht="21" x14ac:dyDescent="0.35">
      <c r="A419" s="17"/>
      <c r="B419" s="16"/>
      <c r="C419" s="15"/>
      <c r="D419" s="14"/>
      <c r="E419" s="13"/>
      <c r="F419" s="12"/>
      <c r="H419" s="11"/>
      <c r="J419" s="76"/>
      <c r="L419" s="10"/>
      <c r="M419" s="10"/>
    </row>
    <row r="420" spans="1:13" ht="21" x14ac:dyDescent="0.35">
      <c r="A420" s="17"/>
      <c r="B420" s="16"/>
      <c r="C420" s="15"/>
      <c r="D420" s="14"/>
      <c r="E420" s="13"/>
      <c r="F420" s="12"/>
      <c r="H420" s="11"/>
      <c r="J420" s="76"/>
      <c r="L420" s="10"/>
      <c r="M420" s="10"/>
    </row>
    <row r="421" spans="1:13" ht="21" x14ac:dyDescent="0.35">
      <c r="A421" s="17"/>
      <c r="B421" s="16"/>
      <c r="C421" s="15"/>
      <c r="D421" s="14"/>
      <c r="E421" s="13"/>
      <c r="F421" s="12"/>
      <c r="H421" s="11"/>
      <c r="J421" s="76"/>
      <c r="L421" s="10"/>
      <c r="M421" s="10"/>
    </row>
    <row r="422" spans="1:13" ht="21" x14ac:dyDescent="0.35">
      <c r="A422" s="17"/>
      <c r="B422" s="16"/>
      <c r="C422" s="15"/>
      <c r="D422" s="14"/>
      <c r="E422" s="13"/>
      <c r="F422" s="12"/>
      <c r="H422" s="11"/>
      <c r="J422" s="76"/>
      <c r="L422" s="10"/>
      <c r="M422" s="10"/>
    </row>
    <row r="423" spans="1:13" ht="21" x14ac:dyDescent="0.35">
      <c r="A423" s="17"/>
      <c r="B423" s="16"/>
      <c r="C423" s="15"/>
      <c r="D423" s="14"/>
      <c r="E423" s="13"/>
      <c r="F423" s="12"/>
      <c r="H423" s="11"/>
      <c r="J423" s="76"/>
      <c r="L423" s="10"/>
      <c r="M423" s="10"/>
    </row>
    <row r="424" spans="1:13" ht="21" x14ac:dyDescent="0.35">
      <c r="A424" s="17"/>
      <c r="B424" s="16"/>
      <c r="C424" s="15"/>
      <c r="D424" s="14"/>
      <c r="E424" s="13"/>
      <c r="F424" s="12"/>
      <c r="H424" s="11"/>
      <c r="J424" s="76"/>
      <c r="L424" s="10"/>
      <c r="M424" s="10"/>
    </row>
    <row r="425" spans="1:13" ht="21" x14ac:dyDescent="0.35">
      <c r="A425" s="17"/>
      <c r="B425" s="16"/>
      <c r="C425" s="15"/>
      <c r="D425" s="14"/>
      <c r="E425" s="13"/>
      <c r="F425" s="12"/>
      <c r="H425" s="11"/>
      <c r="J425" s="76"/>
      <c r="L425" s="10"/>
      <c r="M425" s="10"/>
    </row>
    <row r="426" spans="1:13" ht="21" x14ac:dyDescent="0.35">
      <c r="A426" s="17"/>
      <c r="B426" s="16"/>
      <c r="C426" s="15"/>
      <c r="D426" s="14"/>
      <c r="E426" s="13"/>
      <c r="F426" s="12"/>
      <c r="H426" s="11"/>
      <c r="J426" s="76"/>
      <c r="L426" s="10"/>
      <c r="M426" s="10"/>
    </row>
    <row r="427" spans="1:13" ht="21" x14ac:dyDescent="0.35">
      <c r="A427" s="17"/>
      <c r="B427" s="16"/>
      <c r="C427" s="15"/>
      <c r="D427" s="14"/>
      <c r="E427" s="13"/>
      <c r="F427" s="12"/>
      <c r="H427" s="11"/>
      <c r="J427" s="76"/>
      <c r="L427" s="10"/>
      <c r="M427" s="10"/>
    </row>
    <row r="428" spans="1:13" ht="21" x14ac:dyDescent="0.35">
      <c r="A428" s="17"/>
      <c r="B428" s="16"/>
      <c r="C428" s="15"/>
      <c r="D428" s="14"/>
      <c r="E428" s="13"/>
      <c r="F428" s="12"/>
      <c r="H428" s="11"/>
      <c r="J428" s="76"/>
      <c r="L428" s="10"/>
      <c r="M428" s="10"/>
    </row>
    <row r="429" spans="1:13" ht="21" x14ac:dyDescent="0.35">
      <c r="A429" s="17"/>
      <c r="B429" s="16"/>
      <c r="C429" s="15"/>
      <c r="D429" s="14"/>
      <c r="E429" s="13"/>
      <c r="F429" s="12"/>
      <c r="H429" s="11"/>
      <c r="J429" s="76"/>
      <c r="L429" s="10"/>
      <c r="M429" s="10"/>
    </row>
    <row r="430" spans="1:13" ht="21" x14ac:dyDescent="0.35">
      <c r="A430" s="17"/>
      <c r="B430" s="16"/>
      <c r="C430" s="15"/>
      <c r="D430" s="14"/>
      <c r="E430" s="13"/>
      <c r="F430" s="12"/>
      <c r="H430" s="11"/>
      <c r="J430" s="76"/>
      <c r="L430" s="10"/>
      <c r="M430" s="10"/>
    </row>
    <row r="431" spans="1:13" ht="21" x14ac:dyDescent="0.35">
      <c r="A431" s="17"/>
      <c r="B431" s="16"/>
      <c r="C431" s="15"/>
      <c r="D431" s="14"/>
      <c r="E431" s="13"/>
      <c r="F431" s="12"/>
      <c r="H431" s="11"/>
      <c r="J431" s="76"/>
      <c r="L431" s="10"/>
      <c r="M431" s="10"/>
    </row>
    <row r="432" spans="1:13" ht="21" x14ac:dyDescent="0.35">
      <c r="A432" s="17"/>
      <c r="B432" s="16"/>
      <c r="C432" s="15"/>
      <c r="D432" s="14"/>
      <c r="E432" s="13"/>
      <c r="F432" s="12"/>
      <c r="H432" s="11"/>
      <c r="J432" s="76"/>
      <c r="L432" s="10"/>
      <c r="M432" s="10"/>
    </row>
    <row r="433" spans="1:13" ht="21" x14ac:dyDescent="0.35">
      <c r="A433" s="17"/>
      <c r="B433" s="16"/>
      <c r="C433" s="15"/>
      <c r="D433" s="14"/>
      <c r="E433" s="13"/>
      <c r="F433" s="12"/>
      <c r="H433" s="11"/>
      <c r="J433" s="76"/>
      <c r="L433" s="10"/>
      <c r="M433" s="10"/>
    </row>
    <row r="434" spans="1:13" ht="21" x14ac:dyDescent="0.35">
      <c r="A434" s="17"/>
      <c r="B434" s="16"/>
      <c r="C434" s="15"/>
      <c r="D434" s="14"/>
      <c r="E434" s="13"/>
      <c r="F434" s="12"/>
      <c r="H434" s="11"/>
      <c r="J434" s="76"/>
      <c r="L434" s="10"/>
      <c r="M434" s="10"/>
    </row>
    <row r="435" spans="1:13" ht="21" x14ac:dyDescent="0.35">
      <c r="A435" s="17"/>
      <c r="B435" s="16"/>
      <c r="C435" s="15"/>
      <c r="D435" s="14"/>
      <c r="E435" s="13"/>
      <c r="F435" s="12"/>
      <c r="H435" s="11"/>
      <c r="J435" s="76"/>
      <c r="L435" s="10"/>
      <c r="M435" s="10"/>
    </row>
    <row r="436" spans="1:13" ht="21" x14ac:dyDescent="0.35">
      <c r="A436" s="17"/>
      <c r="B436" s="16"/>
      <c r="C436" s="15"/>
      <c r="D436" s="14"/>
      <c r="E436" s="13"/>
      <c r="F436" s="12"/>
      <c r="H436" s="11"/>
      <c r="J436" s="76"/>
      <c r="L436" s="10"/>
      <c r="M436" s="10"/>
    </row>
    <row r="437" spans="1:13" ht="21" x14ac:dyDescent="0.35">
      <c r="A437" s="17"/>
      <c r="B437" s="16"/>
      <c r="C437" s="15"/>
      <c r="D437" s="14"/>
      <c r="E437" s="13"/>
      <c r="F437" s="12"/>
      <c r="H437" s="11"/>
      <c r="J437" s="76"/>
      <c r="L437" s="10"/>
      <c r="M437" s="10"/>
    </row>
    <row r="438" spans="1:13" ht="21" x14ac:dyDescent="0.35">
      <c r="A438" s="17"/>
      <c r="B438" s="16"/>
      <c r="C438" s="15"/>
      <c r="D438" s="14"/>
      <c r="E438" s="13"/>
      <c r="F438" s="12"/>
      <c r="H438" s="11"/>
      <c r="J438" s="76"/>
      <c r="L438" s="10"/>
      <c r="M438" s="10"/>
    </row>
    <row r="439" spans="1:13" ht="21" x14ac:dyDescent="0.35">
      <c r="A439" s="17"/>
      <c r="B439" s="16"/>
      <c r="C439" s="15"/>
      <c r="D439" s="14"/>
      <c r="E439" s="13"/>
      <c r="F439" s="12"/>
      <c r="H439" s="11"/>
      <c r="J439" s="76"/>
      <c r="L439" s="10"/>
      <c r="M439" s="10"/>
    </row>
    <row r="440" spans="1:13" ht="21" x14ac:dyDescent="0.35">
      <c r="A440" s="17"/>
      <c r="B440" s="16"/>
      <c r="C440" s="15"/>
      <c r="D440" s="14"/>
      <c r="E440" s="13"/>
      <c r="F440" s="12"/>
      <c r="H440" s="11"/>
      <c r="J440" s="76"/>
      <c r="L440" s="10"/>
      <c r="M440" s="10"/>
    </row>
    <row r="441" spans="1:13" ht="21" x14ac:dyDescent="0.35">
      <c r="A441" s="17"/>
      <c r="B441" s="16"/>
      <c r="C441" s="15"/>
      <c r="D441" s="14"/>
      <c r="E441" s="13"/>
      <c r="F441" s="12"/>
      <c r="H441" s="11"/>
      <c r="J441" s="76"/>
      <c r="L441" s="10"/>
      <c r="M441" s="10"/>
    </row>
    <row r="442" spans="1:13" ht="21" x14ac:dyDescent="0.35">
      <c r="A442" s="17"/>
      <c r="B442" s="16"/>
      <c r="C442" s="15"/>
      <c r="D442" s="14"/>
      <c r="E442" s="13"/>
      <c r="F442" s="12"/>
      <c r="H442" s="11"/>
      <c r="J442" s="76"/>
      <c r="L442" s="10"/>
      <c r="M442" s="10"/>
    </row>
    <row r="443" spans="1:13" ht="21" x14ac:dyDescent="0.35">
      <c r="A443" s="17"/>
      <c r="B443" s="16"/>
      <c r="C443" s="15"/>
      <c r="D443" s="14"/>
      <c r="E443" s="13"/>
      <c r="F443" s="12"/>
      <c r="H443" s="11"/>
      <c r="J443" s="76"/>
      <c r="L443" s="10"/>
      <c r="M443" s="10"/>
    </row>
    <row r="444" spans="1:13" ht="21" x14ac:dyDescent="0.35">
      <c r="A444" s="17"/>
      <c r="B444" s="16"/>
      <c r="C444" s="15"/>
      <c r="D444" s="14"/>
      <c r="E444" s="13"/>
      <c r="F444" s="12"/>
      <c r="H444" s="11"/>
      <c r="J444" s="76"/>
      <c r="L444" s="10"/>
      <c r="M444" s="10"/>
    </row>
    <row r="445" spans="1:13" ht="21" x14ac:dyDescent="0.35">
      <c r="A445" s="17"/>
      <c r="B445" s="16"/>
      <c r="C445" s="15"/>
      <c r="D445" s="14"/>
      <c r="E445" s="13"/>
      <c r="F445" s="12"/>
      <c r="H445" s="11"/>
      <c r="J445" s="76"/>
      <c r="L445" s="10"/>
      <c r="M445" s="10"/>
    </row>
    <row r="446" spans="1:13" ht="21" x14ac:dyDescent="0.35">
      <c r="A446" s="17"/>
      <c r="B446" s="16"/>
      <c r="C446" s="15"/>
      <c r="D446" s="14"/>
      <c r="E446" s="13"/>
      <c r="F446" s="12"/>
      <c r="H446" s="11"/>
      <c r="J446" s="76"/>
      <c r="L446" s="10"/>
      <c r="M446" s="10"/>
    </row>
    <row r="447" spans="1:13" ht="21" x14ac:dyDescent="0.35">
      <c r="A447" s="17"/>
      <c r="B447" s="16"/>
      <c r="C447" s="15"/>
      <c r="D447" s="14"/>
      <c r="E447" s="13"/>
      <c r="F447" s="12"/>
      <c r="H447" s="11"/>
      <c r="J447" s="76"/>
      <c r="L447" s="10"/>
      <c r="M447" s="10"/>
    </row>
    <row r="448" spans="1:13" ht="21" x14ac:dyDescent="0.35">
      <c r="A448" s="17"/>
      <c r="B448" s="16"/>
      <c r="C448" s="15"/>
      <c r="D448" s="14"/>
      <c r="E448" s="13"/>
      <c r="F448" s="12"/>
      <c r="H448" s="11"/>
      <c r="J448" s="76"/>
      <c r="L448" s="10"/>
      <c r="M448" s="10"/>
    </row>
    <row r="449" spans="1:13" ht="21" x14ac:dyDescent="0.35">
      <c r="A449" s="17"/>
      <c r="B449" s="16"/>
      <c r="C449" s="15"/>
      <c r="D449" s="14"/>
      <c r="E449" s="13"/>
      <c r="F449" s="12"/>
      <c r="H449" s="11"/>
      <c r="J449" s="76"/>
      <c r="L449" s="10"/>
      <c r="M449" s="10"/>
    </row>
    <row r="450" spans="1:13" ht="21" x14ac:dyDescent="0.35">
      <c r="A450" s="17"/>
      <c r="B450" s="16"/>
      <c r="C450" s="15"/>
      <c r="D450" s="14"/>
      <c r="E450" s="13"/>
      <c r="F450" s="12"/>
      <c r="H450" s="11"/>
      <c r="J450" s="76"/>
      <c r="L450" s="10"/>
      <c r="M450" s="10"/>
    </row>
    <row r="451" spans="1:13" ht="21" x14ac:dyDescent="0.35">
      <c r="A451" s="17"/>
      <c r="B451" s="16"/>
      <c r="C451" s="15"/>
      <c r="D451" s="14"/>
      <c r="E451" s="13"/>
      <c r="F451" s="12"/>
      <c r="H451" s="11"/>
      <c r="J451" s="76"/>
      <c r="L451" s="10"/>
      <c r="M451" s="10"/>
    </row>
    <row r="452" spans="1:13" ht="21" x14ac:dyDescent="0.35">
      <c r="A452" s="17"/>
      <c r="B452" s="16"/>
      <c r="C452" s="15"/>
      <c r="D452" s="14"/>
      <c r="E452" s="13"/>
      <c r="F452" s="12"/>
      <c r="H452" s="11"/>
      <c r="J452" s="76"/>
      <c r="L452" s="10"/>
      <c r="M452" s="10"/>
    </row>
    <row r="453" spans="1:13" ht="21" x14ac:dyDescent="0.35">
      <c r="A453" s="17"/>
      <c r="B453" s="16"/>
      <c r="C453" s="15"/>
      <c r="D453" s="14"/>
      <c r="E453" s="13"/>
      <c r="F453" s="12"/>
      <c r="H453" s="11"/>
      <c r="J453" s="76"/>
      <c r="L453" s="10"/>
      <c r="M453" s="10"/>
    </row>
    <row r="454" spans="1:13" ht="21" x14ac:dyDescent="0.35">
      <c r="A454" s="17"/>
      <c r="B454" s="16"/>
      <c r="C454" s="15"/>
      <c r="D454" s="14"/>
      <c r="E454" s="13"/>
      <c r="F454" s="12"/>
      <c r="H454" s="11"/>
      <c r="J454" s="76"/>
      <c r="L454" s="10"/>
      <c r="M454" s="10"/>
    </row>
    <row r="455" spans="1:13" ht="21" x14ac:dyDescent="0.35">
      <c r="A455" s="17"/>
      <c r="B455" s="16"/>
      <c r="C455" s="15"/>
      <c r="D455" s="14"/>
      <c r="E455" s="13"/>
      <c r="F455" s="12"/>
      <c r="H455" s="11"/>
      <c r="J455" s="76"/>
      <c r="L455" s="10"/>
      <c r="M455" s="10"/>
    </row>
    <row r="456" spans="1:13" ht="21" x14ac:dyDescent="0.35">
      <c r="A456" s="17"/>
      <c r="B456" s="16"/>
      <c r="C456" s="15"/>
      <c r="D456" s="14"/>
      <c r="E456" s="13"/>
      <c r="F456" s="12"/>
      <c r="H456" s="11"/>
      <c r="J456" s="76"/>
      <c r="L456" s="10"/>
      <c r="M456" s="10"/>
    </row>
    <row r="457" spans="1:13" ht="21" x14ac:dyDescent="0.35">
      <c r="A457" s="17"/>
      <c r="B457" s="16"/>
      <c r="C457" s="15"/>
      <c r="D457" s="14"/>
      <c r="E457" s="13"/>
      <c r="F457" s="12"/>
      <c r="H457" s="11"/>
      <c r="J457" s="76"/>
      <c r="L457" s="10"/>
      <c r="M457" s="10"/>
    </row>
    <row r="458" spans="1:13" ht="21" x14ac:dyDescent="0.35">
      <c r="A458" s="17"/>
      <c r="B458" s="16"/>
      <c r="C458" s="15"/>
      <c r="D458" s="14"/>
      <c r="E458" s="13"/>
      <c r="F458" s="12"/>
      <c r="H458" s="11"/>
      <c r="J458" s="76"/>
      <c r="L458" s="10"/>
      <c r="M458" s="10"/>
    </row>
    <row r="459" spans="1:13" ht="21" x14ac:dyDescent="0.35">
      <c r="A459" s="17"/>
      <c r="B459" s="16"/>
      <c r="C459" s="15"/>
      <c r="D459" s="14"/>
      <c r="E459" s="13"/>
      <c r="F459" s="12"/>
      <c r="H459" s="11"/>
      <c r="J459" s="76"/>
      <c r="L459" s="10"/>
      <c r="M459" s="10"/>
    </row>
    <row r="460" spans="1:13" ht="21" x14ac:dyDescent="0.35">
      <c r="A460" s="17"/>
      <c r="B460" s="16"/>
      <c r="C460" s="15"/>
      <c r="D460" s="14"/>
      <c r="E460" s="13"/>
      <c r="F460" s="12"/>
      <c r="H460" s="11"/>
      <c r="J460" s="76"/>
      <c r="L460" s="10"/>
      <c r="M460" s="10"/>
    </row>
    <row r="461" spans="1:13" ht="21" x14ac:dyDescent="0.35">
      <c r="A461" s="17"/>
      <c r="B461" s="16"/>
      <c r="C461" s="15"/>
      <c r="D461" s="14"/>
      <c r="E461" s="13"/>
      <c r="F461" s="12"/>
      <c r="H461" s="11"/>
      <c r="J461" s="76"/>
      <c r="L461" s="10"/>
      <c r="M461" s="10"/>
    </row>
    <row r="462" spans="1:13" ht="21" x14ac:dyDescent="0.35">
      <c r="A462" s="17"/>
      <c r="B462" s="16"/>
      <c r="C462" s="15"/>
      <c r="D462" s="14"/>
      <c r="E462" s="13"/>
      <c r="F462" s="12"/>
      <c r="H462" s="11"/>
      <c r="J462" s="76"/>
      <c r="L462" s="10"/>
      <c r="M462" s="10"/>
    </row>
    <row r="463" spans="1:13" ht="21" x14ac:dyDescent="0.35">
      <c r="A463" s="17"/>
      <c r="B463" s="16"/>
      <c r="C463" s="15"/>
      <c r="D463" s="14"/>
      <c r="E463" s="13"/>
      <c r="F463" s="12"/>
      <c r="H463" s="11"/>
      <c r="J463" s="76"/>
      <c r="L463" s="10"/>
      <c r="M463" s="10"/>
    </row>
    <row r="464" spans="1:13" ht="21" x14ac:dyDescent="0.35">
      <c r="A464" s="17"/>
      <c r="B464" s="16"/>
      <c r="C464" s="15"/>
      <c r="D464" s="14"/>
      <c r="E464" s="13"/>
      <c r="F464" s="12"/>
      <c r="H464" s="11"/>
      <c r="J464" s="76"/>
      <c r="L464" s="10"/>
      <c r="M464" s="10"/>
    </row>
    <row r="465" spans="1:13" ht="21" x14ac:dyDescent="0.35">
      <c r="A465" s="17"/>
      <c r="B465" s="16"/>
      <c r="C465" s="15"/>
      <c r="D465" s="14"/>
      <c r="E465" s="13"/>
      <c r="F465" s="12"/>
      <c r="H465" s="11"/>
      <c r="J465" s="76"/>
      <c r="L465" s="10"/>
      <c r="M465" s="10"/>
    </row>
    <row r="466" spans="1:13" ht="21" x14ac:dyDescent="0.35">
      <c r="A466" s="17"/>
      <c r="B466" s="16"/>
      <c r="C466" s="15"/>
      <c r="D466" s="14"/>
      <c r="E466" s="13"/>
      <c r="F466" s="12"/>
      <c r="H466" s="11"/>
      <c r="J466" s="76"/>
      <c r="L466" s="10"/>
      <c r="M466" s="10"/>
    </row>
    <row r="467" spans="1:13" ht="21" x14ac:dyDescent="0.35">
      <c r="A467" s="17"/>
      <c r="B467" s="16"/>
      <c r="C467" s="15"/>
      <c r="D467" s="14"/>
      <c r="E467" s="13"/>
      <c r="F467" s="12"/>
      <c r="H467" s="11"/>
      <c r="J467" s="76"/>
      <c r="L467" s="10"/>
      <c r="M467" s="10"/>
    </row>
    <row r="468" spans="1:13" ht="21" x14ac:dyDescent="0.35">
      <c r="A468" s="17"/>
      <c r="B468" s="16"/>
      <c r="C468" s="15"/>
      <c r="D468" s="14"/>
      <c r="E468" s="13"/>
      <c r="F468" s="12"/>
      <c r="H468" s="11"/>
      <c r="J468" s="76"/>
      <c r="L468" s="10"/>
      <c r="M468" s="10"/>
    </row>
    <row r="469" spans="1:13" ht="21" x14ac:dyDescent="0.35">
      <c r="A469" s="17"/>
      <c r="B469" s="16"/>
      <c r="C469" s="15"/>
      <c r="D469" s="14"/>
      <c r="E469" s="13"/>
      <c r="F469" s="12"/>
      <c r="H469" s="11"/>
      <c r="J469" s="76"/>
      <c r="L469" s="10"/>
      <c r="M469" s="10"/>
    </row>
    <row r="470" spans="1:13" ht="21" x14ac:dyDescent="0.35">
      <c r="A470" s="17"/>
      <c r="B470" s="16"/>
      <c r="C470" s="15"/>
      <c r="D470" s="14"/>
      <c r="E470" s="13"/>
      <c r="F470" s="12"/>
      <c r="H470" s="11"/>
      <c r="J470" s="76"/>
      <c r="L470" s="10"/>
      <c r="M470" s="10"/>
    </row>
    <row r="471" spans="1:13" ht="21" x14ac:dyDescent="0.35">
      <c r="A471" s="17"/>
      <c r="B471" s="16"/>
      <c r="C471" s="15"/>
      <c r="D471" s="14"/>
      <c r="E471" s="13"/>
      <c r="F471" s="12"/>
      <c r="H471" s="11"/>
      <c r="J471" s="76"/>
      <c r="L471" s="10"/>
      <c r="M471" s="10"/>
    </row>
    <row r="472" spans="1:13" ht="21" x14ac:dyDescent="0.35">
      <c r="A472" s="17"/>
      <c r="B472" s="16"/>
      <c r="C472" s="15"/>
      <c r="D472" s="14"/>
      <c r="E472" s="13"/>
      <c r="F472" s="12"/>
      <c r="H472" s="11"/>
      <c r="J472" s="76"/>
      <c r="L472" s="10"/>
      <c r="M472" s="10"/>
    </row>
    <row r="473" spans="1:13" ht="21" x14ac:dyDescent="0.35">
      <c r="A473" s="17"/>
      <c r="B473" s="16"/>
      <c r="C473" s="15"/>
      <c r="D473" s="14"/>
      <c r="E473" s="13"/>
      <c r="F473" s="12"/>
      <c r="H473" s="11"/>
      <c r="J473" s="76"/>
      <c r="L473" s="10"/>
      <c r="M473" s="10"/>
    </row>
    <row r="474" spans="1:13" ht="21" x14ac:dyDescent="0.35">
      <c r="A474" s="17"/>
      <c r="B474" s="16"/>
      <c r="C474" s="15"/>
      <c r="D474" s="14"/>
      <c r="E474" s="13"/>
      <c r="F474" s="12"/>
      <c r="H474" s="11"/>
      <c r="J474" s="76"/>
      <c r="L474" s="10"/>
      <c r="M474" s="10"/>
    </row>
    <row r="475" spans="1:13" ht="21" x14ac:dyDescent="0.35">
      <c r="A475" s="17"/>
      <c r="B475" s="16"/>
      <c r="C475" s="15"/>
      <c r="D475" s="14"/>
      <c r="E475" s="13"/>
      <c r="F475" s="12"/>
      <c r="H475" s="11"/>
      <c r="J475" s="76"/>
      <c r="L475" s="10"/>
      <c r="M475" s="10"/>
    </row>
    <row r="476" spans="1:13" ht="21" x14ac:dyDescent="0.35">
      <c r="A476" s="17"/>
      <c r="B476" s="16"/>
      <c r="C476" s="15"/>
      <c r="D476" s="14"/>
      <c r="E476" s="13"/>
      <c r="F476" s="12"/>
      <c r="H476" s="11"/>
      <c r="J476" s="76"/>
      <c r="L476" s="10"/>
      <c r="M476" s="10"/>
    </row>
    <row r="477" spans="1:13" ht="21" x14ac:dyDescent="0.35">
      <c r="A477" s="17"/>
      <c r="B477" s="16"/>
      <c r="C477" s="15"/>
      <c r="D477" s="14"/>
      <c r="E477" s="13"/>
      <c r="F477" s="12"/>
      <c r="H477" s="11"/>
      <c r="J477" s="76"/>
      <c r="L477" s="10"/>
      <c r="M477" s="10"/>
    </row>
    <row r="478" spans="1:13" ht="21" x14ac:dyDescent="0.35">
      <c r="A478" s="17"/>
      <c r="B478" s="16"/>
      <c r="C478" s="15"/>
      <c r="D478" s="14"/>
      <c r="E478" s="13"/>
      <c r="F478" s="12"/>
      <c r="H478" s="11"/>
      <c r="J478" s="76"/>
      <c r="L478" s="10"/>
      <c r="M478" s="10"/>
    </row>
    <row r="479" spans="1:13" ht="21" x14ac:dyDescent="0.35">
      <c r="A479" s="17"/>
      <c r="B479" s="16"/>
      <c r="C479" s="15"/>
      <c r="D479" s="14"/>
      <c r="E479" s="13"/>
      <c r="F479" s="12"/>
      <c r="H479" s="11"/>
      <c r="J479" s="76"/>
      <c r="L479" s="10"/>
      <c r="M479" s="10"/>
    </row>
    <row r="480" spans="1:13" ht="21" x14ac:dyDescent="0.35">
      <c r="A480" s="17"/>
      <c r="B480" s="16"/>
      <c r="C480" s="15"/>
      <c r="D480" s="14"/>
      <c r="E480" s="13"/>
      <c r="F480" s="12"/>
      <c r="H480" s="11"/>
      <c r="J480" s="76"/>
      <c r="L480" s="10"/>
      <c r="M480" s="10"/>
    </row>
    <row r="481" spans="1:13" ht="21" x14ac:dyDescent="0.35">
      <c r="A481" s="17"/>
      <c r="B481" s="16"/>
      <c r="C481" s="15"/>
      <c r="D481" s="14"/>
      <c r="E481" s="13"/>
      <c r="F481" s="12"/>
      <c r="H481" s="11"/>
      <c r="J481" s="76"/>
      <c r="L481" s="10"/>
      <c r="M481" s="10"/>
    </row>
    <row r="482" spans="1:13" ht="21" x14ac:dyDescent="0.35">
      <c r="A482" s="17"/>
      <c r="B482" s="16"/>
      <c r="C482" s="15"/>
      <c r="D482" s="14"/>
      <c r="E482" s="13"/>
      <c r="F482" s="12"/>
      <c r="H482" s="11"/>
      <c r="J482" s="76"/>
      <c r="L482" s="10"/>
      <c r="M482" s="10"/>
    </row>
    <row r="483" spans="1:13" ht="21" x14ac:dyDescent="0.35">
      <c r="A483" s="17"/>
      <c r="B483" s="16"/>
      <c r="C483" s="15"/>
      <c r="D483" s="14"/>
      <c r="E483" s="13"/>
      <c r="F483" s="12"/>
      <c r="H483" s="11"/>
      <c r="J483" s="76"/>
      <c r="L483" s="10"/>
      <c r="M483" s="10"/>
    </row>
    <row r="484" spans="1:13" ht="21" x14ac:dyDescent="0.35">
      <c r="A484" s="17"/>
      <c r="B484" s="16"/>
      <c r="C484" s="15"/>
      <c r="D484" s="14"/>
      <c r="E484" s="13"/>
      <c r="F484" s="12"/>
      <c r="H484" s="11"/>
      <c r="J484" s="76"/>
      <c r="L484" s="10"/>
      <c r="M484" s="10"/>
    </row>
    <row r="485" spans="1:13" ht="21" x14ac:dyDescent="0.35">
      <c r="A485" s="17"/>
      <c r="B485" s="16"/>
      <c r="C485" s="15"/>
      <c r="D485" s="14"/>
      <c r="E485" s="13"/>
      <c r="F485" s="12"/>
      <c r="H485" s="11"/>
      <c r="J485" s="76"/>
      <c r="L485" s="10"/>
      <c r="M485" s="10"/>
    </row>
    <row r="486" spans="1:13" ht="21" x14ac:dyDescent="0.35">
      <c r="A486" s="17"/>
      <c r="B486" s="16"/>
      <c r="C486" s="15"/>
      <c r="D486" s="14"/>
      <c r="E486" s="13"/>
      <c r="F486" s="12"/>
      <c r="H486" s="11"/>
      <c r="J486" s="76"/>
      <c r="L486" s="10"/>
      <c r="M486" s="10"/>
    </row>
    <row r="487" spans="1:13" ht="21" x14ac:dyDescent="0.35">
      <c r="A487" s="17"/>
      <c r="B487" s="16"/>
      <c r="C487" s="15"/>
      <c r="D487" s="14"/>
      <c r="E487" s="13"/>
      <c r="F487" s="12"/>
      <c r="H487" s="11"/>
      <c r="J487" s="76"/>
      <c r="L487" s="10"/>
      <c r="M487" s="10"/>
    </row>
    <row r="488" spans="1:13" ht="21" x14ac:dyDescent="0.35">
      <c r="A488" s="17"/>
      <c r="B488" s="16"/>
      <c r="C488" s="15"/>
      <c r="D488" s="14"/>
      <c r="E488" s="13"/>
      <c r="F488" s="12"/>
      <c r="H488" s="11"/>
      <c r="J488" s="76"/>
      <c r="L488" s="10"/>
      <c r="M488" s="10"/>
    </row>
    <row r="489" spans="1:13" ht="21" x14ac:dyDescent="0.35">
      <c r="A489" s="17"/>
      <c r="B489" s="16"/>
      <c r="C489" s="15"/>
      <c r="D489" s="14"/>
      <c r="E489" s="13"/>
      <c r="F489" s="12"/>
      <c r="H489" s="11"/>
      <c r="J489" s="76"/>
      <c r="L489" s="10"/>
      <c r="M489" s="10"/>
    </row>
    <row r="490" spans="1:13" ht="21" x14ac:dyDescent="0.35">
      <c r="A490" s="17"/>
      <c r="B490" s="16"/>
      <c r="C490" s="15"/>
      <c r="D490" s="14"/>
      <c r="E490" s="13"/>
      <c r="F490" s="12"/>
      <c r="H490" s="11"/>
      <c r="J490" s="76"/>
      <c r="L490" s="10"/>
      <c r="M490" s="10"/>
    </row>
    <row r="491" spans="1:13" ht="21" x14ac:dyDescent="0.35">
      <c r="A491" s="17"/>
      <c r="B491" s="16"/>
      <c r="C491" s="15"/>
      <c r="D491" s="14"/>
      <c r="E491" s="13"/>
      <c r="F491" s="12"/>
      <c r="H491" s="11"/>
      <c r="J491" s="76"/>
      <c r="L491" s="10"/>
      <c r="M491" s="10"/>
    </row>
    <row r="492" spans="1:13" ht="21" x14ac:dyDescent="0.35">
      <c r="A492" s="17"/>
      <c r="B492" s="16"/>
      <c r="C492" s="15"/>
      <c r="D492" s="14"/>
      <c r="E492" s="13"/>
      <c r="F492" s="12"/>
      <c r="H492" s="11"/>
      <c r="J492" s="76"/>
      <c r="L492" s="10"/>
      <c r="M492" s="10"/>
    </row>
    <row r="493" spans="1:13" ht="21" x14ac:dyDescent="0.35">
      <c r="A493" s="17"/>
      <c r="B493" s="16"/>
      <c r="C493" s="15"/>
      <c r="D493" s="14"/>
      <c r="E493" s="13"/>
      <c r="F493" s="12"/>
      <c r="H493" s="11"/>
      <c r="J493" s="76"/>
      <c r="L493" s="10"/>
      <c r="M493" s="10"/>
    </row>
    <row r="494" spans="1:13" ht="21" x14ac:dyDescent="0.35">
      <c r="A494" s="17"/>
      <c r="B494" s="16"/>
      <c r="C494" s="15"/>
      <c r="D494" s="14"/>
      <c r="E494" s="13"/>
      <c r="F494" s="12"/>
      <c r="H494" s="11"/>
      <c r="J494" s="76"/>
      <c r="L494" s="10"/>
      <c r="M494" s="10"/>
    </row>
    <row r="495" spans="1:13" ht="21" x14ac:dyDescent="0.35">
      <c r="A495" s="17"/>
      <c r="B495" s="16"/>
      <c r="C495" s="15"/>
      <c r="D495" s="14"/>
      <c r="E495" s="13"/>
      <c r="F495" s="12"/>
      <c r="H495" s="11"/>
      <c r="J495" s="76"/>
      <c r="L495" s="10"/>
      <c r="M495" s="10"/>
    </row>
    <row r="496" spans="1:13" ht="21" x14ac:dyDescent="0.35">
      <c r="A496" s="17"/>
      <c r="B496" s="16"/>
      <c r="C496" s="15"/>
      <c r="D496" s="14"/>
      <c r="E496" s="13"/>
      <c r="F496" s="12"/>
      <c r="H496" s="11"/>
      <c r="J496" s="76"/>
      <c r="L496" s="10"/>
      <c r="M496" s="10"/>
    </row>
    <row r="497" spans="1:13" ht="21" x14ac:dyDescent="0.35">
      <c r="A497" s="17"/>
      <c r="B497" s="16"/>
      <c r="C497" s="15"/>
      <c r="D497" s="14"/>
      <c r="E497" s="13"/>
      <c r="F497" s="12"/>
      <c r="H497" s="11"/>
      <c r="J497" s="76"/>
      <c r="L497" s="10"/>
      <c r="M497" s="10"/>
    </row>
    <row r="498" spans="1:13" ht="21" x14ac:dyDescent="0.35">
      <c r="A498" s="17"/>
      <c r="B498" s="16"/>
      <c r="C498" s="15"/>
      <c r="D498" s="14"/>
      <c r="E498" s="13"/>
      <c r="F498" s="12"/>
      <c r="H498" s="11"/>
      <c r="J498" s="76"/>
      <c r="L498" s="10"/>
      <c r="M498" s="10"/>
    </row>
    <row r="499" spans="1:13" ht="21" x14ac:dyDescent="0.35">
      <c r="A499" s="17"/>
      <c r="B499" s="16"/>
      <c r="C499" s="15"/>
      <c r="D499" s="14"/>
      <c r="E499" s="13"/>
      <c r="F499" s="12"/>
      <c r="H499" s="11"/>
      <c r="J499" s="76"/>
      <c r="L499" s="10"/>
      <c r="M499" s="10"/>
    </row>
    <row r="500" spans="1:13" ht="21" x14ac:dyDescent="0.35">
      <c r="A500" s="17"/>
      <c r="B500" s="16"/>
      <c r="C500" s="15"/>
      <c r="D500" s="14"/>
      <c r="E500" s="13"/>
      <c r="F500" s="12"/>
      <c r="H500" s="11"/>
      <c r="J500" s="76"/>
      <c r="L500" s="10"/>
      <c r="M500" s="10"/>
    </row>
    <row r="501" spans="1:13" ht="21" x14ac:dyDescent="0.35">
      <c r="A501" s="17"/>
      <c r="B501" s="16"/>
      <c r="C501" s="15"/>
      <c r="D501" s="14"/>
      <c r="E501" s="13"/>
      <c r="F501" s="12"/>
      <c r="H501" s="11"/>
      <c r="J501" s="76"/>
      <c r="L501" s="10"/>
      <c r="M501" s="10"/>
    </row>
    <row r="502" spans="1:13" ht="21" x14ac:dyDescent="0.35">
      <c r="A502" s="17"/>
      <c r="B502" s="16"/>
      <c r="C502" s="15"/>
      <c r="D502" s="14"/>
      <c r="E502" s="13"/>
      <c r="F502" s="12"/>
      <c r="H502" s="11"/>
      <c r="J502" s="76"/>
      <c r="L502" s="10"/>
      <c r="M502" s="10"/>
    </row>
    <row r="503" spans="1:13" ht="21" x14ac:dyDescent="0.35">
      <c r="A503" s="17"/>
      <c r="B503" s="16"/>
      <c r="C503" s="15"/>
      <c r="D503" s="14"/>
      <c r="E503" s="13"/>
      <c r="F503" s="12"/>
      <c r="H503" s="11"/>
      <c r="J503" s="76"/>
      <c r="L503" s="10"/>
      <c r="M503" s="10"/>
    </row>
    <row r="504" spans="1:13" ht="21" x14ac:dyDescent="0.35">
      <c r="A504" s="17"/>
      <c r="B504" s="16"/>
      <c r="C504" s="15"/>
      <c r="D504" s="14"/>
      <c r="E504" s="13"/>
      <c r="F504" s="12"/>
      <c r="H504" s="11"/>
      <c r="J504" s="76"/>
      <c r="L504" s="10"/>
      <c r="M504" s="10"/>
    </row>
    <row r="505" spans="1:13" ht="21" x14ac:dyDescent="0.35">
      <c r="A505" s="17"/>
      <c r="B505" s="16"/>
      <c r="C505" s="15"/>
      <c r="D505" s="14"/>
      <c r="E505" s="13"/>
      <c r="F505" s="12"/>
      <c r="H505" s="11"/>
      <c r="J505" s="76"/>
      <c r="L505" s="10"/>
      <c r="M505" s="10"/>
    </row>
    <row r="506" spans="1:13" ht="21" x14ac:dyDescent="0.35">
      <c r="A506" s="17"/>
      <c r="B506" s="16"/>
      <c r="C506" s="15"/>
      <c r="D506" s="14"/>
      <c r="E506" s="13"/>
      <c r="F506" s="12"/>
      <c r="H506" s="11"/>
      <c r="J506" s="76"/>
      <c r="L506" s="10"/>
      <c r="M506" s="10"/>
    </row>
    <row r="507" spans="1:13" ht="21" x14ac:dyDescent="0.35">
      <c r="A507" s="17"/>
      <c r="B507" s="16"/>
      <c r="C507" s="15"/>
      <c r="D507" s="14"/>
      <c r="E507" s="13"/>
      <c r="F507" s="12"/>
      <c r="H507" s="11"/>
      <c r="J507" s="76"/>
      <c r="L507" s="10"/>
      <c r="M507" s="10"/>
    </row>
    <row r="508" spans="1:13" ht="21" x14ac:dyDescent="0.35">
      <c r="A508" s="17"/>
      <c r="B508" s="16"/>
      <c r="C508" s="15"/>
      <c r="D508" s="14"/>
      <c r="E508" s="13"/>
      <c r="F508" s="12"/>
      <c r="H508" s="11"/>
      <c r="J508" s="76"/>
      <c r="L508" s="10"/>
      <c r="M508" s="10"/>
    </row>
    <row r="509" spans="1:13" ht="21" x14ac:dyDescent="0.35">
      <c r="A509" s="17"/>
      <c r="B509" s="16"/>
      <c r="C509" s="15"/>
      <c r="D509" s="14"/>
      <c r="E509" s="13"/>
      <c r="F509" s="12"/>
      <c r="H509" s="11"/>
      <c r="J509" s="76"/>
      <c r="L509" s="10"/>
      <c r="M509" s="10"/>
    </row>
    <row r="510" spans="1:13" ht="21" x14ac:dyDescent="0.35">
      <c r="A510" s="17"/>
      <c r="B510" s="16"/>
      <c r="C510" s="15"/>
      <c r="D510" s="14"/>
      <c r="E510" s="13"/>
      <c r="F510" s="12"/>
      <c r="H510" s="11"/>
      <c r="J510" s="76"/>
      <c r="L510" s="10"/>
      <c r="M510" s="10"/>
    </row>
    <row r="511" spans="1:13" ht="21" x14ac:dyDescent="0.35">
      <c r="A511" s="17"/>
      <c r="B511" s="16"/>
      <c r="C511" s="15"/>
      <c r="D511" s="14"/>
      <c r="E511" s="13"/>
      <c r="F511" s="12"/>
      <c r="H511" s="11"/>
      <c r="J511" s="76"/>
      <c r="L511" s="10"/>
      <c r="M511" s="10"/>
    </row>
    <row r="512" spans="1:13" ht="21" x14ac:dyDescent="0.35">
      <c r="A512" s="17"/>
      <c r="B512" s="16"/>
      <c r="C512" s="15"/>
      <c r="D512" s="14"/>
      <c r="E512" s="13"/>
      <c r="F512" s="12"/>
      <c r="H512" s="11"/>
      <c r="J512" s="76"/>
      <c r="L512" s="10"/>
      <c r="M512" s="10"/>
    </row>
    <row r="513" spans="1:13" ht="21" x14ac:dyDescent="0.35">
      <c r="A513" s="17"/>
      <c r="B513" s="16"/>
      <c r="C513" s="15"/>
      <c r="D513" s="14"/>
      <c r="E513" s="13"/>
      <c r="F513" s="12"/>
      <c r="H513" s="11"/>
      <c r="J513" s="76"/>
      <c r="L513" s="10"/>
      <c r="M513" s="10"/>
    </row>
    <row r="514" spans="1:13" ht="21" x14ac:dyDescent="0.35">
      <c r="A514" s="17"/>
      <c r="B514" s="16"/>
      <c r="C514" s="15"/>
      <c r="D514" s="14"/>
      <c r="E514" s="13"/>
      <c r="F514" s="12"/>
      <c r="H514" s="11"/>
      <c r="J514" s="76"/>
      <c r="L514" s="10"/>
      <c r="M514" s="10"/>
    </row>
    <row r="515" spans="1:13" ht="21" x14ac:dyDescent="0.35">
      <c r="A515" s="17"/>
      <c r="B515" s="16"/>
      <c r="C515" s="15"/>
      <c r="D515" s="14"/>
      <c r="E515" s="13"/>
      <c r="F515" s="12"/>
      <c r="H515" s="11"/>
      <c r="J515" s="76"/>
      <c r="L515" s="10"/>
      <c r="M515" s="10"/>
    </row>
    <row r="516" spans="1:13" ht="21" x14ac:dyDescent="0.35">
      <c r="A516" s="17"/>
      <c r="B516" s="16"/>
      <c r="C516" s="15"/>
      <c r="D516" s="14"/>
      <c r="E516" s="13"/>
      <c r="F516" s="12"/>
      <c r="H516" s="11"/>
      <c r="J516" s="76"/>
      <c r="L516" s="10"/>
      <c r="M516" s="10"/>
    </row>
    <row r="517" spans="1:13" ht="21" x14ac:dyDescent="0.35">
      <c r="A517" s="17"/>
      <c r="B517" s="16"/>
      <c r="C517" s="15"/>
      <c r="D517" s="14"/>
      <c r="E517" s="13"/>
      <c r="F517" s="12"/>
      <c r="H517" s="11"/>
      <c r="J517" s="76"/>
      <c r="L517" s="10"/>
      <c r="M517" s="10"/>
    </row>
    <row r="518" spans="1:13" ht="21" x14ac:dyDescent="0.35">
      <c r="A518" s="17"/>
      <c r="B518" s="16"/>
      <c r="C518" s="15"/>
      <c r="D518" s="14"/>
      <c r="E518" s="13"/>
      <c r="F518" s="12"/>
      <c r="H518" s="11"/>
      <c r="J518" s="76"/>
      <c r="L518" s="10"/>
      <c r="M518" s="10"/>
    </row>
    <row r="519" spans="1:13" ht="21" x14ac:dyDescent="0.35">
      <c r="A519" s="17"/>
      <c r="B519" s="16"/>
      <c r="C519" s="15"/>
      <c r="D519" s="14"/>
      <c r="E519" s="13"/>
      <c r="F519" s="12"/>
      <c r="H519" s="11"/>
      <c r="J519" s="76"/>
      <c r="L519" s="10"/>
      <c r="M519" s="10"/>
    </row>
    <row r="520" spans="1:13" ht="21" x14ac:dyDescent="0.35">
      <c r="A520" s="17"/>
      <c r="B520" s="16"/>
      <c r="C520" s="15"/>
      <c r="D520" s="14"/>
      <c r="E520" s="13"/>
      <c r="F520" s="12"/>
      <c r="H520" s="11"/>
      <c r="J520" s="76"/>
      <c r="L520" s="10"/>
      <c r="M520" s="10"/>
    </row>
    <row r="521" spans="1:13" ht="21" x14ac:dyDescent="0.35">
      <c r="A521" s="17"/>
      <c r="B521" s="16"/>
      <c r="C521" s="15"/>
      <c r="D521" s="14"/>
      <c r="E521" s="13"/>
      <c r="F521" s="12"/>
      <c r="H521" s="11"/>
      <c r="J521" s="76"/>
      <c r="L521" s="10"/>
      <c r="M521" s="10"/>
    </row>
    <row r="522" spans="1:13" ht="21" x14ac:dyDescent="0.35">
      <c r="A522" s="17"/>
      <c r="B522" s="16"/>
      <c r="C522" s="15"/>
      <c r="D522" s="14"/>
      <c r="E522" s="13"/>
      <c r="F522" s="12"/>
      <c r="H522" s="11"/>
      <c r="J522" s="76"/>
      <c r="L522" s="10"/>
      <c r="M522" s="10"/>
    </row>
    <row r="523" spans="1:13" ht="21" x14ac:dyDescent="0.35">
      <c r="A523" s="17"/>
      <c r="B523" s="16"/>
      <c r="C523" s="15"/>
      <c r="D523" s="14"/>
      <c r="E523" s="13"/>
      <c r="F523" s="12"/>
      <c r="H523" s="11"/>
      <c r="J523" s="76"/>
      <c r="L523" s="10"/>
      <c r="M523" s="10"/>
    </row>
    <row r="524" spans="1:13" ht="21" x14ac:dyDescent="0.35">
      <c r="A524" s="17"/>
      <c r="B524" s="16"/>
      <c r="C524" s="15"/>
      <c r="D524" s="14"/>
      <c r="E524" s="13"/>
      <c r="F524" s="12"/>
      <c r="H524" s="11"/>
      <c r="J524" s="76"/>
      <c r="L524" s="10"/>
      <c r="M524" s="10"/>
    </row>
    <row r="525" spans="1:13" ht="21" x14ac:dyDescent="0.35">
      <c r="A525" s="17"/>
      <c r="B525" s="16"/>
      <c r="C525" s="15"/>
      <c r="D525" s="14"/>
      <c r="E525" s="13"/>
      <c r="F525" s="12"/>
      <c r="H525" s="11"/>
      <c r="J525" s="76"/>
      <c r="L525" s="10"/>
      <c r="M525" s="10"/>
    </row>
    <row r="526" spans="1:13" ht="21" x14ac:dyDescent="0.35">
      <c r="A526" s="17"/>
      <c r="B526" s="16"/>
      <c r="C526" s="15"/>
      <c r="D526" s="14"/>
      <c r="E526" s="13"/>
      <c r="F526" s="12"/>
      <c r="H526" s="11"/>
      <c r="J526" s="76"/>
      <c r="L526" s="10"/>
      <c r="M526" s="10"/>
    </row>
    <row r="527" spans="1:13" ht="21" x14ac:dyDescent="0.35">
      <c r="A527" s="17"/>
      <c r="B527" s="16"/>
      <c r="C527" s="15"/>
      <c r="D527" s="14"/>
      <c r="E527" s="13"/>
      <c r="F527" s="12"/>
      <c r="H527" s="11"/>
      <c r="J527" s="76"/>
      <c r="L527" s="10"/>
      <c r="M527" s="10"/>
    </row>
    <row r="528" spans="1:13" ht="21" x14ac:dyDescent="0.35">
      <c r="A528" s="17"/>
      <c r="B528" s="16"/>
      <c r="C528" s="15"/>
      <c r="D528" s="14"/>
      <c r="E528" s="13"/>
      <c r="F528" s="12"/>
      <c r="H528" s="11"/>
      <c r="J528" s="76"/>
      <c r="L528" s="10"/>
      <c r="M528" s="10"/>
    </row>
    <row r="529" spans="1:13" ht="21" x14ac:dyDescent="0.35">
      <c r="A529" s="17"/>
      <c r="B529" s="16"/>
      <c r="C529" s="15"/>
      <c r="D529" s="14"/>
      <c r="E529" s="13"/>
      <c r="F529" s="12"/>
      <c r="H529" s="11"/>
      <c r="J529" s="76"/>
      <c r="L529" s="10"/>
      <c r="M529" s="10"/>
    </row>
    <row r="530" spans="1:13" ht="21" x14ac:dyDescent="0.35">
      <c r="A530" s="17"/>
      <c r="B530" s="16"/>
      <c r="C530" s="15"/>
      <c r="D530" s="14"/>
      <c r="E530" s="13"/>
      <c r="F530" s="12"/>
      <c r="H530" s="11"/>
      <c r="J530" s="76"/>
      <c r="L530" s="10"/>
      <c r="M530" s="10"/>
    </row>
    <row r="531" spans="1:13" ht="21" x14ac:dyDescent="0.35">
      <c r="A531" s="17"/>
      <c r="B531" s="16"/>
      <c r="C531" s="15"/>
      <c r="D531" s="14"/>
      <c r="E531" s="13"/>
      <c r="F531" s="12"/>
      <c r="H531" s="11"/>
      <c r="J531" s="76"/>
      <c r="L531" s="10"/>
      <c r="M531" s="10"/>
    </row>
    <row r="532" spans="1:13" ht="21" x14ac:dyDescent="0.35">
      <c r="A532" s="17"/>
      <c r="B532" s="16"/>
      <c r="C532" s="15"/>
      <c r="D532" s="14"/>
      <c r="E532" s="13"/>
      <c r="F532" s="12"/>
      <c r="H532" s="11"/>
      <c r="J532" s="76"/>
      <c r="L532" s="10"/>
      <c r="M532" s="10"/>
    </row>
    <row r="533" spans="1:13" ht="21" x14ac:dyDescent="0.35">
      <c r="A533" s="17"/>
      <c r="B533" s="16"/>
      <c r="C533" s="15"/>
      <c r="D533" s="14"/>
      <c r="E533" s="13"/>
      <c r="F533" s="12"/>
      <c r="H533" s="11"/>
      <c r="J533" s="76"/>
      <c r="L533" s="10"/>
      <c r="M533" s="10"/>
    </row>
    <row r="534" spans="1:13" ht="21" x14ac:dyDescent="0.35">
      <c r="A534" s="17"/>
      <c r="B534" s="16"/>
      <c r="C534" s="15"/>
      <c r="D534" s="14"/>
      <c r="E534" s="13"/>
      <c r="F534" s="12"/>
      <c r="H534" s="11"/>
      <c r="J534" s="76"/>
      <c r="L534" s="10"/>
      <c r="M534" s="10"/>
    </row>
    <row r="535" spans="1:13" ht="21" x14ac:dyDescent="0.35">
      <c r="A535" s="17"/>
      <c r="B535" s="16"/>
      <c r="C535" s="15"/>
      <c r="D535" s="14"/>
      <c r="E535" s="13"/>
      <c r="F535" s="12"/>
      <c r="H535" s="11"/>
      <c r="J535" s="76"/>
      <c r="L535" s="10"/>
      <c r="M535" s="10"/>
    </row>
    <row r="536" spans="1:13" ht="21" x14ac:dyDescent="0.35">
      <c r="A536" s="17"/>
      <c r="B536" s="16"/>
      <c r="C536" s="15"/>
      <c r="D536" s="14"/>
      <c r="E536" s="13"/>
      <c r="F536" s="12"/>
      <c r="H536" s="11"/>
      <c r="J536" s="76"/>
      <c r="L536" s="10"/>
      <c r="M536" s="10"/>
    </row>
    <row r="537" spans="1:13" ht="21" x14ac:dyDescent="0.35">
      <c r="A537" s="17"/>
      <c r="B537" s="16"/>
      <c r="C537" s="15"/>
      <c r="D537" s="14"/>
      <c r="E537" s="13"/>
      <c r="F537" s="12"/>
      <c r="H537" s="11"/>
      <c r="J537" s="76"/>
      <c r="L537" s="10"/>
      <c r="M537" s="10"/>
    </row>
    <row r="538" spans="1:13" ht="21" x14ac:dyDescent="0.35">
      <c r="A538" s="17"/>
      <c r="B538" s="16"/>
      <c r="C538" s="15"/>
      <c r="D538" s="14"/>
      <c r="E538" s="13"/>
      <c r="F538" s="12"/>
      <c r="H538" s="11"/>
      <c r="J538" s="76"/>
      <c r="L538" s="10"/>
      <c r="M538" s="10"/>
    </row>
    <row r="539" spans="1:13" ht="21" x14ac:dyDescent="0.35">
      <c r="A539" s="17"/>
      <c r="B539" s="16"/>
      <c r="C539" s="15"/>
      <c r="D539" s="14"/>
      <c r="E539" s="13"/>
      <c r="F539" s="12"/>
      <c r="H539" s="11"/>
      <c r="J539" s="76"/>
      <c r="L539" s="10"/>
      <c r="M539" s="10"/>
    </row>
    <row r="540" spans="1:13" ht="21" x14ac:dyDescent="0.35">
      <c r="A540" s="17"/>
      <c r="B540" s="16"/>
      <c r="C540" s="15"/>
      <c r="D540" s="14"/>
      <c r="E540" s="13"/>
      <c r="F540" s="12"/>
      <c r="H540" s="11"/>
      <c r="J540" s="76"/>
      <c r="L540" s="10"/>
      <c r="M540" s="10"/>
    </row>
    <row r="541" spans="1:13" ht="21" x14ac:dyDescent="0.35">
      <c r="A541" s="17"/>
      <c r="B541" s="16"/>
      <c r="C541" s="15"/>
      <c r="D541" s="14"/>
      <c r="E541" s="13"/>
      <c r="F541" s="12"/>
      <c r="H541" s="11"/>
      <c r="J541" s="76"/>
      <c r="L541" s="10"/>
      <c r="M541" s="10"/>
    </row>
    <row r="542" spans="1:13" ht="21" x14ac:dyDescent="0.35">
      <c r="A542" s="17"/>
      <c r="B542" s="16"/>
      <c r="C542" s="15"/>
      <c r="D542" s="14"/>
      <c r="E542" s="13"/>
      <c r="F542" s="12"/>
      <c r="H542" s="11"/>
      <c r="J542" s="76"/>
      <c r="L542" s="10"/>
      <c r="M542" s="10"/>
    </row>
    <row r="543" spans="1:13" ht="21" x14ac:dyDescent="0.35">
      <c r="A543" s="17"/>
      <c r="B543" s="16"/>
      <c r="C543" s="15"/>
      <c r="D543" s="14"/>
      <c r="E543" s="13"/>
      <c r="F543" s="12"/>
      <c r="H543" s="11"/>
      <c r="J543" s="76"/>
      <c r="L543" s="10"/>
      <c r="M543" s="10"/>
    </row>
    <row r="544" spans="1:13" ht="21" x14ac:dyDescent="0.35">
      <c r="A544" s="17"/>
      <c r="B544" s="16"/>
      <c r="C544" s="15"/>
      <c r="D544" s="14"/>
      <c r="E544" s="13"/>
      <c r="F544" s="12"/>
      <c r="H544" s="11"/>
      <c r="J544" s="76"/>
      <c r="L544" s="10"/>
      <c r="M544" s="10"/>
    </row>
    <row r="545" spans="1:13" ht="21" x14ac:dyDescent="0.35">
      <c r="A545" s="17"/>
      <c r="B545" s="16"/>
      <c r="C545" s="15"/>
      <c r="D545" s="14"/>
      <c r="E545" s="13"/>
      <c r="F545" s="12"/>
      <c r="H545" s="11"/>
      <c r="J545" s="76"/>
      <c r="L545" s="10"/>
      <c r="M545" s="10"/>
    </row>
    <row r="546" spans="1:13" ht="21" x14ac:dyDescent="0.35">
      <c r="A546" s="17"/>
      <c r="B546" s="16"/>
      <c r="C546" s="15"/>
      <c r="D546" s="14"/>
      <c r="E546" s="13"/>
      <c r="F546" s="12"/>
      <c r="H546" s="11"/>
      <c r="J546" s="76"/>
      <c r="L546" s="10"/>
      <c r="M546" s="10"/>
    </row>
    <row r="547" spans="1:13" ht="21" x14ac:dyDescent="0.35">
      <c r="A547" s="17"/>
      <c r="B547" s="16"/>
      <c r="C547" s="15"/>
      <c r="D547" s="14"/>
      <c r="E547" s="13"/>
      <c r="F547" s="12"/>
      <c r="H547" s="11"/>
      <c r="J547" s="76"/>
      <c r="L547" s="10"/>
      <c r="M547" s="10"/>
    </row>
    <row r="548" spans="1:13" ht="21" x14ac:dyDescent="0.35">
      <c r="A548" s="17"/>
      <c r="B548" s="16"/>
      <c r="C548" s="15"/>
      <c r="D548" s="14"/>
      <c r="E548" s="13"/>
      <c r="F548" s="12"/>
      <c r="H548" s="11"/>
      <c r="J548" s="76"/>
      <c r="L548" s="10"/>
      <c r="M548" s="10"/>
    </row>
    <row r="549" spans="1:13" ht="21" x14ac:dyDescent="0.35">
      <c r="A549" s="17"/>
      <c r="B549" s="16"/>
      <c r="C549" s="15"/>
      <c r="D549" s="14"/>
      <c r="E549" s="13"/>
      <c r="F549" s="12"/>
      <c r="H549" s="11"/>
      <c r="J549" s="76"/>
      <c r="L549" s="10"/>
      <c r="M549" s="10"/>
    </row>
    <row r="550" spans="1:13" ht="21" x14ac:dyDescent="0.35">
      <c r="A550" s="17"/>
      <c r="B550" s="16"/>
      <c r="C550" s="15"/>
      <c r="D550" s="14"/>
      <c r="E550" s="13"/>
      <c r="F550" s="12"/>
      <c r="H550" s="11"/>
      <c r="J550" s="76"/>
      <c r="L550" s="10"/>
      <c r="M550" s="10"/>
    </row>
    <row r="551" spans="1:13" ht="21" x14ac:dyDescent="0.35">
      <c r="A551" s="17"/>
      <c r="B551" s="16"/>
      <c r="C551" s="15"/>
      <c r="D551" s="14"/>
      <c r="E551" s="13"/>
      <c r="F551" s="12"/>
      <c r="H551" s="11"/>
      <c r="J551" s="76"/>
      <c r="L551" s="10"/>
      <c r="M551" s="10"/>
    </row>
    <row r="552" spans="1:13" ht="21" x14ac:dyDescent="0.35">
      <c r="A552" s="17"/>
      <c r="B552" s="16"/>
      <c r="C552" s="15"/>
      <c r="D552" s="14"/>
      <c r="E552" s="13"/>
      <c r="F552" s="12"/>
      <c r="H552" s="11"/>
      <c r="J552" s="76"/>
      <c r="L552" s="10"/>
      <c r="M552" s="10"/>
    </row>
    <row r="553" spans="1:13" ht="21" x14ac:dyDescent="0.35">
      <c r="A553" s="17"/>
      <c r="B553" s="16"/>
      <c r="C553" s="15"/>
      <c r="D553" s="14"/>
      <c r="E553" s="13"/>
      <c r="F553" s="12"/>
      <c r="H553" s="11"/>
      <c r="J553" s="76"/>
      <c r="L553" s="10"/>
      <c r="M553" s="10"/>
    </row>
    <row r="554" spans="1:13" ht="21" x14ac:dyDescent="0.35">
      <c r="A554" s="17"/>
      <c r="B554" s="16"/>
      <c r="C554" s="15"/>
      <c r="D554" s="14"/>
      <c r="E554" s="13"/>
      <c r="F554" s="12"/>
      <c r="H554" s="11"/>
      <c r="J554" s="76"/>
      <c r="L554" s="10"/>
      <c r="M554" s="10"/>
    </row>
    <row r="555" spans="1:13" ht="21" x14ac:dyDescent="0.35">
      <c r="A555" s="17"/>
      <c r="B555" s="16"/>
      <c r="C555" s="15"/>
      <c r="D555" s="14"/>
      <c r="E555" s="13"/>
      <c r="F555" s="12"/>
      <c r="H555" s="11"/>
      <c r="J555" s="76"/>
      <c r="L555" s="10"/>
      <c r="M555" s="10"/>
    </row>
    <row r="556" spans="1:13" ht="21" x14ac:dyDescent="0.35">
      <c r="A556" s="17"/>
      <c r="B556" s="16"/>
      <c r="C556" s="15"/>
      <c r="D556" s="14"/>
      <c r="E556" s="13"/>
      <c r="F556" s="12"/>
      <c r="H556" s="11"/>
      <c r="J556" s="76"/>
      <c r="L556" s="10"/>
      <c r="M556" s="10"/>
    </row>
    <row r="557" spans="1:13" ht="21" x14ac:dyDescent="0.35">
      <c r="A557" s="17"/>
      <c r="B557" s="16"/>
      <c r="C557" s="15"/>
      <c r="D557" s="14"/>
      <c r="E557" s="13"/>
      <c r="F557" s="12"/>
      <c r="H557" s="11"/>
      <c r="J557" s="76"/>
      <c r="L557" s="10"/>
      <c r="M557" s="10"/>
    </row>
    <row r="558" spans="1:13" ht="21" x14ac:dyDescent="0.35">
      <c r="A558" s="17"/>
      <c r="B558" s="16"/>
      <c r="C558" s="15"/>
      <c r="D558" s="14"/>
      <c r="E558" s="13"/>
      <c r="F558" s="12"/>
      <c r="H558" s="11"/>
      <c r="J558" s="76"/>
      <c r="L558" s="10"/>
      <c r="M558" s="10"/>
    </row>
    <row r="559" spans="1:13" ht="21" x14ac:dyDescent="0.35">
      <c r="A559" s="17"/>
      <c r="B559" s="16"/>
      <c r="C559" s="15"/>
      <c r="D559" s="14"/>
      <c r="E559" s="13"/>
      <c r="F559" s="12"/>
      <c r="H559" s="11"/>
      <c r="J559" s="76"/>
      <c r="L559" s="10"/>
      <c r="M559" s="10"/>
    </row>
    <row r="560" spans="1:13" ht="21" x14ac:dyDescent="0.35">
      <c r="A560" s="17"/>
      <c r="B560" s="16"/>
      <c r="C560" s="15"/>
      <c r="D560" s="14"/>
      <c r="E560" s="13"/>
      <c r="F560" s="12"/>
      <c r="H560" s="11"/>
      <c r="J560" s="76"/>
      <c r="L560" s="10"/>
      <c r="M560" s="10"/>
    </row>
    <row r="561" spans="1:13" ht="21" x14ac:dyDescent="0.35">
      <c r="A561" s="17"/>
      <c r="B561" s="16"/>
      <c r="C561" s="15"/>
      <c r="D561" s="14"/>
      <c r="E561" s="13"/>
      <c r="F561" s="12"/>
      <c r="H561" s="11"/>
      <c r="J561" s="76"/>
      <c r="L561" s="10"/>
      <c r="M561" s="10"/>
    </row>
    <row r="562" spans="1:13" ht="21" x14ac:dyDescent="0.35">
      <c r="A562" s="17"/>
      <c r="B562" s="16"/>
      <c r="C562" s="15"/>
      <c r="D562" s="14"/>
      <c r="E562" s="13"/>
      <c r="F562" s="12"/>
      <c r="H562" s="11"/>
      <c r="J562" s="76"/>
      <c r="L562" s="10"/>
      <c r="M562" s="10"/>
    </row>
    <row r="563" spans="1:13" ht="21" x14ac:dyDescent="0.35">
      <c r="A563" s="17"/>
      <c r="B563" s="16"/>
      <c r="C563" s="15"/>
      <c r="D563" s="14"/>
      <c r="E563" s="13"/>
      <c r="F563" s="12"/>
      <c r="H563" s="11"/>
      <c r="J563" s="76"/>
      <c r="L563" s="10"/>
      <c r="M563" s="10"/>
    </row>
    <row r="564" spans="1:13" ht="21" x14ac:dyDescent="0.35">
      <c r="A564" s="17"/>
      <c r="B564" s="16"/>
      <c r="C564" s="15"/>
      <c r="D564" s="14"/>
      <c r="E564" s="13"/>
      <c r="F564" s="12"/>
      <c r="H564" s="11"/>
      <c r="J564" s="76"/>
      <c r="L564" s="10"/>
      <c r="M564" s="10"/>
    </row>
    <row r="565" spans="1:13" ht="21" x14ac:dyDescent="0.35">
      <c r="A565" s="17"/>
      <c r="B565" s="16"/>
      <c r="C565" s="15"/>
      <c r="D565" s="14"/>
      <c r="E565" s="13"/>
      <c r="F565" s="12"/>
      <c r="H565" s="11"/>
      <c r="J565" s="76"/>
      <c r="L565" s="10"/>
      <c r="M565" s="10"/>
    </row>
    <row r="566" spans="1:13" ht="21" x14ac:dyDescent="0.35">
      <c r="A566" s="17"/>
      <c r="B566" s="16"/>
      <c r="C566" s="15"/>
      <c r="D566" s="14"/>
      <c r="E566" s="13"/>
      <c r="F566" s="12"/>
      <c r="H566" s="11"/>
      <c r="J566" s="76"/>
      <c r="L566" s="10"/>
      <c r="M566" s="10"/>
    </row>
    <row r="567" spans="1:13" ht="21" x14ac:dyDescent="0.35">
      <c r="A567" s="17"/>
      <c r="B567" s="16"/>
      <c r="C567" s="15"/>
      <c r="D567" s="14"/>
      <c r="E567" s="13"/>
      <c r="F567" s="12"/>
      <c r="H567" s="11"/>
      <c r="J567" s="76"/>
      <c r="L567" s="10"/>
      <c r="M567" s="10"/>
    </row>
    <row r="568" spans="1:13" ht="21" x14ac:dyDescent="0.35">
      <c r="A568" s="17"/>
      <c r="B568" s="16"/>
      <c r="C568" s="15"/>
      <c r="D568" s="14"/>
      <c r="E568" s="13"/>
      <c r="F568" s="12"/>
      <c r="H568" s="11"/>
      <c r="J568" s="76"/>
      <c r="L568" s="10"/>
      <c r="M568" s="10"/>
    </row>
    <row r="569" spans="1:13" ht="21" x14ac:dyDescent="0.35">
      <c r="A569" s="17"/>
      <c r="B569" s="16"/>
      <c r="C569" s="15"/>
      <c r="D569" s="14"/>
      <c r="E569" s="13"/>
      <c r="F569" s="12"/>
      <c r="H569" s="11"/>
      <c r="J569" s="76"/>
      <c r="L569" s="10"/>
      <c r="M569" s="10"/>
    </row>
    <row r="570" spans="1:13" ht="21" x14ac:dyDescent="0.35">
      <c r="A570" s="17"/>
      <c r="B570" s="16"/>
      <c r="C570" s="15"/>
      <c r="D570" s="14"/>
      <c r="E570" s="13"/>
      <c r="F570" s="12"/>
      <c r="H570" s="11"/>
      <c r="J570" s="76"/>
      <c r="L570" s="10"/>
      <c r="M570" s="10"/>
    </row>
    <row r="571" spans="1:13" ht="21" x14ac:dyDescent="0.35">
      <c r="A571" s="17"/>
      <c r="B571" s="16"/>
      <c r="C571" s="15"/>
      <c r="D571" s="14"/>
      <c r="E571" s="13"/>
      <c r="F571" s="12"/>
      <c r="H571" s="11"/>
      <c r="J571" s="76"/>
      <c r="L571" s="10"/>
      <c r="M571" s="10"/>
    </row>
    <row r="572" spans="1:13" ht="21" x14ac:dyDescent="0.35">
      <c r="A572" s="17"/>
      <c r="B572" s="16"/>
      <c r="C572" s="15"/>
      <c r="D572" s="14"/>
      <c r="E572" s="13"/>
      <c r="F572" s="12"/>
      <c r="H572" s="11"/>
      <c r="J572" s="76"/>
      <c r="L572" s="10"/>
      <c r="M572" s="10"/>
    </row>
    <row r="573" spans="1:13" ht="21" x14ac:dyDescent="0.35">
      <c r="A573" s="17"/>
      <c r="B573" s="16"/>
      <c r="C573" s="15"/>
      <c r="D573" s="14"/>
      <c r="E573" s="13"/>
      <c r="F573" s="12"/>
      <c r="H573" s="11"/>
      <c r="J573" s="76"/>
      <c r="L573" s="10"/>
      <c r="M573" s="10"/>
    </row>
    <row r="574" spans="1:13" ht="21" x14ac:dyDescent="0.35">
      <c r="A574" s="17"/>
      <c r="B574" s="16"/>
      <c r="C574" s="15"/>
      <c r="D574" s="14"/>
      <c r="E574" s="13"/>
      <c r="F574" s="12"/>
      <c r="H574" s="11"/>
      <c r="J574" s="76"/>
      <c r="L574" s="10"/>
      <c r="M574" s="10"/>
    </row>
    <row r="575" spans="1:13" ht="21" x14ac:dyDescent="0.35">
      <c r="A575" s="17"/>
      <c r="B575" s="16"/>
      <c r="C575" s="15"/>
      <c r="D575" s="14"/>
      <c r="E575" s="13"/>
      <c r="F575" s="12"/>
      <c r="H575" s="11"/>
      <c r="J575" s="76"/>
      <c r="L575" s="10"/>
      <c r="M575" s="10"/>
    </row>
    <row r="576" spans="1:13" ht="21" x14ac:dyDescent="0.35">
      <c r="A576" s="17"/>
      <c r="B576" s="16"/>
      <c r="C576" s="15"/>
      <c r="D576" s="14"/>
      <c r="E576" s="13"/>
      <c r="F576" s="12"/>
      <c r="H576" s="11"/>
      <c r="J576" s="76"/>
      <c r="L576" s="10"/>
      <c r="M576" s="10"/>
    </row>
    <row r="577" spans="1:13" ht="21" x14ac:dyDescent="0.35">
      <c r="A577" s="17"/>
      <c r="B577" s="16"/>
      <c r="C577" s="15"/>
      <c r="D577" s="14"/>
      <c r="E577" s="13"/>
      <c r="F577" s="12"/>
      <c r="H577" s="11"/>
      <c r="J577" s="76"/>
      <c r="L577" s="10"/>
      <c r="M577" s="10"/>
    </row>
    <row r="578" spans="1:13" ht="21" x14ac:dyDescent="0.35">
      <c r="A578" s="17"/>
      <c r="B578" s="16"/>
      <c r="C578" s="15"/>
      <c r="D578" s="14"/>
      <c r="E578" s="13"/>
      <c r="F578" s="12"/>
      <c r="H578" s="11"/>
      <c r="J578" s="76"/>
      <c r="L578" s="10"/>
      <c r="M578" s="10"/>
    </row>
    <row r="579" spans="1:13" ht="21" x14ac:dyDescent="0.35">
      <c r="A579" s="17"/>
      <c r="B579" s="16"/>
      <c r="C579" s="15"/>
      <c r="D579" s="14"/>
      <c r="E579" s="13"/>
      <c r="F579" s="12"/>
      <c r="H579" s="11"/>
      <c r="J579" s="76"/>
      <c r="L579" s="10"/>
      <c r="M579" s="10"/>
    </row>
    <row r="580" spans="1:13" ht="21" x14ac:dyDescent="0.35">
      <c r="A580" s="17"/>
      <c r="B580" s="16"/>
      <c r="C580" s="15"/>
      <c r="D580" s="14"/>
      <c r="E580" s="13"/>
      <c r="F580" s="12"/>
      <c r="H580" s="11"/>
      <c r="J580" s="76"/>
      <c r="L580" s="10"/>
      <c r="M580" s="10"/>
    </row>
    <row r="581" spans="1:13" ht="21" x14ac:dyDescent="0.35">
      <c r="A581" s="17"/>
      <c r="B581" s="16"/>
      <c r="C581" s="15"/>
      <c r="D581" s="14"/>
      <c r="E581" s="13"/>
      <c r="F581" s="12"/>
      <c r="H581" s="11"/>
      <c r="J581" s="76"/>
      <c r="L581" s="10"/>
      <c r="M581" s="10"/>
    </row>
    <row r="582" spans="1:13" ht="21" x14ac:dyDescent="0.35">
      <c r="A582" s="17"/>
      <c r="B582" s="16"/>
      <c r="C582" s="15"/>
      <c r="D582" s="14"/>
      <c r="E582" s="13"/>
      <c r="F582" s="12"/>
      <c r="H582" s="11"/>
      <c r="J582" s="76"/>
      <c r="L582" s="10"/>
      <c r="M582" s="10"/>
    </row>
    <row r="583" spans="1:13" ht="21" x14ac:dyDescent="0.35">
      <c r="A583" s="17"/>
      <c r="B583" s="16"/>
      <c r="C583" s="15"/>
      <c r="D583" s="14"/>
      <c r="E583" s="13"/>
      <c r="F583" s="12"/>
      <c r="H583" s="11"/>
      <c r="J583" s="76"/>
      <c r="L583" s="10"/>
      <c r="M583" s="10"/>
    </row>
    <row r="584" spans="1:13" ht="21" x14ac:dyDescent="0.35">
      <c r="A584" s="17"/>
      <c r="B584" s="16"/>
      <c r="C584" s="15"/>
      <c r="D584" s="14"/>
      <c r="E584" s="13"/>
      <c r="F584" s="12"/>
      <c r="H584" s="11"/>
      <c r="J584" s="76"/>
      <c r="L584" s="10"/>
      <c r="M584" s="10"/>
    </row>
    <row r="585" spans="1:13" ht="21" x14ac:dyDescent="0.35">
      <c r="A585" s="17"/>
      <c r="B585" s="16"/>
      <c r="C585" s="15"/>
      <c r="D585" s="14"/>
      <c r="E585" s="13"/>
      <c r="F585" s="12"/>
      <c r="H585" s="11"/>
      <c r="J585" s="76"/>
      <c r="L585" s="10"/>
      <c r="M585" s="10"/>
    </row>
    <row r="586" spans="1:13" ht="21" x14ac:dyDescent="0.35">
      <c r="A586" s="17"/>
      <c r="B586" s="16"/>
      <c r="C586" s="15"/>
      <c r="D586" s="14"/>
      <c r="E586" s="13"/>
      <c r="F586" s="12"/>
      <c r="H586" s="11"/>
      <c r="J586" s="76"/>
      <c r="L586" s="10"/>
      <c r="M586" s="10"/>
    </row>
    <row r="587" spans="1:13" ht="21" x14ac:dyDescent="0.35">
      <c r="A587" s="17"/>
      <c r="B587" s="16"/>
      <c r="C587" s="15"/>
      <c r="D587" s="14"/>
      <c r="E587" s="13"/>
      <c r="F587" s="12"/>
      <c r="H587" s="11"/>
      <c r="J587" s="76"/>
      <c r="L587" s="10"/>
      <c r="M587" s="10"/>
    </row>
    <row r="588" spans="1:13" ht="21" x14ac:dyDescent="0.35">
      <c r="A588" s="17"/>
      <c r="B588" s="16"/>
      <c r="C588" s="15"/>
      <c r="D588" s="14"/>
      <c r="E588" s="13"/>
      <c r="F588" s="12"/>
      <c r="H588" s="11"/>
      <c r="J588" s="76"/>
      <c r="L588" s="10"/>
      <c r="M588" s="10"/>
    </row>
    <row r="589" spans="1:13" ht="21" x14ac:dyDescent="0.35">
      <c r="A589" s="17"/>
      <c r="B589" s="16"/>
      <c r="C589" s="15"/>
      <c r="D589" s="14"/>
      <c r="E589" s="13"/>
      <c r="F589" s="12"/>
      <c r="H589" s="11"/>
      <c r="J589" s="76"/>
      <c r="L589" s="10"/>
      <c r="M589" s="10"/>
    </row>
    <row r="590" spans="1:13" ht="21" x14ac:dyDescent="0.35">
      <c r="A590" s="17"/>
      <c r="B590" s="16"/>
      <c r="C590" s="15"/>
      <c r="D590" s="14"/>
      <c r="E590" s="13"/>
      <c r="F590" s="12"/>
      <c r="H590" s="11"/>
      <c r="J590" s="76"/>
      <c r="L590" s="10"/>
      <c r="M590" s="10"/>
    </row>
    <row r="591" spans="1:13" ht="21" x14ac:dyDescent="0.35">
      <c r="A591" s="17"/>
      <c r="B591" s="16"/>
      <c r="C591" s="15"/>
      <c r="D591" s="14"/>
      <c r="E591" s="13"/>
      <c r="F591" s="12"/>
      <c r="H591" s="11"/>
      <c r="J591" s="76"/>
      <c r="L591" s="10"/>
      <c r="M591" s="10"/>
    </row>
    <row r="592" spans="1:13" ht="21" x14ac:dyDescent="0.35">
      <c r="A592" s="17"/>
      <c r="B592" s="16"/>
      <c r="C592" s="15"/>
      <c r="D592" s="14"/>
      <c r="E592" s="13"/>
      <c r="F592" s="12"/>
      <c r="H592" s="11"/>
      <c r="J592" s="76"/>
      <c r="L592" s="10"/>
      <c r="M592" s="10"/>
    </row>
    <row r="593" spans="1:13" ht="21" x14ac:dyDescent="0.35">
      <c r="A593" s="17"/>
      <c r="B593" s="16"/>
      <c r="C593" s="15"/>
      <c r="D593" s="14"/>
      <c r="E593" s="13"/>
      <c r="F593" s="12"/>
      <c r="H593" s="11"/>
      <c r="J593" s="76"/>
      <c r="L593" s="10"/>
      <c r="M593" s="10"/>
    </row>
    <row r="594" spans="1:13" ht="21" x14ac:dyDescent="0.35">
      <c r="A594" s="17"/>
      <c r="B594" s="16"/>
      <c r="C594" s="15"/>
      <c r="D594" s="14"/>
      <c r="E594" s="13"/>
      <c r="F594" s="12"/>
      <c r="H594" s="11"/>
      <c r="J594" s="76"/>
      <c r="L594" s="10"/>
      <c r="M594" s="10"/>
    </row>
    <row r="595" spans="1:13" ht="21" x14ac:dyDescent="0.35">
      <c r="A595" s="17"/>
      <c r="B595" s="16"/>
      <c r="C595" s="15"/>
      <c r="D595" s="14"/>
      <c r="E595" s="13"/>
      <c r="F595" s="12"/>
      <c r="H595" s="11"/>
      <c r="J595" s="76"/>
      <c r="L595" s="10"/>
      <c r="M595" s="10"/>
    </row>
    <row r="596" spans="1:13" ht="21" x14ac:dyDescent="0.35">
      <c r="A596" s="17"/>
      <c r="B596" s="16"/>
      <c r="C596" s="15"/>
      <c r="D596" s="14"/>
      <c r="E596" s="13"/>
      <c r="F596" s="12"/>
      <c r="H596" s="11"/>
      <c r="J596" s="76"/>
      <c r="L596" s="10"/>
      <c r="M596" s="10"/>
    </row>
    <row r="597" spans="1:13" ht="21" x14ac:dyDescent="0.35">
      <c r="A597" s="17"/>
      <c r="B597" s="16"/>
      <c r="C597" s="15"/>
      <c r="D597" s="14"/>
      <c r="E597" s="13"/>
      <c r="F597" s="12"/>
      <c r="H597" s="11"/>
      <c r="J597" s="76"/>
      <c r="L597" s="10"/>
      <c r="M597" s="10"/>
    </row>
    <row r="598" spans="1:13" ht="21" x14ac:dyDescent="0.35">
      <c r="A598" s="17"/>
      <c r="B598" s="16"/>
      <c r="C598" s="15"/>
      <c r="D598" s="14"/>
      <c r="E598" s="13"/>
      <c r="F598" s="12"/>
      <c r="H598" s="11"/>
      <c r="J598" s="76"/>
      <c r="L598" s="10"/>
      <c r="M598" s="10"/>
    </row>
    <row r="599" spans="1:13" ht="21" x14ac:dyDescent="0.35">
      <c r="A599" s="17"/>
      <c r="B599" s="16"/>
      <c r="C599" s="15"/>
      <c r="D599" s="14"/>
      <c r="E599" s="13"/>
      <c r="F599" s="12"/>
      <c r="H599" s="11"/>
      <c r="J599" s="76"/>
      <c r="L599" s="10"/>
      <c r="M599" s="10"/>
    </row>
    <row r="600" spans="1:13" ht="21" x14ac:dyDescent="0.35">
      <c r="A600" s="17"/>
      <c r="B600" s="16"/>
      <c r="C600" s="15"/>
      <c r="D600" s="14"/>
      <c r="E600" s="13"/>
      <c r="F600" s="12"/>
      <c r="H600" s="11"/>
      <c r="J600" s="76"/>
      <c r="L600" s="10"/>
      <c r="M600" s="10"/>
    </row>
    <row r="601" spans="1:13" ht="21" x14ac:dyDescent="0.35">
      <c r="A601" s="17"/>
      <c r="B601" s="16"/>
      <c r="C601" s="15"/>
      <c r="D601" s="14"/>
      <c r="E601" s="13"/>
      <c r="F601" s="12"/>
      <c r="H601" s="11"/>
      <c r="J601" s="76"/>
      <c r="L601" s="10"/>
      <c r="M601" s="10"/>
    </row>
    <row r="602" spans="1:13" ht="21" x14ac:dyDescent="0.35">
      <c r="A602" s="17"/>
      <c r="B602" s="16"/>
      <c r="C602" s="15"/>
      <c r="D602" s="14"/>
      <c r="E602" s="13"/>
      <c r="F602" s="12"/>
      <c r="H602" s="11"/>
      <c r="J602" s="76"/>
      <c r="L602" s="10"/>
      <c r="M602" s="10"/>
    </row>
    <row r="603" spans="1:13" ht="21" x14ac:dyDescent="0.35">
      <c r="A603" s="17"/>
      <c r="B603" s="16"/>
      <c r="C603" s="15"/>
      <c r="D603" s="14"/>
      <c r="E603" s="13"/>
      <c r="F603" s="12"/>
      <c r="H603" s="11"/>
      <c r="J603" s="76"/>
      <c r="L603" s="10"/>
      <c r="M603" s="10"/>
    </row>
    <row r="604" spans="1:13" ht="21" x14ac:dyDescent="0.35">
      <c r="A604" s="17"/>
      <c r="B604" s="16"/>
      <c r="C604" s="15"/>
      <c r="D604" s="14"/>
      <c r="E604" s="13"/>
      <c r="F604" s="12"/>
      <c r="H604" s="11"/>
      <c r="J604" s="76"/>
      <c r="L604" s="10"/>
      <c r="M604" s="10"/>
    </row>
    <row r="605" spans="1:13" ht="21" x14ac:dyDescent="0.35">
      <c r="A605" s="17"/>
      <c r="B605" s="16"/>
      <c r="C605" s="15"/>
      <c r="D605" s="14"/>
      <c r="E605" s="13"/>
      <c r="F605" s="12"/>
      <c r="H605" s="11"/>
      <c r="J605" s="76"/>
      <c r="L605" s="10"/>
      <c r="M605" s="10"/>
    </row>
    <row r="606" spans="1:13" ht="21" x14ac:dyDescent="0.35">
      <c r="A606" s="17"/>
      <c r="B606" s="16"/>
      <c r="C606" s="15"/>
      <c r="D606" s="14"/>
      <c r="E606" s="13"/>
      <c r="F606" s="12"/>
      <c r="H606" s="11"/>
      <c r="J606" s="76"/>
      <c r="L606" s="10"/>
      <c r="M606" s="10"/>
    </row>
    <row r="607" spans="1:13" ht="21" x14ac:dyDescent="0.35">
      <c r="A607" s="17"/>
      <c r="B607" s="16"/>
      <c r="C607" s="15"/>
      <c r="D607" s="14"/>
      <c r="E607" s="13"/>
      <c r="F607" s="12"/>
      <c r="H607" s="11"/>
      <c r="J607" s="76"/>
      <c r="L607" s="10"/>
      <c r="M607" s="10"/>
    </row>
    <row r="608" spans="1:13" ht="21" x14ac:dyDescent="0.35">
      <c r="A608" s="17"/>
      <c r="B608" s="16"/>
      <c r="C608" s="15"/>
      <c r="D608" s="14"/>
      <c r="E608" s="13"/>
      <c r="F608" s="12"/>
      <c r="H608" s="11"/>
      <c r="J608" s="76"/>
      <c r="L608" s="10"/>
      <c r="M608" s="10"/>
    </row>
    <row r="609" spans="1:13" ht="21" x14ac:dyDescent="0.35">
      <c r="A609" s="17"/>
      <c r="B609" s="16"/>
      <c r="C609" s="15"/>
      <c r="D609" s="14"/>
      <c r="E609" s="13"/>
      <c r="F609" s="12"/>
      <c r="H609" s="11"/>
      <c r="J609" s="76"/>
      <c r="L609" s="10"/>
      <c r="M609" s="10"/>
    </row>
    <row r="610" spans="1:13" ht="21" x14ac:dyDescent="0.35">
      <c r="A610" s="17"/>
      <c r="B610" s="16"/>
      <c r="C610" s="15"/>
      <c r="D610" s="14"/>
      <c r="E610" s="13"/>
      <c r="F610" s="12"/>
      <c r="H610" s="11"/>
      <c r="J610" s="76"/>
      <c r="L610" s="10"/>
      <c r="M610" s="10"/>
    </row>
    <row r="611" spans="1:13" ht="21" x14ac:dyDescent="0.35">
      <c r="A611" s="17"/>
      <c r="B611" s="16"/>
      <c r="C611" s="15"/>
      <c r="D611" s="14"/>
      <c r="E611" s="13"/>
      <c r="F611" s="12"/>
      <c r="H611" s="11"/>
      <c r="J611" s="76"/>
      <c r="L611" s="10"/>
      <c r="M611" s="10"/>
    </row>
    <row r="612" spans="1:13" ht="21" x14ac:dyDescent="0.35">
      <c r="A612" s="17"/>
      <c r="B612" s="16"/>
      <c r="C612" s="15"/>
      <c r="D612" s="14"/>
      <c r="E612" s="13"/>
      <c r="F612" s="12"/>
      <c r="H612" s="11"/>
      <c r="J612" s="76"/>
      <c r="L612" s="10"/>
      <c r="M612" s="10"/>
    </row>
    <row r="613" spans="1:13" ht="21" x14ac:dyDescent="0.35">
      <c r="A613" s="17"/>
      <c r="B613" s="16"/>
      <c r="C613" s="15"/>
      <c r="D613" s="14"/>
      <c r="E613" s="13"/>
      <c r="F613" s="12"/>
      <c r="H613" s="11"/>
      <c r="J613" s="76"/>
      <c r="L613" s="10"/>
      <c r="M613" s="10"/>
    </row>
    <row r="614" spans="1:13" ht="21" x14ac:dyDescent="0.35">
      <c r="A614" s="17"/>
      <c r="B614" s="16"/>
      <c r="C614" s="15"/>
      <c r="D614" s="14"/>
      <c r="E614" s="13"/>
      <c r="F614" s="12"/>
      <c r="H614" s="11"/>
      <c r="J614" s="76"/>
      <c r="L614" s="10"/>
      <c r="M614" s="10"/>
    </row>
    <row r="615" spans="1:13" ht="21" x14ac:dyDescent="0.35">
      <c r="A615" s="17"/>
      <c r="B615" s="16"/>
      <c r="C615" s="15"/>
      <c r="D615" s="14"/>
      <c r="E615" s="13"/>
      <c r="F615" s="12"/>
      <c r="H615" s="11"/>
      <c r="J615" s="76"/>
      <c r="L615" s="10"/>
      <c r="M615" s="10"/>
    </row>
    <row r="616" spans="1:13" ht="21" x14ac:dyDescent="0.35">
      <c r="A616" s="17"/>
      <c r="B616" s="16"/>
      <c r="C616" s="15"/>
      <c r="D616" s="14"/>
      <c r="E616" s="13"/>
      <c r="F616" s="12"/>
      <c r="H616" s="11"/>
      <c r="J616" s="76"/>
      <c r="L616" s="10"/>
      <c r="M616" s="10"/>
    </row>
    <row r="617" spans="1:13" ht="21" x14ac:dyDescent="0.35">
      <c r="A617" s="17"/>
      <c r="B617" s="16"/>
      <c r="C617" s="15"/>
      <c r="D617" s="14"/>
      <c r="E617" s="13"/>
      <c r="F617" s="12"/>
      <c r="H617" s="11"/>
      <c r="J617" s="76"/>
      <c r="L617" s="10"/>
      <c r="M617" s="10"/>
    </row>
    <row r="618" spans="1:13" ht="21" x14ac:dyDescent="0.35">
      <c r="A618" s="17"/>
      <c r="B618" s="16"/>
      <c r="C618" s="15"/>
      <c r="D618" s="14"/>
      <c r="E618" s="13"/>
      <c r="F618" s="12"/>
      <c r="H618" s="11"/>
      <c r="J618" s="76"/>
      <c r="L618" s="10"/>
      <c r="M618" s="10"/>
    </row>
    <row r="619" spans="1:13" ht="21" x14ac:dyDescent="0.35">
      <c r="A619" s="17"/>
      <c r="B619" s="16"/>
      <c r="C619" s="15"/>
      <c r="D619" s="14"/>
      <c r="E619" s="13"/>
      <c r="F619" s="12"/>
      <c r="H619" s="11"/>
      <c r="J619" s="76"/>
      <c r="L619" s="10"/>
      <c r="M619" s="10"/>
    </row>
    <row r="620" spans="1:13" ht="21" x14ac:dyDescent="0.35">
      <c r="A620" s="17"/>
      <c r="B620" s="16"/>
      <c r="C620" s="15"/>
      <c r="D620" s="14"/>
      <c r="E620" s="13"/>
      <c r="F620" s="12"/>
      <c r="H620" s="11"/>
      <c r="J620" s="76"/>
      <c r="L620" s="10"/>
      <c r="M620" s="10"/>
    </row>
    <row r="621" spans="1:13" ht="21" x14ac:dyDescent="0.35">
      <c r="A621" s="17"/>
      <c r="B621" s="16"/>
      <c r="C621" s="15"/>
      <c r="D621" s="14"/>
      <c r="E621" s="13"/>
      <c r="F621" s="12"/>
      <c r="H621" s="11"/>
      <c r="J621" s="76"/>
      <c r="L621" s="10"/>
      <c r="M621" s="10"/>
    </row>
    <row r="622" spans="1:13" ht="21" x14ac:dyDescent="0.35">
      <c r="A622" s="17"/>
      <c r="B622" s="16"/>
      <c r="C622" s="15"/>
      <c r="D622" s="14"/>
      <c r="E622" s="13"/>
      <c r="F622" s="12"/>
      <c r="H622" s="11"/>
      <c r="J622" s="76"/>
      <c r="L622" s="10"/>
      <c r="M622" s="10"/>
    </row>
    <row r="623" spans="1:13" ht="21" x14ac:dyDescent="0.35">
      <c r="A623" s="17"/>
      <c r="B623" s="16"/>
      <c r="C623" s="15"/>
      <c r="D623" s="14"/>
      <c r="E623" s="13"/>
      <c r="F623" s="12"/>
      <c r="H623" s="11"/>
      <c r="J623" s="76"/>
      <c r="L623" s="10"/>
      <c r="M623" s="10"/>
    </row>
    <row r="624" spans="1:13" ht="21" x14ac:dyDescent="0.35">
      <c r="A624" s="17"/>
      <c r="B624" s="16"/>
      <c r="C624" s="15"/>
      <c r="D624" s="14"/>
      <c r="E624" s="13"/>
      <c r="F624" s="12"/>
      <c r="H624" s="11"/>
      <c r="J624" s="76"/>
      <c r="L624" s="10"/>
      <c r="M624" s="10"/>
    </row>
    <row r="625" spans="1:13" ht="21" x14ac:dyDescent="0.35">
      <c r="A625" s="17"/>
      <c r="B625" s="16"/>
      <c r="C625" s="15"/>
      <c r="D625" s="14"/>
      <c r="E625" s="13"/>
      <c r="F625" s="12"/>
      <c r="H625" s="11"/>
      <c r="J625" s="76"/>
      <c r="L625" s="10"/>
      <c r="M625" s="10"/>
    </row>
    <row r="626" spans="1:13" ht="21" x14ac:dyDescent="0.35">
      <c r="A626" s="17"/>
      <c r="B626" s="16"/>
      <c r="C626" s="15"/>
      <c r="D626" s="14"/>
      <c r="E626" s="13"/>
      <c r="F626" s="12"/>
      <c r="H626" s="11"/>
      <c r="J626" s="76"/>
      <c r="L626" s="10"/>
      <c r="M626" s="10"/>
    </row>
    <row r="627" spans="1:13" ht="21" x14ac:dyDescent="0.35">
      <c r="A627" s="17"/>
      <c r="B627" s="16"/>
      <c r="C627" s="15"/>
      <c r="D627" s="14"/>
      <c r="E627" s="13"/>
      <c r="F627" s="12"/>
      <c r="H627" s="11"/>
      <c r="J627" s="76"/>
      <c r="L627" s="10"/>
      <c r="M627" s="10"/>
    </row>
    <row r="628" spans="1:13" ht="21" x14ac:dyDescent="0.35">
      <c r="A628" s="17"/>
      <c r="B628" s="16"/>
      <c r="C628" s="15"/>
      <c r="D628" s="14"/>
      <c r="E628" s="13"/>
      <c r="F628" s="12"/>
      <c r="H628" s="11"/>
      <c r="J628" s="76"/>
      <c r="L628" s="10"/>
      <c r="M628" s="10"/>
    </row>
    <row r="629" spans="1:13" ht="21" x14ac:dyDescent="0.35">
      <c r="A629" s="17"/>
      <c r="B629" s="16"/>
      <c r="C629" s="15"/>
      <c r="D629" s="14"/>
      <c r="E629" s="13"/>
      <c r="F629" s="12"/>
      <c r="H629" s="11"/>
      <c r="J629" s="76"/>
      <c r="L629" s="10"/>
      <c r="M629" s="10"/>
    </row>
    <row r="630" spans="1:13" ht="21" x14ac:dyDescent="0.35">
      <c r="A630" s="17"/>
      <c r="B630" s="16"/>
      <c r="C630" s="15"/>
      <c r="D630" s="14"/>
      <c r="E630" s="13"/>
      <c r="F630" s="12"/>
      <c r="H630" s="11"/>
      <c r="J630" s="76"/>
      <c r="L630" s="10"/>
      <c r="M630" s="10"/>
    </row>
    <row r="631" spans="1:13" ht="21" x14ac:dyDescent="0.35">
      <c r="A631" s="17"/>
      <c r="B631" s="16"/>
      <c r="C631" s="15"/>
      <c r="D631" s="14"/>
      <c r="E631" s="13"/>
      <c r="F631" s="12"/>
      <c r="H631" s="11"/>
      <c r="J631" s="76"/>
      <c r="L631" s="10"/>
      <c r="M631" s="10"/>
    </row>
    <row r="632" spans="1:13" ht="21" x14ac:dyDescent="0.35">
      <c r="A632" s="17"/>
      <c r="B632" s="16"/>
      <c r="C632" s="15"/>
      <c r="D632" s="14"/>
      <c r="E632" s="13"/>
      <c r="F632" s="12"/>
      <c r="H632" s="11"/>
      <c r="J632" s="76"/>
      <c r="L632" s="10"/>
      <c r="M632" s="10"/>
    </row>
    <row r="633" spans="1:13" ht="21" x14ac:dyDescent="0.35">
      <c r="A633" s="17"/>
      <c r="B633" s="16"/>
      <c r="C633" s="15"/>
      <c r="D633" s="14"/>
      <c r="E633" s="13"/>
      <c r="F633" s="12"/>
      <c r="H633" s="11"/>
      <c r="J633" s="76"/>
      <c r="L633" s="10"/>
      <c r="M633" s="10"/>
    </row>
    <row r="634" spans="1:13" ht="21" x14ac:dyDescent="0.35">
      <c r="A634" s="17"/>
      <c r="B634" s="16"/>
      <c r="C634" s="15"/>
      <c r="D634" s="14"/>
      <c r="E634" s="13"/>
      <c r="F634" s="12"/>
      <c r="H634" s="11"/>
      <c r="J634" s="76"/>
      <c r="L634" s="10"/>
      <c r="M634" s="10"/>
    </row>
    <row r="635" spans="1:13" ht="21" x14ac:dyDescent="0.35">
      <c r="A635" s="17"/>
      <c r="B635" s="16"/>
      <c r="C635" s="15"/>
      <c r="D635" s="14"/>
      <c r="E635" s="13"/>
      <c r="F635" s="12"/>
      <c r="H635" s="11"/>
      <c r="J635" s="76"/>
      <c r="L635" s="10"/>
      <c r="M635" s="10"/>
    </row>
    <row r="636" spans="1:13" ht="21" x14ac:dyDescent="0.35">
      <c r="A636" s="17"/>
      <c r="B636" s="16"/>
      <c r="C636" s="15"/>
      <c r="D636" s="14"/>
      <c r="E636" s="13"/>
      <c r="F636" s="12"/>
      <c r="H636" s="11"/>
      <c r="J636" s="76"/>
      <c r="L636" s="10"/>
      <c r="M636" s="10"/>
    </row>
    <row r="637" spans="1:13" ht="21" x14ac:dyDescent="0.35">
      <c r="A637" s="17"/>
      <c r="B637" s="16"/>
      <c r="C637" s="15"/>
      <c r="D637" s="14"/>
      <c r="E637" s="13"/>
      <c r="F637" s="12"/>
      <c r="H637" s="11"/>
      <c r="J637" s="76"/>
      <c r="L637" s="10"/>
      <c r="M637" s="10"/>
    </row>
    <row r="638" spans="1:13" ht="21" x14ac:dyDescent="0.35">
      <c r="A638" s="17"/>
      <c r="B638" s="16"/>
      <c r="C638" s="15"/>
      <c r="D638" s="14"/>
      <c r="E638" s="13"/>
      <c r="F638" s="12"/>
      <c r="H638" s="11"/>
      <c r="J638" s="76"/>
      <c r="L638" s="10"/>
      <c r="M638" s="10"/>
    </row>
    <row r="639" spans="1:13" ht="21" x14ac:dyDescent="0.35">
      <c r="A639" s="17"/>
      <c r="B639" s="16"/>
      <c r="C639" s="15"/>
      <c r="D639" s="14"/>
      <c r="E639" s="13"/>
      <c r="F639" s="12"/>
      <c r="H639" s="11"/>
      <c r="J639" s="76"/>
      <c r="L639" s="10"/>
      <c r="M639" s="10"/>
    </row>
    <row r="640" spans="1:13" ht="21" x14ac:dyDescent="0.35">
      <c r="A640" s="17"/>
      <c r="B640" s="16"/>
      <c r="C640" s="15"/>
      <c r="D640" s="14"/>
      <c r="E640" s="13"/>
      <c r="F640" s="12"/>
      <c r="H640" s="11"/>
      <c r="J640" s="76"/>
      <c r="L640" s="10"/>
      <c r="M640" s="10"/>
    </row>
    <row r="641" spans="1:13" ht="21" x14ac:dyDescent="0.35">
      <c r="A641" s="17"/>
      <c r="B641" s="16"/>
      <c r="C641" s="15"/>
      <c r="D641" s="14"/>
      <c r="E641" s="13"/>
      <c r="F641" s="12"/>
      <c r="H641" s="11"/>
      <c r="J641" s="76"/>
      <c r="L641" s="10"/>
      <c r="M641" s="10"/>
    </row>
    <row r="642" spans="1:13" ht="21" x14ac:dyDescent="0.35">
      <c r="A642" s="17"/>
      <c r="B642" s="16"/>
      <c r="C642" s="15"/>
      <c r="D642" s="14"/>
      <c r="E642" s="13"/>
      <c r="F642" s="12"/>
      <c r="H642" s="11"/>
      <c r="J642" s="76"/>
      <c r="L642" s="10"/>
      <c r="M642" s="10"/>
    </row>
    <row r="643" spans="1:13" ht="21" x14ac:dyDescent="0.35">
      <c r="A643" s="17"/>
      <c r="B643" s="16"/>
      <c r="C643" s="15"/>
      <c r="D643" s="14"/>
      <c r="E643" s="13"/>
      <c r="F643" s="12"/>
      <c r="H643" s="11"/>
      <c r="J643" s="76"/>
      <c r="L643" s="10"/>
      <c r="M643" s="10"/>
    </row>
    <row r="644" spans="1:13" ht="21" x14ac:dyDescent="0.35">
      <c r="A644" s="17"/>
      <c r="B644" s="16"/>
      <c r="C644" s="15"/>
      <c r="D644" s="14"/>
      <c r="E644" s="13"/>
      <c r="F644" s="12"/>
      <c r="H644" s="11"/>
      <c r="J644" s="76"/>
      <c r="L644" s="10"/>
      <c r="M644" s="10"/>
    </row>
    <row r="645" spans="1:13" ht="21" x14ac:dyDescent="0.35">
      <c r="A645" s="17"/>
      <c r="B645" s="16"/>
      <c r="C645" s="15"/>
      <c r="D645" s="14"/>
      <c r="E645" s="13"/>
      <c r="F645" s="12"/>
      <c r="H645" s="11"/>
      <c r="J645" s="76"/>
      <c r="L645" s="10"/>
      <c r="M645" s="10"/>
    </row>
    <row r="646" spans="1:13" ht="21" x14ac:dyDescent="0.35">
      <c r="A646" s="17"/>
      <c r="B646" s="16"/>
      <c r="C646" s="15"/>
      <c r="D646" s="14"/>
      <c r="E646" s="13"/>
      <c r="F646" s="12"/>
      <c r="H646" s="11"/>
      <c r="J646" s="76"/>
      <c r="L646" s="10"/>
      <c r="M646" s="10"/>
    </row>
    <row r="647" spans="1:13" ht="21" x14ac:dyDescent="0.35">
      <c r="A647" s="17"/>
      <c r="B647" s="16"/>
      <c r="C647" s="15"/>
      <c r="D647" s="14"/>
      <c r="E647" s="13"/>
      <c r="F647" s="12"/>
      <c r="H647" s="11"/>
      <c r="J647" s="76"/>
      <c r="L647" s="10"/>
      <c r="M647" s="10"/>
    </row>
    <row r="648" spans="1:13" ht="21" x14ac:dyDescent="0.35">
      <c r="A648" s="17"/>
      <c r="B648" s="16"/>
      <c r="C648" s="15"/>
      <c r="D648" s="14"/>
      <c r="E648" s="13"/>
      <c r="F648" s="12"/>
      <c r="H648" s="11"/>
      <c r="J648" s="76"/>
      <c r="L648" s="10"/>
      <c r="M648" s="10"/>
    </row>
    <row r="649" spans="1:13" ht="21" x14ac:dyDescent="0.35">
      <c r="A649" s="17"/>
      <c r="B649" s="16"/>
      <c r="C649" s="15"/>
      <c r="D649" s="14"/>
      <c r="E649" s="13"/>
      <c r="F649" s="12"/>
      <c r="H649" s="11"/>
      <c r="J649" s="76"/>
      <c r="L649" s="10"/>
      <c r="M649" s="10"/>
    </row>
    <row r="650" spans="1:13" ht="21" x14ac:dyDescent="0.35">
      <c r="A650" s="17"/>
      <c r="B650" s="16"/>
      <c r="C650" s="15"/>
      <c r="D650" s="14"/>
      <c r="E650" s="13"/>
      <c r="F650" s="12"/>
      <c r="H650" s="11"/>
      <c r="J650" s="76"/>
      <c r="L650" s="10"/>
      <c r="M650" s="10"/>
    </row>
    <row r="651" spans="1:13" ht="21" x14ac:dyDescent="0.35">
      <c r="A651" s="17"/>
      <c r="B651" s="16"/>
      <c r="C651" s="15"/>
      <c r="D651" s="14"/>
      <c r="E651" s="13"/>
      <c r="F651" s="12"/>
      <c r="H651" s="11"/>
      <c r="J651" s="76"/>
      <c r="L651" s="10"/>
      <c r="M651" s="10"/>
    </row>
    <row r="652" spans="1:13" ht="21" x14ac:dyDescent="0.35">
      <c r="A652" s="17"/>
      <c r="B652" s="16"/>
      <c r="C652" s="15"/>
      <c r="D652" s="14"/>
      <c r="E652" s="13"/>
      <c r="F652" s="12"/>
      <c r="H652" s="11"/>
      <c r="J652" s="76"/>
      <c r="L652" s="10"/>
      <c r="M652" s="10"/>
    </row>
    <row r="653" spans="1:13" ht="21" x14ac:dyDescent="0.35">
      <c r="A653" s="17"/>
      <c r="B653" s="16"/>
      <c r="C653" s="15"/>
      <c r="D653" s="14"/>
      <c r="E653" s="13"/>
      <c r="F653" s="12"/>
      <c r="H653" s="11"/>
      <c r="J653" s="76"/>
      <c r="L653" s="10"/>
      <c r="M653" s="10"/>
    </row>
    <row r="654" spans="1:13" ht="21" x14ac:dyDescent="0.35">
      <c r="A654" s="17"/>
      <c r="B654" s="16"/>
      <c r="C654" s="15"/>
      <c r="D654" s="14"/>
      <c r="E654" s="13"/>
      <c r="F654" s="12"/>
      <c r="H654" s="11"/>
      <c r="J654" s="76"/>
      <c r="L654" s="10"/>
      <c r="M654" s="10"/>
    </row>
    <row r="655" spans="1:13" ht="21" x14ac:dyDescent="0.35">
      <c r="A655" s="17"/>
      <c r="B655" s="16"/>
      <c r="C655" s="15"/>
      <c r="D655" s="14"/>
      <c r="E655" s="13"/>
      <c r="F655" s="12"/>
      <c r="H655" s="11"/>
      <c r="J655" s="76"/>
      <c r="L655" s="10"/>
      <c r="M655" s="10"/>
    </row>
    <row r="656" spans="1:13" ht="21" x14ac:dyDescent="0.35">
      <c r="A656" s="17"/>
      <c r="B656" s="16"/>
      <c r="C656" s="15"/>
      <c r="D656" s="14"/>
      <c r="E656" s="13"/>
      <c r="F656" s="12"/>
      <c r="H656" s="11"/>
      <c r="J656" s="76"/>
      <c r="L656" s="10"/>
      <c r="M656" s="10"/>
    </row>
    <row r="657" spans="1:13" ht="21" x14ac:dyDescent="0.35">
      <c r="A657" s="17"/>
      <c r="B657" s="16"/>
      <c r="C657" s="15"/>
      <c r="D657" s="14"/>
      <c r="E657" s="13"/>
      <c r="F657" s="12"/>
      <c r="H657" s="11"/>
      <c r="J657" s="76"/>
      <c r="L657" s="10"/>
      <c r="M657" s="10"/>
    </row>
    <row r="658" spans="1:13" ht="21" x14ac:dyDescent="0.35">
      <c r="A658" s="17"/>
      <c r="B658" s="16"/>
      <c r="C658" s="15"/>
      <c r="D658" s="14"/>
      <c r="E658" s="13"/>
      <c r="F658" s="12"/>
      <c r="H658" s="11"/>
      <c r="J658" s="76"/>
      <c r="L658" s="10"/>
      <c r="M658" s="10"/>
    </row>
    <row r="659" spans="1:13" ht="21" x14ac:dyDescent="0.35">
      <c r="A659" s="17"/>
      <c r="B659" s="16"/>
      <c r="C659" s="15"/>
      <c r="D659" s="14"/>
      <c r="E659" s="13"/>
      <c r="F659" s="12"/>
      <c r="H659" s="11"/>
      <c r="J659" s="76"/>
      <c r="L659" s="10"/>
      <c r="M659" s="10"/>
    </row>
    <row r="660" spans="1:13" ht="21" x14ac:dyDescent="0.35">
      <c r="A660" s="17"/>
      <c r="B660" s="16"/>
      <c r="C660" s="15"/>
      <c r="D660" s="14"/>
      <c r="E660" s="13"/>
      <c r="F660" s="12"/>
      <c r="H660" s="11"/>
      <c r="J660" s="76"/>
      <c r="L660" s="10"/>
      <c r="M660" s="10"/>
    </row>
    <row r="661" spans="1:13" ht="21" x14ac:dyDescent="0.35">
      <c r="A661" s="17"/>
      <c r="B661" s="16"/>
      <c r="C661" s="15"/>
      <c r="D661" s="14"/>
      <c r="E661" s="13"/>
      <c r="F661" s="12"/>
      <c r="H661" s="11"/>
      <c r="J661" s="76"/>
      <c r="L661" s="10"/>
      <c r="M661" s="10"/>
    </row>
    <row r="662" spans="1:13" ht="21" x14ac:dyDescent="0.35">
      <c r="A662" s="17"/>
      <c r="B662" s="16"/>
      <c r="C662" s="15"/>
      <c r="D662" s="14"/>
      <c r="E662" s="13"/>
      <c r="F662" s="12"/>
      <c r="H662" s="11"/>
      <c r="J662" s="76"/>
      <c r="L662" s="10"/>
      <c r="M662" s="10"/>
    </row>
    <row r="663" spans="1:13" ht="21" x14ac:dyDescent="0.35">
      <c r="A663" s="17"/>
      <c r="B663" s="16"/>
      <c r="C663" s="15"/>
      <c r="D663" s="14"/>
      <c r="E663" s="13"/>
      <c r="F663" s="12"/>
      <c r="H663" s="11"/>
      <c r="J663" s="76"/>
      <c r="L663" s="10"/>
      <c r="M663" s="10"/>
    </row>
    <row r="664" spans="1:13" ht="21" x14ac:dyDescent="0.35">
      <c r="A664" s="17"/>
      <c r="B664" s="16"/>
      <c r="C664" s="15"/>
      <c r="D664" s="14"/>
      <c r="E664" s="13"/>
      <c r="F664" s="12"/>
      <c r="H664" s="11"/>
      <c r="J664" s="76"/>
      <c r="L664" s="10"/>
      <c r="M664" s="10"/>
    </row>
    <row r="665" spans="1:13" ht="21" x14ac:dyDescent="0.35">
      <c r="A665" s="17"/>
      <c r="B665" s="16"/>
      <c r="C665" s="15"/>
      <c r="D665" s="14"/>
      <c r="E665" s="13"/>
      <c r="F665" s="12"/>
      <c r="H665" s="11"/>
      <c r="J665" s="76"/>
      <c r="L665" s="10"/>
      <c r="M665" s="10"/>
    </row>
    <row r="666" spans="1:13" ht="21" x14ac:dyDescent="0.35">
      <c r="A666" s="17"/>
      <c r="B666" s="16"/>
      <c r="C666" s="15"/>
      <c r="D666" s="14"/>
      <c r="E666" s="13"/>
      <c r="F666" s="12"/>
      <c r="H666" s="11"/>
      <c r="J666" s="76"/>
      <c r="L666" s="10"/>
      <c r="M666" s="10"/>
    </row>
    <row r="667" spans="1:13" ht="21" x14ac:dyDescent="0.35">
      <c r="A667" s="17"/>
      <c r="B667" s="16"/>
      <c r="C667" s="15"/>
      <c r="D667" s="14"/>
      <c r="E667" s="13"/>
      <c r="F667" s="12"/>
      <c r="H667" s="11"/>
      <c r="J667" s="76"/>
      <c r="L667" s="10"/>
      <c r="M667" s="10"/>
    </row>
    <row r="668" spans="1:13" ht="21" x14ac:dyDescent="0.35">
      <c r="A668" s="17"/>
      <c r="B668" s="16"/>
      <c r="C668" s="15"/>
      <c r="D668" s="14"/>
      <c r="E668" s="13"/>
      <c r="F668" s="12"/>
      <c r="H668" s="11"/>
      <c r="J668" s="76"/>
      <c r="L668" s="10"/>
      <c r="M668" s="10"/>
    </row>
    <row r="669" spans="1:13" ht="21" x14ac:dyDescent="0.35">
      <c r="A669" s="17"/>
      <c r="B669" s="16"/>
      <c r="C669" s="15"/>
      <c r="D669" s="14"/>
      <c r="E669" s="13"/>
      <c r="F669" s="12"/>
      <c r="H669" s="11"/>
      <c r="J669" s="76"/>
      <c r="L669" s="10"/>
      <c r="M669" s="10"/>
    </row>
    <row r="670" spans="1:13" ht="21" x14ac:dyDescent="0.35">
      <c r="A670" s="17"/>
      <c r="B670" s="16"/>
      <c r="C670" s="15"/>
      <c r="D670" s="14"/>
      <c r="E670" s="13"/>
      <c r="F670" s="12"/>
      <c r="H670" s="11"/>
      <c r="J670" s="76"/>
      <c r="L670" s="10"/>
      <c r="M670" s="10"/>
    </row>
    <row r="671" spans="1:13" ht="21" x14ac:dyDescent="0.35">
      <c r="A671" s="17"/>
      <c r="B671" s="16"/>
      <c r="C671" s="15"/>
      <c r="D671" s="14"/>
      <c r="E671" s="13"/>
      <c r="F671" s="12"/>
      <c r="H671" s="11"/>
      <c r="J671" s="76"/>
      <c r="L671" s="10"/>
      <c r="M671" s="10"/>
    </row>
    <row r="672" spans="1:13" ht="21" x14ac:dyDescent="0.35">
      <c r="A672" s="17"/>
      <c r="B672" s="16"/>
      <c r="C672" s="15"/>
      <c r="D672" s="14"/>
      <c r="E672" s="13"/>
      <c r="F672" s="12"/>
      <c r="H672" s="11"/>
      <c r="J672" s="76"/>
      <c r="L672" s="10"/>
      <c r="M672" s="10"/>
    </row>
    <row r="673" spans="1:13" ht="21" x14ac:dyDescent="0.35">
      <c r="A673" s="17"/>
      <c r="B673" s="16"/>
      <c r="C673" s="15"/>
      <c r="D673" s="14"/>
      <c r="E673" s="13"/>
      <c r="F673" s="12"/>
      <c r="H673" s="11"/>
      <c r="J673" s="76"/>
      <c r="L673" s="10"/>
      <c r="M673" s="10"/>
    </row>
    <row r="674" spans="1:13" ht="21" x14ac:dyDescent="0.35">
      <c r="A674" s="17"/>
      <c r="B674" s="16"/>
      <c r="C674" s="15"/>
      <c r="D674" s="14"/>
      <c r="E674" s="13"/>
      <c r="F674" s="12"/>
      <c r="H674" s="11"/>
      <c r="J674" s="76"/>
      <c r="L674" s="10"/>
      <c r="M674" s="10"/>
    </row>
    <row r="675" spans="1:13" ht="21" x14ac:dyDescent="0.35">
      <c r="A675" s="17"/>
      <c r="B675" s="16"/>
      <c r="C675" s="15"/>
      <c r="D675" s="14"/>
      <c r="E675" s="13"/>
      <c r="F675" s="12"/>
      <c r="H675" s="11"/>
      <c r="J675" s="76"/>
      <c r="L675" s="10"/>
      <c r="M675" s="10"/>
    </row>
    <row r="676" spans="1:13" ht="21" x14ac:dyDescent="0.35">
      <c r="A676" s="17"/>
      <c r="B676" s="16"/>
      <c r="C676" s="15"/>
      <c r="D676" s="14"/>
      <c r="E676" s="13"/>
      <c r="F676" s="12"/>
      <c r="H676" s="11"/>
      <c r="J676" s="76"/>
      <c r="L676" s="10"/>
      <c r="M676" s="10"/>
    </row>
    <row r="677" spans="1:13" ht="21" x14ac:dyDescent="0.35">
      <c r="A677" s="17"/>
      <c r="B677" s="16"/>
      <c r="C677" s="15"/>
      <c r="D677" s="14"/>
      <c r="E677" s="13"/>
      <c r="F677" s="12"/>
      <c r="H677" s="11"/>
      <c r="J677" s="76"/>
      <c r="L677" s="10"/>
      <c r="M677" s="10"/>
    </row>
    <row r="678" spans="1:13" ht="21" x14ac:dyDescent="0.35">
      <c r="A678" s="17"/>
      <c r="B678" s="16"/>
      <c r="C678" s="15"/>
      <c r="D678" s="14"/>
      <c r="E678" s="13"/>
      <c r="F678" s="12"/>
      <c r="H678" s="11"/>
      <c r="J678" s="76"/>
      <c r="L678" s="10"/>
      <c r="M678" s="10"/>
    </row>
    <row r="679" spans="1:13" ht="21" x14ac:dyDescent="0.35">
      <c r="A679" s="17"/>
      <c r="B679" s="16"/>
      <c r="C679" s="15"/>
      <c r="D679" s="14"/>
      <c r="E679" s="13"/>
      <c r="F679" s="12"/>
      <c r="H679" s="11"/>
      <c r="J679" s="76"/>
      <c r="L679" s="10"/>
      <c r="M679" s="10"/>
    </row>
    <row r="680" spans="1:13" ht="21" x14ac:dyDescent="0.35">
      <c r="A680" s="17"/>
      <c r="B680" s="16"/>
      <c r="C680" s="15"/>
      <c r="D680" s="14"/>
      <c r="E680" s="13"/>
      <c r="F680" s="12"/>
      <c r="H680" s="11"/>
      <c r="J680" s="76"/>
      <c r="L680" s="10"/>
      <c r="M680" s="10"/>
    </row>
    <row r="681" spans="1:13" ht="21" x14ac:dyDescent="0.35">
      <c r="A681" s="17"/>
      <c r="B681" s="16"/>
      <c r="C681" s="15"/>
      <c r="D681" s="14"/>
      <c r="E681" s="13"/>
      <c r="F681" s="12"/>
      <c r="H681" s="11"/>
      <c r="J681" s="76"/>
      <c r="L681" s="10"/>
      <c r="M681" s="10"/>
    </row>
    <row r="682" spans="1:13" ht="21" x14ac:dyDescent="0.35">
      <c r="A682" s="17"/>
      <c r="B682" s="16"/>
      <c r="C682" s="15"/>
      <c r="D682" s="14"/>
      <c r="E682" s="13"/>
      <c r="F682" s="12"/>
      <c r="H682" s="11"/>
      <c r="J682" s="76"/>
      <c r="L682" s="10"/>
      <c r="M682" s="10"/>
    </row>
    <row r="683" spans="1:13" ht="21" x14ac:dyDescent="0.35">
      <c r="A683" s="17"/>
      <c r="B683" s="16"/>
      <c r="C683" s="15"/>
      <c r="D683" s="14"/>
      <c r="E683" s="13"/>
      <c r="F683" s="12"/>
      <c r="H683" s="11"/>
      <c r="J683" s="76"/>
      <c r="L683" s="10"/>
      <c r="M683" s="10"/>
    </row>
    <row r="684" spans="1:13" ht="21" x14ac:dyDescent="0.35">
      <c r="A684" s="17"/>
      <c r="B684" s="16"/>
      <c r="C684" s="15"/>
      <c r="D684" s="14"/>
      <c r="E684" s="13"/>
      <c r="F684" s="12"/>
      <c r="H684" s="11"/>
      <c r="J684" s="76"/>
      <c r="L684" s="10"/>
      <c r="M684" s="10"/>
    </row>
    <row r="685" spans="1:13" ht="21" x14ac:dyDescent="0.35">
      <c r="A685" s="17"/>
      <c r="B685" s="16"/>
      <c r="C685" s="15"/>
      <c r="D685" s="14"/>
      <c r="E685" s="13"/>
      <c r="F685" s="12"/>
      <c r="H685" s="11"/>
      <c r="J685" s="76"/>
      <c r="L685" s="10"/>
      <c r="M685" s="10"/>
    </row>
    <row r="686" spans="1:13" ht="21" x14ac:dyDescent="0.35">
      <c r="A686" s="17"/>
      <c r="B686" s="16"/>
      <c r="C686" s="15"/>
      <c r="D686" s="14"/>
      <c r="E686" s="13"/>
      <c r="F686" s="12"/>
      <c r="H686" s="11"/>
      <c r="J686" s="76"/>
      <c r="L686" s="10"/>
      <c r="M686" s="10"/>
    </row>
    <row r="687" spans="1:13" ht="21" x14ac:dyDescent="0.35">
      <c r="A687" s="17"/>
      <c r="B687" s="16"/>
      <c r="C687" s="15"/>
      <c r="D687" s="14"/>
      <c r="E687" s="13"/>
      <c r="F687" s="12"/>
      <c r="H687" s="11"/>
      <c r="J687" s="76"/>
      <c r="L687" s="10"/>
      <c r="M687" s="10"/>
    </row>
    <row r="688" spans="1:13" ht="21" x14ac:dyDescent="0.35">
      <c r="A688" s="17"/>
      <c r="B688" s="16"/>
      <c r="C688" s="15"/>
      <c r="D688" s="14"/>
      <c r="E688" s="13"/>
      <c r="F688" s="12"/>
      <c r="H688" s="11"/>
      <c r="J688" s="76"/>
      <c r="L688" s="10"/>
      <c r="M688" s="10"/>
    </row>
    <row r="689" spans="1:13" ht="21" x14ac:dyDescent="0.35">
      <c r="A689" s="17"/>
      <c r="B689" s="16"/>
      <c r="C689" s="15"/>
      <c r="D689" s="14"/>
      <c r="E689" s="13"/>
      <c r="F689" s="12"/>
      <c r="H689" s="11"/>
      <c r="J689" s="76"/>
      <c r="L689" s="10"/>
      <c r="M689" s="10"/>
    </row>
    <row r="690" spans="1:13" ht="21" x14ac:dyDescent="0.35">
      <c r="A690" s="17"/>
      <c r="B690" s="16"/>
      <c r="C690" s="15"/>
      <c r="D690" s="14"/>
      <c r="E690" s="13"/>
      <c r="F690" s="12"/>
      <c r="H690" s="11"/>
      <c r="J690" s="76"/>
      <c r="L690" s="10"/>
      <c r="M690" s="10"/>
    </row>
    <row r="691" spans="1:13" ht="21" x14ac:dyDescent="0.35">
      <c r="A691" s="17"/>
      <c r="B691" s="16"/>
      <c r="C691" s="15"/>
      <c r="D691" s="14"/>
      <c r="E691" s="13"/>
      <c r="F691" s="12"/>
      <c r="H691" s="11"/>
      <c r="J691" s="76"/>
      <c r="L691" s="10"/>
      <c r="M691" s="10"/>
    </row>
    <row r="692" spans="1:13" ht="21" x14ac:dyDescent="0.35">
      <c r="A692" s="17"/>
      <c r="B692" s="16"/>
      <c r="C692" s="15"/>
      <c r="D692" s="14"/>
      <c r="E692" s="13"/>
      <c r="F692" s="12"/>
      <c r="H692" s="11"/>
      <c r="J692" s="76"/>
      <c r="L692" s="10"/>
      <c r="M692" s="10"/>
    </row>
    <row r="693" spans="1:13" ht="21" x14ac:dyDescent="0.35">
      <c r="A693" s="17"/>
      <c r="B693" s="16"/>
      <c r="C693" s="15"/>
      <c r="D693" s="14"/>
      <c r="E693" s="13"/>
      <c r="F693" s="12"/>
      <c r="H693" s="11"/>
      <c r="J693" s="76"/>
      <c r="L693" s="10"/>
      <c r="M693" s="10"/>
    </row>
    <row r="694" spans="1:13" ht="21" x14ac:dyDescent="0.35">
      <c r="A694" s="17"/>
      <c r="B694" s="16"/>
      <c r="C694" s="15"/>
      <c r="D694" s="14"/>
      <c r="E694" s="13"/>
      <c r="F694" s="12"/>
      <c r="H694" s="11"/>
      <c r="J694" s="76"/>
      <c r="L694" s="10"/>
      <c r="M694" s="10"/>
    </row>
    <row r="695" spans="1:13" ht="21" x14ac:dyDescent="0.35">
      <c r="A695" s="17"/>
      <c r="B695" s="16"/>
      <c r="C695" s="15"/>
      <c r="D695" s="14"/>
      <c r="E695" s="13"/>
      <c r="F695" s="12"/>
      <c r="H695" s="11"/>
      <c r="J695" s="76"/>
      <c r="L695" s="10"/>
      <c r="M695" s="10"/>
    </row>
    <row r="696" spans="1:13" ht="21" x14ac:dyDescent="0.35">
      <c r="A696" s="17"/>
      <c r="B696" s="16"/>
      <c r="C696" s="15"/>
      <c r="D696" s="14"/>
      <c r="E696" s="13"/>
      <c r="F696" s="12"/>
      <c r="H696" s="11"/>
      <c r="J696" s="76"/>
      <c r="L696" s="10"/>
      <c r="M696" s="10"/>
    </row>
    <row r="697" spans="1:13" ht="21" x14ac:dyDescent="0.35">
      <c r="A697" s="17"/>
      <c r="B697" s="16"/>
      <c r="C697" s="15"/>
      <c r="D697" s="14"/>
      <c r="E697" s="13"/>
      <c r="F697" s="12"/>
      <c r="H697" s="11"/>
      <c r="J697" s="76"/>
      <c r="L697" s="10"/>
      <c r="M697" s="10"/>
    </row>
    <row r="698" spans="1:13" ht="21" x14ac:dyDescent="0.35">
      <c r="A698" s="17"/>
      <c r="B698" s="16"/>
      <c r="C698" s="15"/>
      <c r="D698" s="14"/>
      <c r="E698" s="13"/>
      <c r="F698" s="12"/>
      <c r="H698" s="11"/>
      <c r="J698" s="76"/>
      <c r="L698" s="10"/>
      <c r="M698" s="10"/>
    </row>
    <row r="699" spans="1:13" ht="21" x14ac:dyDescent="0.35">
      <c r="A699" s="17"/>
      <c r="B699" s="16"/>
      <c r="C699" s="15"/>
      <c r="D699" s="14"/>
      <c r="E699" s="13"/>
      <c r="F699" s="12"/>
      <c r="H699" s="11"/>
      <c r="J699" s="76"/>
      <c r="L699" s="10"/>
      <c r="M699" s="10"/>
    </row>
    <row r="700" spans="1:13" ht="21" x14ac:dyDescent="0.35">
      <c r="A700" s="17"/>
      <c r="B700" s="16"/>
      <c r="C700" s="15"/>
      <c r="D700" s="14"/>
      <c r="E700" s="13"/>
      <c r="F700" s="12"/>
      <c r="H700" s="11"/>
      <c r="J700" s="76"/>
      <c r="L700" s="10"/>
      <c r="M700" s="10"/>
    </row>
    <row r="701" spans="1:13" ht="21" x14ac:dyDescent="0.35">
      <c r="A701" s="17"/>
      <c r="B701" s="16"/>
      <c r="C701" s="15"/>
      <c r="D701" s="14"/>
      <c r="E701" s="13"/>
      <c r="F701" s="12"/>
      <c r="H701" s="11"/>
      <c r="J701" s="76"/>
      <c r="L701" s="10"/>
      <c r="M701" s="10"/>
    </row>
    <row r="702" spans="1:13" ht="21" x14ac:dyDescent="0.35">
      <c r="A702" s="17"/>
      <c r="B702" s="16"/>
      <c r="C702" s="15"/>
      <c r="D702" s="14"/>
      <c r="E702" s="13"/>
      <c r="F702" s="12"/>
      <c r="H702" s="11"/>
      <c r="J702" s="76"/>
      <c r="L702" s="10"/>
      <c r="M702" s="10"/>
    </row>
    <row r="703" spans="1:13" ht="21" x14ac:dyDescent="0.35">
      <c r="A703" s="17"/>
      <c r="B703" s="16"/>
      <c r="C703" s="15"/>
      <c r="D703" s="14"/>
      <c r="E703" s="13"/>
      <c r="F703" s="12"/>
      <c r="H703" s="11"/>
      <c r="J703" s="76"/>
      <c r="L703" s="10"/>
      <c r="M703" s="10"/>
    </row>
    <row r="704" spans="1:13" ht="21" x14ac:dyDescent="0.35">
      <c r="A704" s="17"/>
      <c r="B704" s="16"/>
      <c r="C704" s="15"/>
      <c r="D704" s="14"/>
      <c r="E704" s="13"/>
      <c r="F704" s="12"/>
      <c r="H704" s="11"/>
      <c r="J704" s="76"/>
      <c r="L704" s="10"/>
      <c r="M704" s="10"/>
    </row>
    <row r="705" spans="1:13" ht="21" x14ac:dyDescent="0.35">
      <c r="A705" s="17"/>
      <c r="B705" s="16"/>
      <c r="C705" s="15"/>
      <c r="D705" s="14"/>
      <c r="E705" s="13"/>
      <c r="F705" s="12"/>
      <c r="H705" s="11"/>
      <c r="J705" s="76"/>
      <c r="L705" s="10"/>
      <c r="M705" s="10"/>
    </row>
    <row r="706" spans="1:13" ht="21" x14ac:dyDescent="0.35">
      <c r="A706" s="17"/>
      <c r="B706" s="16"/>
      <c r="C706" s="15"/>
      <c r="D706" s="14"/>
      <c r="E706" s="13"/>
      <c r="F706" s="12"/>
      <c r="H706" s="11"/>
      <c r="J706" s="76"/>
      <c r="L706" s="10"/>
      <c r="M706" s="10"/>
    </row>
    <row r="707" spans="1:13" ht="21" x14ac:dyDescent="0.35">
      <c r="A707" s="17"/>
      <c r="B707" s="16"/>
      <c r="C707" s="15"/>
      <c r="D707" s="14"/>
      <c r="E707" s="13"/>
      <c r="F707" s="12"/>
      <c r="H707" s="11"/>
      <c r="J707" s="76"/>
      <c r="L707" s="10"/>
      <c r="M707" s="10"/>
    </row>
    <row r="708" spans="1:13" ht="21" x14ac:dyDescent="0.35">
      <c r="A708" s="17"/>
      <c r="B708" s="16"/>
      <c r="C708" s="15"/>
      <c r="D708" s="14"/>
      <c r="E708" s="13"/>
      <c r="F708" s="12"/>
      <c r="H708" s="11"/>
      <c r="J708" s="76"/>
      <c r="L708" s="10"/>
      <c r="M708" s="10"/>
    </row>
    <row r="709" spans="1:13" ht="21" x14ac:dyDescent="0.35">
      <c r="A709" s="17"/>
      <c r="B709" s="16"/>
      <c r="C709" s="15"/>
      <c r="D709" s="14"/>
      <c r="E709" s="13"/>
      <c r="F709" s="12"/>
      <c r="H709" s="11"/>
      <c r="J709" s="76"/>
      <c r="L709" s="10"/>
      <c r="M709" s="10"/>
    </row>
    <row r="710" spans="1:13" ht="21" x14ac:dyDescent="0.35">
      <c r="A710" s="17"/>
      <c r="B710" s="16"/>
      <c r="C710" s="15"/>
      <c r="D710" s="14"/>
      <c r="E710" s="13"/>
      <c r="F710" s="12"/>
      <c r="H710" s="11"/>
      <c r="J710" s="76"/>
      <c r="L710" s="10"/>
      <c r="M710" s="10"/>
    </row>
    <row r="711" spans="1:13" ht="21" x14ac:dyDescent="0.35">
      <c r="A711" s="17"/>
      <c r="B711" s="16"/>
      <c r="C711" s="15"/>
      <c r="D711" s="14"/>
      <c r="E711" s="13"/>
      <c r="F711" s="12"/>
      <c r="H711" s="11"/>
      <c r="J711" s="76"/>
      <c r="L711" s="10"/>
      <c r="M711" s="10"/>
    </row>
    <row r="712" spans="1:13" ht="21" x14ac:dyDescent="0.35">
      <c r="A712" s="17"/>
      <c r="B712" s="16"/>
      <c r="C712" s="15"/>
      <c r="D712" s="14"/>
      <c r="E712" s="13"/>
      <c r="F712" s="12"/>
      <c r="H712" s="11"/>
      <c r="J712" s="76"/>
      <c r="L712" s="10"/>
      <c r="M712" s="10"/>
    </row>
    <row r="713" spans="1:13" ht="21" x14ac:dyDescent="0.35">
      <c r="A713" s="17"/>
      <c r="B713" s="16"/>
      <c r="C713" s="15"/>
      <c r="D713" s="14"/>
      <c r="E713" s="13"/>
      <c r="F713" s="12"/>
      <c r="H713" s="11"/>
      <c r="J713" s="76"/>
      <c r="L713" s="10"/>
      <c r="M713" s="10"/>
    </row>
    <row r="714" spans="1:13" ht="21" x14ac:dyDescent="0.35">
      <c r="A714" s="17"/>
      <c r="B714" s="16"/>
      <c r="C714" s="15"/>
      <c r="D714" s="14"/>
      <c r="E714" s="13"/>
      <c r="F714" s="12"/>
      <c r="H714" s="11"/>
      <c r="J714" s="76"/>
      <c r="L714" s="10"/>
      <c r="M714" s="10"/>
    </row>
    <row r="715" spans="1:13" ht="21" x14ac:dyDescent="0.35">
      <c r="A715" s="17"/>
      <c r="B715" s="16"/>
      <c r="C715" s="15"/>
      <c r="D715" s="14"/>
      <c r="E715" s="13"/>
      <c r="F715" s="12"/>
      <c r="H715" s="11"/>
      <c r="J715" s="76"/>
      <c r="L715" s="10"/>
      <c r="M715" s="10"/>
    </row>
    <row r="716" spans="1:13" ht="21" x14ac:dyDescent="0.35">
      <c r="A716" s="17"/>
      <c r="B716" s="16"/>
      <c r="C716" s="15"/>
      <c r="D716" s="14"/>
      <c r="E716" s="13"/>
      <c r="F716" s="12"/>
      <c r="H716" s="11"/>
      <c r="J716" s="76"/>
      <c r="L716" s="10"/>
      <c r="M716" s="10"/>
    </row>
    <row r="717" spans="1:13" ht="21" x14ac:dyDescent="0.35">
      <c r="A717" s="17"/>
      <c r="B717" s="16"/>
      <c r="C717" s="15"/>
      <c r="D717" s="14"/>
      <c r="E717" s="13"/>
      <c r="F717" s="12"/>
      <c r="H717" s="11"/>
      <c r="J717" s="76"/>
      <c r="L717" s="10"/>
      <c r="M717" s="10"/>
    </row>
    <row r="718" spans="1:13" ht="21" x14ac:dyDescent="0.35">
      <c r="A718" s="17"/>
      <c r="B718" s="16"/>
      <c r="C718" s="15"/>
      <c r="D718" s="14"/>
      <c r="E718" s="13"/>
      <c r="F718" s="12"/>
      <c r="H718" s="11"/>
      <c r="J718" s="76"/>
      <c r="L718" s="10"/>
      <c r="M718" s="10"/>
    </row>
    <row r="719" spans="1:13" ht="21" x14ac:dyDescent="0.35">
      <c r="A719" s="17"/>
      <c r="B719" s="16"/>
      <c r="C719" s="15"/>
      <c r="D719" s="14"/>
      <c r="E719" s="13"/>
      <c r="F719" s="12"/>
      <c r="H719" s="11"/>
      <c r="J719" s="76"/>
      <c r="L719" s="10"/>
      <c r="M719" s="10"/>
    </row>
    <row r="720" spans="1:13" ht="21" x14ac:dyDescent="0.35">
      <c r="A720" s="17"/>
      <c r="B720" s="16"/>
      <c r="C720" s="15"/>
      <c r="D720" s="14"/>
      <c r="E720" s="13"/>
      <c r="F720" s="12"/>
      <c r="H720" s="11"/>
      <c r="J720" s="76"/>
      <c r="L720" s="10"/>
      <c r="M720" s="10"/>
    </row>
    <row r="721" spans="1:13" ht="21" x14ac:dyDescent="0.35">
      <c r="A721" s="17"/>
      <c r="B721" s="16"/>
      <c r="C721" s="15"/>
      <c r="D721" s="14"/>
      <c r="E721" s="13"/>
      <c r="F721" s="12"/>
      <c r="H721" s="11"/>
      <c r="J721" s="76"/>
      <c r="L721" s="10"/>
      <c r="M721" s="10"/>
    </row>
    <row r="722" spans="1:13" ht="21" x14ac:dyDescent="0.35">
      <c r="A722" s="17"/>
      <c r="B722" s="16"/>
      <c r="C722" s="15"/>
      <c r="D722" s="14"/>
      <c r="E722" s="13"/>
      <c r="F722" s="12"/>
      <c r="H722" s="11"/>
      <c r="J722" s="76"/>
      <c r="L722" s="10"/>
      <c r="M722" s="10"/>
    </row>
    <row r="723" spans="1:13" ht="21" x14ac:dyDescent="0.35">
      <c r="A723" s="17"/>
      <c r="B723" s="16"/>
      <c r="C723" s="15"/>
      <c r="D723" s="14"/>
      <c r="E723" s="13"/>
      <c r="F723" s="12"/>
      <c r="H723" s="11"/>
      <c r="J723" s="76"/>
      <c r="L723" s="10"/>
      <c r="M723" s="10"/>
    </row>
    <row r="724" spans="1:13" ht="21" x14ac:dyDescent="0.35">
      <c r="A724" s="17"/>
      <c r="B724" s="16"/>
      <c r="C724" s="15"/>
      <c r="D724" s="14"/>
      <c r="E724" s="13"/>
      <c r="F724" s="12"/>
      <c r="H724" s="11"/>
      <c r="J724" s="76"/>
      <c r="L724" s="10"/>
      <c r="M724" s="10"/>
    </row>
    <row r="725" spans="1:13" ht="21" x14ac:dyDescent="0.35">
      <c r="A725" s="17"/>
      <c r="B725" s="16"/>
      <c r="C725" s="15"/>
      <c r="D725" s="14"/>
      <c r="E725" s="13"/>
      <c r="F725" s="12"/>
      <c r="H725" s="11"/>
      <c r="J725" s="76"/>
      <c r="L725" s="10"/>
      <c r="M725" s="10"/>
    </row>
    <row r="726" spans="1:13" ht="21" x14ac:dyDescent="0.35">
      <c r="A726" s="17"/>
      <c r="B726" s="16"/>
      <c r="C726" s="15"/>
      <c r="D726" s="14"/>
      <c r="E726" s="13"/>
      <c r="F726" s="12"/>
      <c r="H726" s="11"/>
      <c r="J726" s="76"/>
      <c r="L726" s="10"/>
      <c r="M726" s="10"/>
    </row>
    <row r="727" spans="1:13" ht="21" x14ac:dyDescent="0.35">
      <c r="A727" s="17"/>
      <c r="B727" s="16"/>
      <c r="C727" s="15"/>
      <c r="D727" s="14"/>
      <c r="E727" s="13"/>
      <c r="F727" s="12"/>
      <c r="H727" s="11"/>
      <c r="J727" s="76"/>
      <c r="L727" s="10"/>
      <c r="M727" s="10"/>
    </row>
    <row r="728" spans="1:13" ht="21" x14ac:dyDescent="0.35">
      <c r="A728" s="17"/>
      <c r="B728" s="16"/>
      <c r="C728" s="15"/>
      <c r="D728" s="14"/>
      <c r="E728" s="13"/>
      <c r="F728" s="12"/>
      <c r="H728" s="11"/>
      <c r="J728" s="76"/>
      <c r="L728" s="10"/>
      <c r="M728" s="10"/>
    </row>
    <row r="729" spans="1:13" ht="21" x14ac:dyDescent="0.35">
      <c r="A729" s="17"/>
      <c r="B729" s="16"/>
      <c r="C729" s="15"/>
      <c r="D729" s="14"/>
      <c r="E729" s="13"/>
      <c r="F729" s="12"/>
      <c r="H729" s="11"/>
      <c r="J729" s="76"/>
      <c r="L729" s="10"/>
      <c r="M729" s="10"/>
    </row>
    <row r="730" spans="1:13" ht="21" x14ac:dyDescent="0.35">
      <c r="A730" s="17"/>
      <c r="B730" s="16"/>
      <c r="C730" s="15"/>
      <c r="D730" s="14"/>
      <c r="E730" s="13"/>
      <c r="F730" s="12"/>
      <c r="H730" s="11"/>
      <c r="J730" s="76"/>
      <c r="L730" s="10"/>
      <c r="M730" s="10"/>
    </row>
    <row r="731" spans="1:13" ht="21" x14ac:dyDescent="0.35">
      <c r="A731" s="17"/>
      <c r="B731" s="16"/>
      <c r="C731" s="15"/>
      <c r="D731" s="14"/>
      <c r="E731" s="13"/>
      <c r="F731" s="12"/>
      <c r="H731" s="11"/>
      <c r="J731" s="76"/>
      <c r="L731" s="10"/>
      <c r="M731" s="10"/>
    </row>
    <row r="732" spans="1:13" ht="21" x14ac:dyDescent="0.35">
      <c r="A732" s="17"/>
      <c r="B732" s="16"/>
      <c r="C732" s="15"/>
      <c r="D732" s="14"/>
      <c r="E732" s="13"/>
      <c r="F732" s="12"/>
      <c r="H732" s="11"/>
      <c r="J732" s="76"/>
      <c r="L732" s="10"/>
      <c r="M732" s="10"/>
    </row>
    <row r="733" spans="1:13" ht="21" x14ac:dyDescent="0.35">
      <c r="A733" s="17"/>
      <c r="B733" s="16"/>
      <c r="C733" s="15"/>
      <c r="D733" s="14"/>
      <c r="E733" s="13"/>
      <c r="F733" s="12"/>
      <c r="H733" s="11"/>
      <c r="J733" s="76"/>
      <c r="L733" s="10"/>
      <c r="M733" s="10"/>
    </row>
    <row r="734" spans="1:13" ht="21" x14ac:dyDescent="0.35">
      <c r="A734" s="17"/>
      <c r="B734" s="16"/>
      <c r="C734" s="15"/>
      <c r="D734" s="14"/>
      <c r="E734" s="13"/>
      <c r="F734" s="12"/>
      <c r="H734" s="11"/>
      <c r="J734" s="76"/>
      <c r="L734" s="10"/>
      <c r="M734" s="10"/>
    </row>
    <row r="735" spans="1:13" ht="21" x14ac:dyDescent="0.35">
      <c r="A735" s="17"/>
      <c r="B735" s="16"/>
      <c r="C735" s="15"/>
      <c r="D735" s="14"/>
      <c r="E735" s="13"/>
      <c r="F735" s="12"/>
      <c r="H735" s="11"/>
      <c r="J735" s="76"/>
      <c r="L735" s="10"/>
      <c r="M735" s="10"/>
    </row>
    <row r="736" spans="1:13" ht="21" x14ac:dyDescent="0.35">
      <c r="A736" s="17"/>
      <c r="B736" s="16"/>
      <c r="C736" s="15"/>
      <c r="D736" s="14"/>
      <c r="E736" s="13"/>
      <c r="F736" s="12"/>
      <c r="H736" s="11"/>
      <c r="J736" s="76"/>
      <c r="L736" s="10"/>
      <c r="M736" s="10"/>
    </row>
    <row r="737" spans="1:13" ht="21" x14ac:dyDescent="0.35">
      <c r="A737" s="17"/>
      <c r="B737" s="16"/>
      <c r="C737" s="15"/>
      <c r="D737" s="14"/>
      <c r="E737" s="13"/>
      <c r="F737" s="12"/>
      <c r="H737" s="11"/>
      <c r="J737" s="76"/>
      <c r="L737" s="10"/>
      <c r="M737" s="10"/>
    </row>
    <row r="738" spans="1:13" ht="21" x14ac:dyDescent="0.35">
      <c r="A738" s="17"/>
      <c r="B738" s="16"/>
      <c r="C738" s="15"/>
      <c r="D738" s="14"/>
      <c r="E738" s="13"/>
      <c r="F738" s="12"/>
      <c r="H738" s="11"/>
      <c r="J738" s="76"/>
      <c r="L738" s="10"/>
      <c r="M738" s="10"/>
    </row>
    <row r="739" spans="1:13" ht="21" x14ac:dyDescent="0.35">
      <c r="A739" s="17"/>
      <c r="B739" s="16"/>
      <c r="C739" s="15"/>
      <c r="D739" s="14"/>
      <c r="E739" s="13"/>
      <c r="F739" s="12"/>
      <c r="H739" s="11"/>
      <c r="J739" s="76"/>
      <c r="L739" s="10"/>
      <c r="M739" s="10"/>
    </row>
    <row r="740" spans="1:13" ht="21" x14ac:dyDescent="0.35">
      <c r="A740" s="17"/>
      <c r="B740" s="16"/>
      <c r="C740" s="15"/>
      <c r="D740" s="14"/>
      <c r="E740" s="13"/>
      <c r="F740" s="12"/>
      <c r="H740" s="11"/>
      <c r="J740" s="76"/>
      <c r="L740" s="10"/>
      <c r="M740" s="10"/>
    </row>
    <row r="741" spans="1:13" ht="21" x14ac:dyDescent="0.35">
      <c r="A741" s="17"/>
      <c r="B741" s="16"/>
      <c r="C741" s="15"/>
      <c r="D741" s="14"/>
      <c r="E741" s="13"/>
      <c r="F741" s="12"/>
      <c r="H741" s="11"/>
      <c r="J741" s="76"/>
      <c r="L741" s="10"/>
      <c r="M741" s="10"/>
    </row>
    <row r="742" spans="1:13" ht="21" x14ac:dyDescent="0.35">
      <c r="A742" s="17"/>
      <c r="B742" s="16"/>
      <c r="C742" s="15"/>
      <c r="D742" s="14"/>
      <c r="E742" s="13"/>
      <c r="F742" s="12"/>
      <c r="H742" s="11"/>
      <c r="J742" s="76"/>
      <c r="L742" s="10"/>
      <c r="M742" s="10"/>
    </row>
    <row r="743" spans="1:13" ht="21" x14ac:dyDescent="0.35">
      <c r="A743" s="17"/>
      <c r="B743" s="16"/>
      <c r="C743" s="15"/>
      <c r="D743" s="14"/>
      <c r="E743" s="13"/>
      <c r="F743" s="12"/>
      <c r="H743" s="11"/>
      <c r="J743" s="76"/>
      <c r="L743" s="10"/>
      <c r="M743" s="10"/>
    </row>
    <row r="744" spans="1:13" ht="21" x14ac:dyDescent="0.35">
      <c r="A744" s="17"/>
      <c r="B744" s="16"/>
      <c r="C744" s="15"/>
      <c r="D744" s="14"/>
      <c r="E744" s="13"/>
      <c r="F744" s="12"/>
      <c r="H744" s="11"/>
      <c r="J744" s="76"/>
      <c r="L744" s="10"/>
      <c r="M744" s="10"/>
    </row>
    <row r="745" spans="1:13" ht="21" x14ac:dyDescent="0.35">
      <c r="A745" s="17"/>
      <c r="B745" s="16"/>
      <c r="C745" s="15"/>
      <c r="D745" s="14"/>
      <c r="E745" s="13"/>
      <c r="F745" s="12"/>
      <c r="H745" s="11"/>
      <c r="J745" s="76"/>
      <c r="L745" s="10"/>
      <c r="M745" s="10"/>
    </row>
    <row r="746" spans="1:13" ht="21" x14ac:dyDescent="0.35">
      <c r="A746" s="17"/>
      <c r="B746" s="16"/>
      <c r="C746" s="15"/>
      <c r="D746" s="14"/>
      <c r="E746" s="13"/>
      <c r="F746" s="12"/>
      <c r="H746" s="11"/>
      <c r="J746" s="76"/>
      <c r="L746" s="10"/>
      <c r="M746" s="10"/>
    </row>
    <row r="747" spans="1:13" ht="21" x14ac:dyDescent="0.35">
      <c r="A747" s="17"/>
      <c r="B747" s="16"/>
      <c r="C747" s="15"/>
      <c r="D747" s="14"/>
      <c r="E747" s="13"/>
      <c r="F747" s="12"/>
      <c r="H747" s="11"/>
      <c r="J747" s="76"/>
      <c r="L747" s="10"/>
      <c r="M747" s="10"/>
    </row>
    <row r="748" spans="1:13" ht="21" x14ac:dyDescent="0.35">
      <c r="A748" s="17"/>
      <c r="B748" s="16"/>
      <c r="C748" s="15"/>
      <c r="D748" s="14"/>
      <c r="E748" s="13"/>
      <c r="F748" s="12"/>
      <c r="H748" s="11"/>
      <c r="J748" s="76"/>
      <c r="L748" s="10"/>
      <c r="M748" s="10"/>
    </row>
    <row r="749" spans="1:13" ht="21" x14ac:dyDescent="0.35">
      <c r="A749" s="17"/>
      <c r="B749" s="16"/>
      <c r="C749" s="15"/>
      <c r="D749" s="14"/>
      <c r="E749" s="13"/>
      <c r="F749" s="12"/>
      <c r="H749" s="11"/>
      <c r="J749" s="76"/>
      <c r="L749" s="10"/>
      <c r="M749" s="10"/>
    </row>
    <row r="750" spans="1:13" ht="21" x14ac:dyDescent="0.35">
      <c r="A750" s="17"/>
      <c r="B750" s="16"/>
      <c r="C750" s="15"/>
      <c r="D750" s="14"/>
      <c r="E750" s="13"/>
      <c r="F750" s="12"/>
      <c r="H750" s="11"/>
      <c r="J750" s="76"/>
      <c r="L750" s="10"/>
      <c r="M750" s="10"/>
    </row>
    <row r="751" spans="1:13" ht="21" x14ac:dyDescent="0.35">
      <c r="A751" s="17"/>
      <c r="B751" s="16"/>
      <c r="C751" s="15"/>
      <c r="D751" s="14"/>
      <c r="E751" s="13"/>
      <c r="F751" s="12"/>
      <c r="H751" s="11"/>
      <c r="J751" s="76"/>
      <c r="L751" s="10"/>
      <c r="M751" s="10"/>
    </row>
    <row r="752" spans="1:13" ht="21" x14ac:dyDescent="0.35">
      <c r="A752" s="17"/>
      <c r="B752" s="16"/>
      <c r="C752" s="15"/>
      <c r="D752" s="14"/>
      <c r="E752" s="13"/>
      <c r="F752" s="12"/>
      <c r="H752" s="11"/>
      <c r="J752" s="76"/>
      <c r="L752" s="10"/>
      <c r="M752" s="10"/>
    </row>
    <row r="753" spans="1:13" ht="21" x14ac:dyDescent="0.35">
      <c r="A753" s="17"/>
      <c r="B753" s="16"/>
      <c r="C753" s="15"/>
      <c r="D753" s="14"/>
      <c r="E753" s="13"/>
      <c r="F753" s="12"/>
      <c r="H753" s="11"/>
      <c r="J753" s="76"/>
      <c r="L753" s="10"/>
      <c r="M753" s="10"/>
    </row>
    <row r="754" spans="1:13" ht="21" x14ac:dyDescent="0.35">
      <c r="A754" s="17"/>
      <c r="B754" s="16"/>
      <c r="C754" s="15"/>
      <c r="D754" s="14"/>
      <c r="E754" s="13"/>
      <c r="F754" s="12"/>
      <c r="H754" s="11"/>
      <c r="J754" s="76"/>
      <c r="L754" s="10"/>
      <c r="M754" s="10"/>
    </row>
    <row r="755" spans="1:13" ht="21" x14ac:dyDescent="0.35">
      <c r="A755" s="17"/>
      <c r="B755" s="16"/>
      <c r="C755" s="15"/>
      <c r="D755" s="14"/>
      <c r="E755" s="13"/>
      <c r="F755" s="12"/>
      <c r="H755" s="11"/>
      <c r="J755" s="76"/>
      <c r="L755" s="10"/>
      <c r="M755" s="10"/>
    </row>
    <row r="756" spans="1:13" ht="21" x14ac:dyDescent="0.35">
      <c r="A756" s="17"/>
      <c r="B756" s="16"/>
      <c r="C756" s="15"/>
      <c r="D756" s="14"/>
      <c r="E756" s="13"/>
      <c r="F756" s="12"/>
      <c r="H756" s="11"/>
      <c r="J756" s="76"/>
      <c r="L756" s="10"/>
      <c r="M756" s="10"/>
    </row>
    <row r="757" spans="1:13" ht="21" x14ac:dyDescent="0.35">
      <c r="A757" s="17"/>
      <c r="B757" s="16"/>
      <c r="C757" s="15"/>
      <c r="D757" s="14"/>
      <c r="E757" s="13"/>
      <c r="F757" s="12"/>
      <c r="H757" s="11"/>
      <c r="J757" s="76"/>
      <c r="L757" s="10"/>
      <c r="M757" s="10"/>
    </row>
    <row r="758" spans="1:13" ht="21" x14ac:dyDescent="0.35">
      <c r="A758" s="17"/>
      <c r="B758" s="16"/>
      <c r="C758" s="15"/>
      <c r="D758" s="14"/>
      <c r="E758" s="13"/>
      <c r="F758" s="12"/>
      <c r="H758" s="11"/>
      <c r="J758" s="76"/>
      <c r="L758" s="10"/>
      <c r="M758" s="10"/>
    </row>
    <row r="759" spans="1:13" ht="21" x14ac:dyDescent="0.35">
      <c r="A759" s="17"/>
      <c r="B759" s="16"/>
      <c r="C759" s="15"/>
      <c r="D759" s="14"/>
      <c r="E759" s="13"/>
      <c r="F759" s="12"/>
      <c r="H759" s="11"/>
      <c r="J759" s="76"/>
      <c r="L759" s="10"/>
      <c r="M759" s="10"/>
    </row>
    <row r="760" spans="1:13" ht="21" x14ac:dyDescent="0.35">
      <c r="A760" s="17"/>
      <c r="B760" s="16"/>
      <c r="C760" s="15"/>
      <c r="D760" s="14"/>
      <c r="E760" s="13"/>
      <c r="F760" s="12"/>
      <c r="H760" s="11"/>
      <c r="J760" s="76"/>
      <c r="L760" s="10"/>
      <c r="M760" s="10"/>
    </row>
    <row r="761" spans="1:13" ht="21" x14ac:dyDescent="0.35">
      <c r="A761" s="17"/>
      <c r="B761" s="16"/>
      <c r="C761" s="15"/>
      <c r="D761" s="14"/>
      <c r="E761" s="13"/>
      <c r="F761" s="12"/>
      <c r="H761" s="11"/>
      <c r="J761" s="76"/>
      <c r="L761" s="10"/>
      <c r="M761" s="10"/>
    </row>
    <row r="762" spans="1:13" ht="21" x14ac:dyDescent="0.35">
      <c r="A762" s="17"/>
      <c r="B762" s="16"/>
      <c r="C762" s="15"/>
      <c r="D762" s="14"/>
      <c r="E762" s="13"/>
      <c r="F762" s="12"/>
      <c r="H762" s="11"/>
      <c r="J762" s="76"/>
      <c r="L762" s="10"/>
      <c r="M762" s="10"/>
    </row>
    <row r="763" spans="1:13" ht="21" x14ac:dyDescent="0.35">
      <c r="A763" s="17"/>
      <c r="B763" s="16"/>
      <c r="C763" s="15"/>
      <c r="D763" s="14"/>
      <c r="E763" s="13"/>
      <c r="F763" s="12"/>
      <c r="H763" s="11"/>
      <c r="J763" s="76"/>
      <c r="L763" s="10"/>
      <c r="M763" s="10"/>
    </row>
    <row r="764" spans="1:13" ht="21" x14ac:dyDescent="0.35">
      <c r="A764" s="17"/>
      <c r="B764" s="16"/>
      <c r="C764" s="15"/>
      <c r="D764" s="14"/>
      <c r="E764" s="13"/>
      <c r="F764" s="12"/>
      <c r="H764" s="11"/>
      <c r="J764" s="76"/>
      <c r="L764" s="10"/>
      <c r="M764" s="10"/>
    </row>
    <row r="765" spans="1:13" ht="21" x14ac:dyDescent="0.35">
      <c r="A765" s="17"/>
      <c r="B765" s="16"/>
      <c r="C765" s="15"/>
      <c r="D765" s="14"/>
      <c r="E765" s="13"/>
      <c r="F765" s="12"/>
      <c r="H765" s="11"/>
      <c r="J765" s="76"/>
      <c r="L765" s="10"/>
      <c r="M765" s="10"/>
    </row>
    <row r="766" spans="1:13" ht="21" x14ac:dyDescent="0.35">
      <c r="A766" s="17"/>
      <c r="B766" s="16"/>
      <c r="C766" s="15"/>
      <c r="D766" s="14"/>
      <c r="E766" s="13"/>
      <c r="F766" s="12"/>
      <c r="H766" s="11"/>
      <c r="J766" s="76"/>
      <c r="L766" s="10"/>
      <c r="M766" s="10"/>
    </row>
    <row r="767" spans="1:13" ht="21" x14ac:dyDescent="0.35">
      <c r="A767" s="17"/>
      <c r="B767" s="16"/>
      <c r="C767" s="15"/>
      <c r="D767" s="14"/>
      <c r="E767" s="13"/>
      <c r="F767" s="12"/>
      <c r="H767" s="11"/>
      <c r="J767" s="76"/>
      <c r="L767" s="10"/>
      <c r="M767" s="10"/>
    </row>
    <row r="768" spans="1:13" ht="21" x14ac:dyDescent="0.35">
      <c r="A768" s="17"/>
      <c r="B768" s="16"/>
      <c r="C768" s="15"/>
      <c r="D768" s="14"/>
      <c r="E768" s="13"/>
      <c r="F768" s="12"/>
      <c r="H768" s="11"/>
      <c r="J768" s="76"/>
      <c r="L768" s="10"/>
      <c r="M768" s="10"/>
    </row>
    <row r="769" spans="1:13" ht="21" x14ac:dyDescent="0.35">
      <c r="A769" s="17"/>
      <c r="B769" s="16"/>
      <c r="C769" s="15"/>
      <c r="D769" s="14"/>
      <c r="E769" s="13"/>
      <c r="F769" s="12"/>
      <c r="H769" s="11"/>
      <c r="J769" s="76"/>
      <c r="L769" s="10"/>
      <c r="M769" s="10"/>
    </row>
    <row r="770" spans="1:13" ht="21" x14ac:dyDescent="0.35">
      <c r="A770" s="17"/>
      <c r="B770" s="16"/>
      <c r="C770" s="15"/>
      <c r="D770" s="14"/>
      <c r="E770" s="13"/>
      <c r="F770" s="12"/>
      <c r="H770" s="11"/>
      <c r="J770" s="76"/>
      <c r="L770" s="10"/>
      <c r="M770" s="10"/>
    </row>
    <row r="771" spans="1:13" ht="21" x14ac:dyDescent="0.35">
      <c r="A771" s="17"/>
      <c r="B771" s="16"/>
      <c r="C771" s="15"/>
      <c r="D771" s="14"/>
      <c r="E771" s="13"/>
      <c r="F771" s="12"/>
      <c r="H771" s="11"/>
      <c r="J771" s="76"/>
      <c r="L771" s="10"/>
      <c r="M771" s="10"/>
    </row>
    <row r="772" spans="1:13" ht="21" x14ac:dyDescent="0.35">
      <c r="A772" s="17"/>
      <c r="B772" s="16"/>
      <c r="C772" s="15"/>
      <c r="D772" s="14"/>
      <c r="E772" s="13"/>
      <c r="F772" s="12"/>
      <c r="H772" s="11"/>
      <c r="J772" s="76"/>
      <c r="L772" s="10"/>
      <c r="M772" s="10"/>
    </row>
    <row r="773" spans="1:13" ht="21" x14ac:dyDescent="0.35">
      <c r="A773" s="17"/>
      <c r="B773" s="16"/>
      <c r="C773" s="15"/>
      <c r="D773" s="14"/>
      <c r="E773" s="13"/>
      <c r="F773" s="12"/>
      <c r="H773" s="11"/>
      <c r="J773" s="76"/>
      <c r="L773" s="10"/>
      <c r="M773" s="10"/>
    </row>
    <row r="774" spans="1:13" ht="21" x14ac:dyDescent="0.35">
      <c r="A774" s="17"/>
      <c r="B774" s="16"/>
      <c r="C774" s="15"/>
      <c r="D774" s="14"/>
      <c r="E774" s="13"/>
      <c r="F774" s="12"/>
      <c r="H774" s="11"/>
      <c r="J774" s="76"/>
      <c r="L774" s="10"/>
      <c r="M774" s="10"/>
    </row>
    <row r="775" spans="1:13" ht="21" x14ac:dyDescent="0.35">
      <c r="A775" s="17"/>
      <c r="B775" s="16"/>
      <c r="C775" s="15"/>
      <c r="D775" s="14"/>
      <c r="E775" s="13"/>
      <c r="F775" s="12"/>
      <c r="H775" s="11"/>
      <c r="J775" s="76"/>
      <c r="L775" s="10"/>
      <c r="M775" s="10"/>
    </row>
    <row r="776" spans="1:13" ht="21" x14ac:dyDescent="0.35">
      <c r="A776" s="17"/>
      <c r="B776" s="16"/>
      <c r="C776" s="15"/>
      <c r="D776" s="14"/>
      <c r="E776" s="13"/>
      <c r="F776" s="12"/>
      <c r="H776" s="11"/>
      <c r="J776" s="76"/>
      <c r="L776" s="10"/>
      <c r="M776" s="10"/>
    </row>
    <row r="777" spans="1:13" ht="21" x14ac:dyDescent="0.35">
      <c r="A777" s="17"/>
      <c r="B777" s="16"/>
      <c r="C777" s="15"/>
      <c r="D777" s="14"/>
      <c r="E777" s="13"/>
      <c r="F777" s="12"/>
      <c r="H777" s="11"/>
      <c r="J777" s="76"/>
      <c r="L777" s="10"/>
      <c r="M777" s="10"/>
    </row>
    <row r="778" spans="1:13" ht="21" x14ac:dyDescent="0.35">
      <c r="A778" s="17"/>
      <c r="B778" s="16"/>
      <c r="C778" s="15"/>
      <c r="D778" s="14"/>
      <c r="E778" s="13"/>
      <c r="F778" s="12"/>
      <c r="H778" s="11"/>
      <c r="J778" s="76"/>
      <c r="L778" s="10"/>
      <c r="M778" s="10"/>
    </row>
    <row r="779" spans="1:13" ht="21" x14ac:dyDescent="0.35">
      <c r="A779" s="17"/>
      <c r="B779" s="16"/>
      <c r="C779" s="15"/>
      <c r="D779" s="14"/>
      <c r="E779" s="13"/>
      <c r="F779" s="12"/>
      <c r="H779" s="11"/>
      <c r="J779" s="76"/>
      <c r="L779" s="10"/>
      <c r="M779" s="10"/>
    </row>
    <row r="780" spans="1:13" ht="21" x14ac:dyDescent="0.35">
      <c r="A780" s="17"/>
      <c r="B780" s="16"/>
      <c r="C780" s="15"/>
      <c r="D780" s="14"/>
      <c r="E780" s="13"/>
      <c r="F780" s="12"/>
      <c r="H780" s="11"/>
      <c r="J780" s="76"/>
      <c r="L780" s="10"/>
      <c r="M780" s="10"/>
    </row>
    <row r="781" spans="1:13" ht="21" x14ac:dyDescent="0.35">
      <c r="A781" s="17"/>
      <c r="B781" s="16"/>
      <c r="C781" s="15"/>
      <c r="D781" s="14"/>
      <c r="E781" s="13"/>
      <c r="F781" s="12"/>
      <c r="H781" s="11"/>
      <c r="J781" s="76"/>
      <c r="L781" s="10"/>
      <c r="M781" s="10"/>
    </row>
    <row r="782" spans="1:13" ht="21" x14ac:dyDescent="0.35">
      <c r="A782" s="17"/>
      <c r="B782" s="16"/>
      <c r="C782" s="15"/>
      <c r="D782" s="14"/>
      <c r="E782" s="13"/>
      <c r="F782" s="12"/>
      <c r="H782" s="11"/>
      <c r="J782" s="76"/>
      <c r="L782" s="10"/>
      <c r="M782" s="10"/>
    </row>
    <row r="783" spans="1:13" ht="23.25" x14ac:dyDescent="0.35">
      <c r="E783" s="9">
        <v>641228172.89999998</v>
      </c>
      <c r="F783" s="8"/>
      <c r="G783" s="7">
        <f>SUM(G10:G88)</f>
        <v>135923749.94999999</v>
      </c>
      <c r="H783" s="7">
        <f>SUM(H10:H88)</f>
        <v>266732990.44999996</v>
      </c>
    </row>
    <row r="796" spans="3:9" s="6" customFormat="1" ht="29.25" customHeight="1" x14ac:dyDescent="0.25">
      <c r="C796" s="5"/>
      <c r="D796" s="5"/>
      <c r="E796" s="4"/>
      <c r="F796" s="3"/>
      <c r="G796" s="2"/>
      <c r="H796" s="2"/>
      <c r="I796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2023-09-05T13:48:41Z</dcterms:created>
  <dcterms:modified xsi:type="dcterms:W3CDTF">2023-09-05T17:40:14Z</dcterms:modified>
</cp:coreProperties>
</file>