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rdiaz\Downloads\"/>
    </mc:Choice>
  </mc:AlternateContent>
  <xr:revisionPtr revIDLastSave="0" documentId="8_{AA41C265-F47A-4CB5-A256-7DA2D8754DC1}" xr6:coauthVersionLast="47" xr6:coauthVersionMax="47" xr10:uidLastSave="{00000000-0000-0000-0000-000000000000}"/>
  <bookViews>
    <workbookView xWindow="28680" yWindow="-120" windowWidth="24240" windowHeight="13020" xr2:uid="{694B07F8-FA73-4AF2-B150-D4804610B4D5}"/>
  </bookViews>
  <sheets>
    <sheet name="Pagos a Proveedores  " sheetId="1" r:id="rId1"/>
  </sheets>
  <definedNames>
    <definedName name="_xlnm._FilterDatabase" localSheetId="0" hidden="1">'Pagos a Proveedores  '!$A$1:$A$218</definedName>
    <definedName name="_xlnm.Print_Area" localSheetId="0">'Pagos a Proveedores  '!$A$1:$I$214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0" i="1" l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E27" i="1"/>
  <c r="H27" i="1"/>
  <c r="E28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</calcChain>
</file>

<file path=xl/sharedStrings.xml><?xml version="1.0" encoding="utf-8"?>
<sst xmlns="http://schemas.openxmlformats.org/spreadsheetml/2006/main" count="798" uniqueCount="390">
  <si>
    <t>.</t>
  </si>
  <si>
    <t>COMPLETO</t>
  </si>
  <si>
    <t>B1500000675</t>
  </si>
  <si>
    <t>MATERIALES DE OFICINA</t>
  </si>
  <si>
    <t>SUPLIMADE COMERCIAL, S.R.L.</t>
  </si>
  <si>
    <t>PENDIENTE</t>
  </si>
  <si>
    <t>ANTICIPO</t>
  </si>
  <si>
    <t>PINTURAS, BASES Y ACABADOS</t>
  </si>
  <si>
    <t>ATRIVEL, SRL</t>
  </si>
  <si>
    <t>BB1500050088</t>
  </si>
  <si>
    <t>COMBUSTIBLES</t>
  </si>
  <si>
    <t>SIGMA PETROLEUM</t>
  </si>
  <si>
    <t>B1500031163,29722 Y 31097</t>
  </si>
  <si>
    <t>DISTRIBUIDOR5ES INTERNACIONALES DE PETROLEO, S.A.</t>
  </si>
  <si>
    <t>B1500000026</t>
  </si>
  <si>
    <t>NOTARIZACION</t>
  </si>
  <si>
    <t>DR. DOROTEO HERNANDEZ VILLAR</t>
  </si>
  <si>
    <t>B1500000025</t>
  </si>
  <si>
    <t>JOSE FRANCISCO CEPEDA LORA</t>
  </si>
  <si>
    <t>B1500000590</t>
  </si>
  <si>
    <t>PUBLICIDAD</t>
  </si>
  <si>
    <t>SINTESIS, SRL</t>
  </si>
  <si>
    <t>O/C4738</t>
  </si>
  <si>
    <t>ANTICIPO O/C 4738</t>
  </si>
  <si>
    <t>CELNA ENTERPRISES, SRL</t>
  </si>
  <si>
    <t>B1500000052</t>
  </si>
  <si>
    <t>DR. ANTONIO A. FAJARDO REYES</t>
  </si>
  <si>
    <t>B1500000065</t>
  </si>
  <si>
    <t>LIGA DE BEISBOL PROFESIONAL DE LA REPUBLICA, INC</t>
  </si>
  <si>
    <t>B1500000356</t>
  </si>
  <si>
    <t>SERVICIOS DE IMPRESIÓN Y RENTA DE IMPRESORA</t>
  </si>
  <si>
    <t>DRA.  FIDELINA HERNANDEZ</t>
  </si>
  <si>
    <t>B1500007281</t>
  </si>
  <si>
    <t>TONER DEPORT</t>
  </si>
  <si>
    <t>B1500000449</t>
  </si>
  <si>
    <t>SERVICIOS DE AMBIENTACION Y MONTAJE</t>
  </si>
  <si>
    <t>CTAV, SRL</t>
  </si>
  <si>
    <t>B1500000111</t>
  </si>
  <si>
    <t>LIC. LUZ YAQUELIN PEÑA ROJAS</t>
  </si>
  <si>
    <t>B1500029293,292,384 Y 391</t>
  </si>
  <si>
    <t>B1500000842</t>
  </si>
  <si>
    <t>CARIVISION, SRL</t>
  </si>
  <si>
    <t>B1500050218,50211,50212 Y 50219</t>
  </si>
  <si>
    <t>B1500049979 Y 50103</t>
  </si>
  <si>
    <t>B1500024769,23077,27115,27667,27866,28445,25518,25593,29127,29994,26710,17620,26306,32803,31526 Y 30764</t>
  </si>
  <si>
    <t>INSUMOS Y PRODUCTOS MEDICOS</t>
  </si>
  <si>
    <t>PROMESE-CAL</t>
  </si>
  <si>
    <t>B1500050029,40,49868 AL 70</t>
  </si>
  <si>
    <t>B1500005381</t>
  </si>
  <si>
    <t>EDITORA DEL CARIBE</t>
  </si>
  <si>
    <t>B1500029357,461,554,30841,29737,652,786,31011 Y 30918</t>
  </si>
  <si>
    <t>B1500000759 AL 766, 777 AL 786</t>
  </si>
  <si>
    <t>MANTENIMIENTO PREVENTIVO</t>
  </si>
  <si>
    <t>CK TRANS MOTORS, SRL</t>
  </si>
  <si>
    <t>B1500050068,048,071,129,128,117 Y 132</t>
  </si>
  <si>
    <t>B1500050108,109,078,102,49866 Y 50026</t>
  </si>
  <si>
    <t>B1500007115</t>
  </si>
  <si>
    <t>IMPRESIÓN Y RENTA DE IMPRESORAS</t>
  </si>
  <si>
    <t>TONER DEPOT MULTISERVICIOS</t>
  </si>
  <si>
    <t>B1500000099</t>
  </si>
  <si>
    <t>CHAQUETAS</t>
  </si>
  <si>
    <t>BORDAMAX COMERCIAL, SRL</t>
  </si>
  <si>
    <t>B1500003278,94,35,3338,39,76 Y 80</t>
  </si>
  <si>
    <t>BONANZA DOMINICANA</t>
  </si>
  <si>
    <t>B1500000631</t>
  </si>
  <si>
    <t>BOMBA DE AGUA</t>
  </si>
  <si>
    <t>SUPLIDORES INDUSTRIALES MELLA, SRL</t>
  </si>
  <si>
    <t>B1500000551</t>
  </si>
  <si>
    <t>PRODUCCIONES VIDEO, SRL</t>
  </si>
  <si>
    <t>B1500001096</t>
  </si>
  <si>
    <t>SUMINISTRO DE ALMUERZO</t>
  </si>
  <si>
    <t>COMEDORES ECONOMICOS DE ESTADO</t>
  </si>
  <si>
    <t>B1500000512</t>
  </si>
  <si>
    <t>CUBETAS DE PINTURAS TRAFICO</t>
  </si>
  <si>
    <t>TECNOFIJACIONES DE DOMINICANA SRL</t>
  </si>
  <si>
    <t>B1500000222</t>
  </si>
  <si>
    <t>GALERIA LEGAL</t>
  </si>
  <si>
    <t>B1500000221</t>
  </si>
  <si>
    <t>B1500000582</t>
  </si>
  <si>
    <t>BB1500000062 Y 63</t>
  </si>
  <si>
    <t>B1500000846</t>
  </si>
  <si>
    <t>ADQUISION E INSTALACION DE EQUIPOS PARA DATA CENTER Y SOLUCIONES INTEGRADAS</t>
  </si>
  <si>
    <t xml:space="preserve">IQTEK SOLUTIONS, SRL </t>
  </si>
  <si>
    <t>B1500000829</t>
  </si>
  <si>
    <t>B1500027251 Y 27259</t>
  </si>
  <si>
    <t>SANTO DOMINGO MOTORS COMPANY, S.A.</t>
  </si>
  <si>
    <t>B150000363</t>
  </si>
  <si>
    <t>INSUMOS DE FUMIGACION</t>
  </si>
  <si>
    <t xml:space="preserve">BIOAGRO INTERNATIONAL, SRL </t>
  </si>
  <si>
    <t>B1500000022</t>
  </si>
  <si>
    <t>LIC. MARIA ANTONIA TAVERAS</t>
  </si>
  <si>
    <t>B1500000318</t>
  </si>
  <si>
    <t>LIC. KATIA LEONOR MARTINEZ NICOLAS</t>
  </si>
  <si>
    <t>B1500000317</t>
  </si>
  <si>
    <t>B1500000314</t>
  </si>
  <si>
    <t>B1500000122</t>
  </si>
  <si>
    <t>DR. ANULFO PIÑA PEREZ</t>
  </si>
  <si>
    <t>B1500000462</t>
  </si>
  <si>
    <t>CAPACITACION</t>
  </si>
  <si>
    <t>CAPACITACION ESPECIALIZADA CAES, SRL</t>
  </si>
  <si>
    <t>B1500000834</t>
  </si>
  <si>
    <t>SEGURIDAD DE LA INFORMACION</t>
  </si>
  <si>
    <t>B1500000845</t>
  </si>
  <si>
    <t>B1500000420</t>
  </si>
  <si>
    <t>DR. JOSE PIO SANTANA HERRERA</t>
  </si>
  <si>
    <t>B1500000503</t>
  </si>
  <si>
    <t>LICITACION</t>
  </si>
  <si>
    <t>DRA. ENELIA SANTOS DE LOS SANTOS</t>
  </si>
  <si>
    <t>B1500000299</t>
  </si>
  <si>
    <t>LIC. AYARILIS SANCHEZ MEJIA</t>
  </si>
  <si>
    <t>B1500000297</t>
  </si>
  <si>
    <t>B1500000295</t>
  </si>
  <si>
    <t>B1500000274</t>
  </si>
  <si>
    <t>DR. FELIPE ARTURO ACOSTA HERASME</t>
  </si>
  <si>
    <t>B1500000272</t>
  </si>
  <si>
    <t>B1500000460</t>
  </si>
  <si>
    <t>DRA. PETRA RIVAS HERASME</t>
  </si>
  <si>
    <t>B1500000459</t>
  </si>
  <si>
    <t>B1500000458</t>
  </si>
  <si>
    <t>B1500000143</t>
  </si>
  <si>
    <t>DRA. ADA IVELISSE BASORA RAMIREZ</t>
  </si>
  <si>
    <t>B1500000142</t>
  </si>
  <si>
    <t>B1500000141</t>
  </si>
  <si>
    <t>B1500000077</t>
  </si>
  <si>
    <t>LIC. TEOFILO ROSARIO MARTINEZ</t>
  </si>
  <si>
    <t>B1500000076</t>
  </si>
  <si>
    <t>ANTICIPO 4736-1</t>
  </si>
  <si>
    <t>PINTURAS</t>
  </si>
  <si>
    <t>TONOS &amp; COLORES, SRL</t>
  </si>
  <si>
    <t>ANTICIPO 4737-1</t>
  </si>
  <si>
    <t>EQUIPOS DE LABORATORIO DE ASFALTO</t>
  </si>
  <si>
    <t>AMCO INSTRUMENTS</t>
  </si>
  <si>
    <t>B1500029135,29176,29179,29133 Y 29134</t>
  </si>
  <si>
    <t>COMBUSTIBLE</t>
  </si>
  <si>
    <t>B1500000572</t>
  </si>
  <si>
    <t>ARTICULOS COMPLEMENTARIOS PARA EL CAID-SDE</t>
  </si>
  <si>
    <t>B1500000023</t>
  </si>
  <si>
    <t>PINTAMAX, S.A.</t>
  </si>
  <si>
    <t>B1500013274, 13634 Y 13530</t>
  </si>
  <si>
    <t>VIAMAR</t>
  </si>
  <si>
    <t>B1500000359</t>
  </si>
  <si>
    <t>PRODUCTOS DE CONSTRUCCION Y FERRETERIA</t>
  </si>
  <si>
    <t>SERD-NET, SRL</t>
  </si>
  <si>
    <t>B1500002957</t>
  </si>
  <si>
    <t>SERVICIOS DE CATERING</t>
  </si>
  <si>
    <t>DISLA URIBE KONCEPTO, SRL</t>
  </si>
  <si>
    <t>B1500000228</t>
  </si>
  <si>
    <t>MANTENIMIENTO PUENTE</t>
  </si>
  <si>
    <t>CENTRO DIESEL CENDI, SRL</t>
  </si>
  <si>
    <t>B15000000860</t>
  </si>
  <si>
    <t>MADERAS</t>
  </si>
  <si>
    <t>EMPRESAS INTEGRADAS</t>
  </si>
  <si>
    <t>B1500026652,26839 Y 26831</t>
  </si>
  <si>
    <t>SERVICIO DE MANTENIMIENTO PREVENTIVO</t>
  </si>
  <si>
    <t>B1500001719</t>
  </si>
  <si>
    <t>UNIVERSIDAD NACIONAL PEDRO HENRIQUEZ UREÑA, INC</t>
  </si>
  <si>
    <t>B1500000045</t>
  </si>
  <si>
    <t>ADQUISICION EQUIPOS TECNOLOGICOS</t>
  </si>
  <si>
    <t>ELECTROSISTEMAS FONDEUR, SRL</t>
  </si>
  <si>
    <t>B1500000600</t>
  </si>
  <si>
    <t>B1500001072</t>
  </si>
  <si>
    <t>B1500000542</t>
  </si>
  <si>
    <t>B1500000137 A LA 139</t>
  </si>
  <si>
    <t>INTERAMERICA BROADCASTING &amp; PRODUCTION COMPANY SA</t>
  </si>
  <si>
    <t>B1500000288</t>
  </si>
  <si>
    <t>SOCIEDAD DOMINICANA DE ABOGADOS SIGLO XXI</t>
  </si>
  <si>
    <t>B1500003619</t>
  </si>
  <si>
    <t>CORPORACION DOMINICANA DE RADIO Y TELEVISION, SRL</t>
  </si>
  <si>
    <t>B1500001384</t>
  </si>
  <si>
    <t>FLOCULANTE LIQUIDO</t>
  </si>
  <si>
    <t>PROVESOL PROVEEDORES DE SOLUCIONES, SRL</t>
  </si>
  <si>
    <t>B1500000332</t>
  </si>
  <si>
    <t>MOSQUITEROS</t>
  </si>
  <si>
    <t>B1500000393</t>
  </si>
  <si>
    <t>EDITORA ACENTO, S.A.S</t>
  </si>
  <si>
    <t>O/C 4716 ANTICIPO</t>
  </si>
  <si>
    <t>INSTALACION DE MOBILIARIOS</t>
  </si>
  <si>
    <t>MUEBLES Y EQUIPOS PARA OFICINA LEON GONZALEZ</t>
  </si>
  <si>
    <t>B1500000311</t>
  </si>
  <si>
    <t>B1500007818, 7819 Y 7820, 21 y 22</t>
  </si>
  <si>
    <t>OCP-FCR-00001289</t>
  </si>
  <si>
    <t>UNIDAD DE VIAJES DEL MINISTERIO ADMINISTRATIVO DE LA PRESIDENCIA</t>
  </si>
  <si>
    <t>B1500000547</t>
  </si>
  <si>
    <t>B1500000386</t>
  </si>
  <si>
    <t>TELEIMPACTO, SRL</t>
  </si>
  <si>
    <t>OCP-FCR-00001434</t>
  </si>
  <si>
    <t>B150000821</t>
  </si>
  <si>
    <t>MATERIAL GASTABLE</t>
  </si>
  <si>
    <t>VELEZ IMPORT, SRL</t>
  </si>
  <si>
    <t>B1500000242</t>
  </si>
  <si>
    <t>PINTURA  TRAFICO</t>
  </si>
  <si>
    <t>INVERSIONES CONQUES, SRL</t>
  </si>
  <si>
    <t>B1500008997</t>
  </si>
  <si>
    <t>EDITORA LISTIN DIARIO</t>
  </si>
  <si>
    <t>B1500000571</t>
  </si>
  <si>
    <t>ESTUDIOS, DISEÑO Y PRESUPUESTO</t>
  </si>
  <si>
    <t>PROYECTOS ESTRUCTURAS AJ, SRL</t>
  </si>
  <si>
    <t>B1500000563</t>
  </si>
  <si>
    <t>B1500000594</t>
  </si>
  <si>
    <t>FARDOS DE AGUA</t>
  </si>
  <si>
    <t>B1500000968</t>
  </si>
  <si>
    <t>AGREGADOS Y CEMNTO</t>
  </si>
  <si>
    <t>INVERSIONES YANG</t>
  </si>
  <si>
    <t>B1500000018</t>
  </si>
  <si>
    <t>CAFETERA ELECTRICA</t>
  </si>
  <si>
    <t>INVERSIONES Y CONSTRUCCIONES MONPEGAR, SRL</t>
  </si>
  <si>
    <t>B1500006990</t>
  </si>
  <si>
    <t>EDITORA HOY, S.A.</t>
  </si>
  <si>
    <t>B1500000961</t>
  </si>
  <si>
    <t>CLAVO DE ZINC Y ROLLOS DE ALAMBRES</t>
  </si>
  <si>
    <t>B1500000589</t>
  </si>
  <si>
    <t>B1500000560</t>
  </si>
  <si>
    <t>B1500000377</t>
  </si>
  <si>
    <t>PROGASTABLE, SRL</t>
  </si>
  <si>
    <t>B1500000948</t>
  </si>
  <si>
    <t>FALDO DE CAFÉ</t>
  </si>
  <si>
    <t>B1500001168</t>
  </si>
  <si>
    <t>GTB RADIODIFUSORES, SRL</t>
  </si>
  <si>
    <t>B1500005392</t>
  </si>
  <si>
    <t>OFFITEK, SRL</t>
  </si>
  <si>
    <t>ANTICIPO O/C 4690</t>
  </si>
  <si>
    <t>B1500001055</t>
  </si>
  <si>
    <t>B1500000307</t>
  </si>
  <si>
    <t>LICDA. KATIA LEONOR MARTINEZ NICOLAS</t>
  </si>
  <si>
    <t>B1500000550</t>
  </si>
  <si>
    <t>B1500000431</t>
  </si>
  <si>
    <t>B1500000426</t>
  </si>
  <si>
    <t>B1500000014</t>
  </si>
  <si>
    <t>DOMGO ERASMO CHALAS TEJEDA</t>
  </si>
  <si>
    <t>B1500000249</t>
  </si>
  <si>
    <t>DR. LUIS ARTURO ACOSTA HERASME</t>
  </si>
  <si>
    <t>B1500001040</t>
  </si>
  <si>
    <t>B1500000130</t>
  </si>
  <si>
    <t>DRA. ADA  IVELISSE BASORA RAMIREZ</t>
  </si>
  <si>
    <t>B1500000131</t>
  </si>
  <si>
    <t>B1500000112</t>
  </si>
  <si>
    <t>O/C 4677</t>
  </si>
  <si>
    <t>ADQUISICION E INSTALACION DE ARTICULOS COMPLEMENTARIOS PARA EL CAID</t>
  </si>
  <si>
    <t>WINPE GROUP, SRL</t>
  </si>
  <si>
    <t>OC/ 4667-1</t>
  </si>
  <si>
    <t>SERVICIOS PARA CLINICAS Y HOSPITALES (SECLIHOCA) SA</t>
  </si>
  <si>
    <t>OC/4662-1</t>
  </si>
  <si>
    <t>ADQUISICION DE MOBILIARIOS ADONTOPEDRIATICOS</t>
  </si>
  <si>
    <t>OC/4665-1</t>
  </si>
  <si>
    <t>B1500000785</t>
  </si>
  <si>
    <t>EQUIPOS DE DATA CENTER</t>
  </si>
  <si>
    <t>B1500000682</t>
  </si>
  <si>
    <t xml:space="preserve">MATERIALES DE CONSTRUCCION </t>
  </si>
  <si>
    <t>B1500001023 Y 1024</t>
  </si>
  <si>
    <t>B1500000140</t>
  </si>
  <si>
    <t>EQUIPOS Y MAQUINARIAS DE APLICACIÓN DE PINTURAS</t>
  </si>
  <si>
    <t>DREAM MAKERS, SRL</t>
  </si>
  <si>
    <t>b150000131</t>
  </si>
  <si>
    <t>B1500000034</t>
  </si>
  <si>
    <t>LUIS ANIBAL MEDRANO SILVERIO</t>
  </si>
  <si>
    <t>B1500000005 AL 18</t>
  </si>
  <si>
    <t>REPARACIONES VEHICULOS PESADOS</t>
  </si>
  <si>
    <t>INVERSIONES SEVILLA, EIRL</t>
  </si>
  <si>
    <t>ATRASO</t>
  </si>
  <si>
    <t xml:space="preserve"> 10/1/2023</t>
  </si>
  <si>
    <t>B1500000001</t>
  </si>
  <si>
    <t>INDUMENTARIAS</t>
  </si>
  <si>
    <t>ALONZO MATA SECURITY, S.R.L.</t>
  </si>
  <si>
    <t>B1500002212,13 Y 15</t>
  </si>
  <si>
    <t>GULFSTREAM PETROLEUM DOMINICANA</t>
  </si>
  <si>
    <t>B1500000107</t>
  </si>
  <si>
    <t>B15000000516</t>
  </si>
  <si>
    <t>CONFECCION DE VINILES</t>
  </si>
  <si>
    <t>B1500002263, 64</t>
  </si>
  <si>
    <t>B1500000053</t>
  </si>
  <si>
    <t>SERVICIO DE TRANSPORTE</t>
  </si>
  <si>
    <t>OFICINA METROPOLITANA DE SRVICIOS DE AUTOBUSES</t>
  </si>
  <si>
    <t>B1500002188,89,55,56,21, Y 22</t>
  </si>
  <si>
    <t>B1500002237,43,39,2161,81 Y 78</t>
  </si>
  <si>
    <t>B1500002067 al 69, 74,75, 79 y 80</t>
  </si>
  <si>
    <t>B1500000177</t>
  </si>
  <si>
    <t>VOZZ MEDIA NETWORK, SRL</t>
  </si>
  <si>
    <t>B1500000078</t>
  </si>
  <si>
    <t>WENDY CARRASCO MARTINEZ</t>
  </si>
  <si>
    <t>31/9/2023</t>
  </si>
  <si>
    <t>B1500000750</t>
  </si>
  <si>
    <t>RADIOS MOVILES</t>
  </si>
  <si>
    <t>EQUIPO PESADO</t>
  </si>
  <si>
    <t>HILCON</t>
  </si>
  <si>
    <t>B1500000119</t>
  </si>
  <si>
    <t xml:space="preserve"> Ñ-       </t>
  </si>
  <si>
    <t>B1500000081</t>
  </si>
  <si>
    <t>DEPORTIVAMENTE, SRL</t>
  </si>
  <si>
    <t xml:space="preserve">JACQUELINE ALTAGRACIA RAMOS CONCEPCION DE BREA </t>
  </si>
  <si>
    <t>B1500000150</t>
  </si>
  <si>
    <t>ARTICULOS DE SEGURIDAD</t>
  </si>
  <si>
    <t>C&amp;L MARKET, SRL</t>
  </si>
  <si>
    <t>B1500000230</t>
  </si>
  <si>
    <t>ADQUISICION DE VINILES</t>
  </si>
  <si>
    <t xml:space="preserve">REY PUBLICIDAD, SRL </t>
  </si>
  <si>
    <t>B15000001189</t>
  </si>
  <si>
    <t>SERVILLETAS</t>
  </si>
  <si>
    <t>B1500000294</t>
  </si>
  <si>
    <t>B1500003191, 3192, 3193</t>
  </si>
  <si>
    <t>B1500000322</t>
  </si>
  <si>
    <t>INSUMOS Y EQUIPOS</t>
  </si>
  <si>
    <t>B1500007237</t>
  </si>
  <si>
    <t xml:space="preserve">GRUPO ALTERRA, SRL </t>
  </si>
  <si>
    <t>B1500000057</t>
  </si>
  <si>
    <t>LEGALIZACION</t>
  </si>
  <si>
    <t>DR. GERARDINO ZABALA ZABALA</t>
  </si>
  <si>
    <t>B1500000284</t>
  </si>
  <si>
    <t>20% ANTICIPO O/C 4380-1</t>
  </si>
  <si>
    <t>DINNOVA RELACIONES PUBLICAS Y PRODUCION, SRL</t>
  </si>
  <si>
    <t>B1500000669</t>
  </si>
  <si>
    <t>B1500002264</t>
  </si>
  <si>
    <t>CATERING</t>
  </si>
  <si>
    <t>20% ANTICIPO</t>
  </si>
  <si>
    <t>COMPRA DE COMPUTADORAS</t>
  </si>
  <si>
    <t>LOGICONE, SRL</t>
  </si>
  <si>
    <t>B1500147717,18 Y 23</t>
  </si>
  <si>
    <t xml:space="preserve">COMBUSTIBLE </t>
  </si>
  <si>
    <t>V ENERGY, S.A.</t>
  </si>
  <si>
    <t>B1500147719 A LA 22</t>
  </si>
  <si>
    <t>B1500000115</t>
  </si>
  <si>
    <t>ADQUISICION DE CORTINA</t>
  </si>
  <si>
    <t>CONSTRUCCIONES SERVICIO CALIFICADOS,CONSSERCA</t>
  </si>
  <si>
    <t>B1500000002,3 Y 4</t>
  </si>
  <si>
    <t>DEOMEDES ELENO OLIVARES ROSARIO</t>
  </si>
  <si>
    <t xml:space="preserve">B15000000001 </t>
  </si>
  <si>
    <t>LICDA. MERCEDES GARCIA COLLADO</t>
  </si>
  <si>
    <t>B15000000318</t>
  </si>
  <si>
    <t>ALQUILER DE LOCAL</t>
  </si>
  <si>
    <t>MULTIGESTIONES CENREX</t>
  </si>
  <si>
    <t>B15000000313</t>
  </si>
  <si>
    <t>B1500000169</t>
  </si>
  <si>
    <t>LICDA. MIRIAN DE LA CRUZ VILLEGA</t>
  </si>
  <si>
    <t>B1500000004</t>
  </si>
  <si>
    <t>LICDA. CLARISA NOLASCO GERMAN</t>
  </si>
  <si>
    <t>31/9/2021</t>
  </si>
  <si>
    <t>B1500000303</t>
  </si>
  <si>
    <t>ALQUILER</t>
  </si>
  <si>
    <t>B1500000148</t>
  </si>
  <si>
    <t>EDITORIA LISTIN DIARIO</t>
  </si>
  <si>
    <t>B1500000068</t>
  </si>
  <si>
    <t>CONSULTURIA</t>
  </si>
  <si>
    <t>LIC. AQUILES CALDERON ROSA</t>
  </si>
  <si>
    <t>1002756586</t>
  </si>
  <si>
    <t>DRA. YILDA VERENISIA DE LEON</t>
  </si>
  <si>
    <t>B1500000181</t>
  </si>
  <si>
    <t>B1500000287</t>
  </si>
  <si>
    <t>B1500000544 Y 557</t>
  </si>
  <si>
    <t>B1500000485,486,,496,534 Y 535</t>
  </si>
  <si>
    <t>PF. 9112701</t>
  </si>
  <si>
    <t>REPARACION</t>
  </si>
  <si>
    <t>MAGNA MOTOR</t>
  </si>
  <si>
    <t>B1500000248</t>
  </si>
  <si>
    <t>MANTENIMIENTO AREA COMUN</t>
  </si>
  <si>
    <t>B1500000807</t>
  </si>
  <si>
    <t>SERVICIO DE MANTENIMIENTO Y REPARACION DE CONTRUCCION E INSTALACIONES</t>
  </si>
  <si>
    <t>B1500000210,221,217,225,229,231,237,236,243,241,246,259,258,257,261,267,268,272 y 173</t>
  </si>
  <si>
    <t>B1500000302</t>
  </si>
  <si>
    <t>EULALIO ANIBAL HERRERA FERNANDEZ</t>
  </si>
  <si>
    <t>B1500000151</t>
  </si>
  <si>
    <t>PRODUCCIONES LASO, S.R.L.</t>
  </si>
  <si>
    <t>B1500000245</t>
  </si>
  <si>
    <t>GRUPO ENJOY, S.R.L.</t>
  </si>
  <si>
    <t>B1500000308</t>
  </si>
  <si>
    <t>TELEOPERADORA NACIONAL, SRL</t>
  </si>
  <si>
    <t>MBE COMUNICACIONES, SRL.</t>
  </si>
  <si>
    <t>B1500000271</t>
  </si>
  <si>
    <t>FRECUENCIAS DOMINICANAS</t>
  </si>
  <si>
    <t>B1500000118</t>
  </si>
  <si>
    <t>VEARA MEDIA SRL</t>
  </si>
  <si>
    <t>CT-930138</t>
  </si>
  <si>
    <t>COMPRA DE MOTOCICLETAS</t>
  </si>
  <si>
    <t>ECO MOTORS</t>
  </si>
  <si>
    <t>F1000270677 Y 0512</t>
  </si>
  <si>
    <t>INSUMOS MEDICOS</t>
  </si>
  <si>
    <t>F1000270751 Y F1000271196</t>
  </si>
  <si>
    <t>ESTADO</t>
  </si>
  <si>
    <t xml:space="preserve">MONTO PENDIENTE </t>
  </si>
  <si>
    <t xml:space="preserve">MONTO PAGADO HASTA LA FECHA </t>
  </si>
  <si>
    <t>FECHA FINAL DE LA FACTURA</t>
  </si>
  <si>
    <t>MONTO DE FACTURADO</t>
  </si>
  <si>
    <t>FECHA DE FACTURA</t>
  </si>
  <si>
    <t>FACTURA No.</t>
  </si>
  <si>
    <t>CONCEPTO</t>
  </si>
  <si>
    <t>PROVEEDOR</t>
  </si>
  <si>
    <t>ABONO</t>
  </si>
  <si>
    <t xml:space="preserve">PAGADOS </t>
  </si>
  <si>
    <t xml:space="preserve">Descripción de Colores </t>
  </si>
  <si>
    <t>DEPARTAMENTO DE CONTABILIDAD GENERAL</t>
  </si>
  <si>
    <t>MINISTERIO DE OBRAS PUBLICAS Y COMUNICACIONES</t>
  </si>
  <si>
    <t>Relación Pagos a Proveedores al 29 de Febrero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</si>
</sst>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8"/>
      <color theme="1"/>
      <name val="Calibri"/>
      <family val="2"/>
      <scheme val="minor"/>
    </font>
    <font>
      <b/>
      <sz val="18"/>
      <name val="Calibri"/>
      <family val="2"/>
      <scheme val="minor"/>
    </font>
    <font>
      <b/>
      <sz val="16"/>
      <color theme="5" tint="-0.249977111117893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2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0"/>
      <name val="Times"/>
      <family val="1"/>
    </font>
    <font>
      <b/>
      <sz val="11"/>
      <color theme="0"/>
      <name val="Times"/>
      <family val="1"/>
    </font>
    <font>
      <b/>
      <sz val="16"/>
      <color theme="1"/>
      <name val="Calibri"/>
      <family val="2"/>
      <scheme val="minor"/>
    </font>
    <font>
      <b/>
      <sz val="16"/>
      <color theme="1"/>
      <name val="Times"/>
      <family val="1"/>
    </font>
    <font>
      <b/>
      <sz val="16"/>
      <color theme="1"/>
      <name val="Roboto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3499862666707357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109">
    <xf numFmtId="0" fontId="0" fillId="0" borderId="0" xfId="0"/>
    <xf numFmtId="0" fontId="2" fillId="0" borderId="0" xfId="0" applyFont="1" applyAlignment="1">
      <alignment horizontal="center"/>
    </xf>
    <xf numFmtId="43" fontId="3" fillId="0" borderId="0" xfId="1" applyFont="1"/>
    <xf numFmtId="0" fontId="2" fillId="0" borderId="0" xfId="0" applyFont="1" applyAlignment="1">
      <alignment horizontal="center" wrapText="1"/>
    </xf>
    <xf numFmtId="43" fontId="3" fillId="0" borderId="0" xfId="2" applyFont="1"/>
    <xf numFmtId="0" fontId="3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43" fontId="7" fillId="0" borderId="0" xfId="0" applyNumberFormat="1" applyFont="1"/>
    <xf numFmtId="43" fontId="3" fillId="0" borderId="0" xfId="1" applyFont="1" applyAlignment="1">
      <alignment horizontal="center"/>
    </xf>
    <xf numFmtId="14" fontId="2" fillId="0" borderId="0" xfId="0" applyNumberFormat="1" applyFont="1" applyAlignment="1">
      <alignment horizontal="center" wrapText="1"/>
    </xf>
    <xf numFmtId="43" fontId="0" fillId="0" borderId="0" xfId="1" applyFont="1" applyFill="1" applyAlignment="1">
      <alignment horizontal="left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 wrapText="1"/>
    </xf>
    <xf numFmtId="9" fontId="3" fillId="0" borderId="0" xfId="0" applyNumberFormat="1" applyFont="1" applyAlignment="1">
      <alignment horizontal="left" wrapText="1"/>
    </xf>
    <xf numFmtId="0" fontId="3" fillId="0" borderId="0" xfId="0" applyFont="1" applyAlignment="1">
      <alignment horizontal="left" wrapText="1"/>
    </xf>
    <xf numFmtId="0" fontId="9" fillId="2" borderId="0" xfId="0" applyFont="1" applyFill="1" applyAlignment="1">
      <alignment horizontal="center"/>
    </xf>
    <xf numFmtId="43" fontId="3" fillId="2" borderId="0" xfId="1" applyFont="1" applyFill="1" applyAlignment="1">
      <alignment horizontal="center"/>
    </xf>
    <xf numFmtId="43" fontId="0" fillId="2" borderId="0" xfId="1" applyFont="1" applyFill="1" applyAlignment="1">
      <alignment horizontal="left"/>
    </xf>
    <xf numFmtId="14" fontId="2" fillId="2" borderId="0" xfId="0" applyNumberFormat="1" applyFont="1" applyFill="1" applyAlignment="1">
      <alignment horizontal="center" wrapText="1"/>
    </xf>
    <xf numFmtId="14" fontId="0" fillId="2" borderId="0" xfId="0" applyNumberFormat="1" applyFill="1" applyAlignment="1">
      <alignment horizontal="center"/>
    </xf>
    <xf numFmtId="14" fontId="0" fillId="2" borderId="0" xfId="0" applyNumberFormat="1" applyFill="1" applyAlignment="1">
      <alignment horizontal="center" wrapText="1"/>
    </xf>
    <xf numFmtId="9" fontId="3" fillId="2" borderId="0" xfId="0" applyNumberFormat="1" applyFont="1" applyFill="1" applyAlignment="1">
      <alignment horizontal="left" wrapText="1"/>
    </xf>
    <xf numFmtId="0" fontId="10" fillId="2" borderId="0" xfId="0" applyFont="1" applyFill="1" applyAlignment="1">
      <alignment horizontal="left" wrapText="1"/>
    </xf>
    <xf numFmtId="0" fontId="9" fillId="0" borderId="0" xfId="0" applyFont="1" applyAlignment="1">
      <alignment horizontal="center"/>
    </xf>
    <xf numFmtId="14" fontId="0" fillId="0" borderId="0" xfId="0" applyNumberFormat="1" applyAlignment="1">
      <alignment horizontal="center" wrapText="1"/>
    </xf>
    <xf numFmtId="0" fontId="10" fillId="0" borderId="0" xfId="0" applyFont="1" applyAlignment="1">
      <alignment horizontal="left" wrapText="1"/>
    </xf>
    <xf numFmtId="43" fontId="10" fillId="0" borderId="0" xfId="1" applyFont="1" applyAlignment="1">
      <alignment horizontal="center"/>
    </xf>
    <xf numFmtId="43" fontId="10" fillId="0" borderId="0" xfId="1" applyFont="1"/>
    <xf numFmtId="14" fontId="9" fillId="0" borderId="0" xfId="0" applyNumberFormat="1" applyFont="1" applyAlignment="1">
      <alignment horizontal="center" wrapText="1"/>
    </xf>
    <xf numFmtId="43" fontId="8" fillId="0" borderId="0" xfId="1" applyFont="1" applyFill="1" applyAlignment="1">
      <alignment horizontal="left"/>
    </xf>
    <xf numFmtId="43" fontId="10" fillId="2" borderId="0" xfId="1" applyFont="1" applyFill="1" applyAlignment="1">
      <alignment horizontal="center"/>
    </xf>
    <xf numFmtId="43" fontId="8" fillId="2" borderId="0" xfId="1" applyFont="1" applyFill="1" applyAlignment="1">
      <alignment horizontal="left"/>
    </xf>
    <xf numFmtId="14" fontId="9" fillId="2" borderId="0" xfId="0" applyNumberFormat="1" applyFont="1" applyFill="1" applyAlignment="1">
      <alignment horizontal="center" wrapText="1"/>
    </xf>
    <xf numFmtId="0" fontId="9" fillId="3" borderId="0" xfId="0" applyFont="1" applyFill="1" applyAlignment="1">
      <alignment horizontal="center"/>
    </xf>
    <xf numFmtId="43" fontId="10" fillId="3" borderId="0" xfId="1" applyFont="1" applyFill="1" applyAlignment="1">
      <alignment horizontal="center"/>
    </xf>
    <xf numFmtId="43" fontId="10" fillId="3" borderId="0" xfId="1" applyFont="1" applyFill="1"/>
    <xf numFmtId="14" fontId="9" fillId="3" borderId="0" xfId="0" applyNumberFormat="1" applyFont="1" applyFill="1" applyAlignment="1">
      <alignment horizontal="center" wrapText="1"/>
    </xf>
    <xf numFmtId="43" fontId="8" fillId="3" borderId="0" xfId="1" applyFont="1" applyFill="1" applyAlignment="1">
      <alignment horizontal="left"/>
    </xf>
    <xf numFmtId="14" fontId="0" fillId="3" borderId="0" xfId="0" applyNumberFormat="1" applyFill="1" applyAlignment="1">
      <alignment horizontal="center"/>
    </xf>
    <xf numFmtId="14" fontId="0" fillId="3" borderId="0" xfId="0" applyNumberFormat="1" applyFill="1" applyAlignment="1">
      <alignment horizontal="center" wrapText="1"/>
    </xf>
    <xf numFmtId="9" fontId="3" fillId="3" borderId="0" xfId="0" applyNumberFormat="1" applyFont="1" applyFill="1" applyAlignment="1">
      <alignment horizontal="left" wrapText="1"/>
    </xf>
    <xf numFmtId="0" fontId="10" fillId="3" borderId="0" xfId="0" applyFont="1" applyFill="1" applyAlignment="1">
      <alignment horizontal="left" wrapText="1"/>
    </xf>
    <xf numFmtId="0" fontId="0" fillId="2" borderId="0" xfId="0" applyFill="1" applyAlignment="1">
      <alignment horizontal="center" wrapText="1"/>
    </xf>
    <xf numFmtId="0" fontId="0" fillId="3" borderId="0" xfId="0" applyFill="1" applyAlignment="1">
      <alignment horizontal="center" wrapText="1"/>
    </xf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horizontal="left" wrapText="1"/>
    </xf>
    <xf numFmtId="0" fontId="2" fillId="3" borderId="0" xfId="0" applyFont="1" applyFill="1" applyAlignment="1">
      <alignment horizontal="center"/>
    </xf>
    <xf numFmtId="43" fontId="3" fillId="3" borderId="0" xfId="1" applyFont="1" applyFill="1" applyAlignment="1">
      <alignment horizontal="center"/>
    </xf>
    <xf numFmtId="43" fontId="3" fillId="3" borderId="0" xfId="1" applyFont="1" applyFill="1"/>
    <xf numFmtId="14" fontId="2" fillId="3" borderId="0" xfId="0" applyNumberFormat="1" applyFont="1" applyFill="1" applyAlignment="1">
      <alignment horizontal="center" wrapText="1"/>
    </xf>
    <xf numFmtId="43" fontId="0" fillId="3" borderId="0" xfId="1" applyFont="1" applyFill="1" applyAlignment="1">
      <alignment horizontal="left"/>
    </xf>
    <xf numFmtId="0" fontId="3" fillId="3" borderId="0" xfId="0" applyFont="1" applyFill="1" applyAlignment="1">
      <alignment horizontal="left" wrapText="1"/>
    </xf>
    <xf numFmtId="0" fontId="0" fillId="0" borderId="0" xfId="0" applyAlignment="1">
      <alignment horizontal="center"/>
    </xf>
    <xf numFmtId="14" fontId="3" fillId="0" borderId="0" xfId="0" applyNumberFormat="1" applyFont="1" applyAlignment="1">
      <alignment horizontal="center"/>
    </xf>
    <xf numFmtId="49" fontId="2" fillId="0" borderId="0" xfId="0" applyNumberFormat="1" applyFont="1" applyAlignment="1">
      <alignment horizontal="center" wrapText="1"/>
    </xf>
    <xf numFmtId="9" fontId="3" fillId="0" borderId="0" xfId="0" applyNumberFormat="1" applyFont="1" applyAlignment="1">
      <alignment wrapText="1"/>
    </xf>
    <xf numFmtId="14" fontId="3" fillId="3" borderId="0" xfId="0" applyNumberFormat="1" applyFont="1" applyFill="1" applyAlignment="1">
      <alignment horizontal="center"/>
    </xf>
    <xf numFmtId="49" fontId="2" fillId="3" borderId="0" xfId="0" applyNumberFormat="1" applyFont="1" applyFill="1" applyAlignment="1">
      <alignment horizontal="center" wrapText="1"/>
    </xf>
    <xf numFmtId="9" fontId="3" fillId="3" borderId="0" xfId="0" applyNumberFormat="1" applyFont="1" applyFill="1" applyAlignment="1">
      <alignment wrapText="1"/>
    </xf>
    <xf numFmtId="0" fontId="3" fillId="3" borderId="0" xfId="0" applyFont="1" applyFill="1" applyAlignment="1">
      <alignment wrapText="1"/>
    </xf>
    <xf numFmtId="43" fontId="3" fillId="0" borderId="0" xfId="0" applyNumberFormat="1" applyFont="1" applyAlignment="1">
      <alignment wrapText="1"/>
    </xf>
    <xf numFmtId="14" fontId="2" fillId="0" borderId="0" xfId="0" applyNumberFormat="1" applyFont="1" applyAlignment="1">
      <alignment horizontal="center"/>
    </xf>
    <xf numFmtId="0" fontId="7" fillId="0" borderId="0" xfId="0" applyFont="1"/>
    <xf numFmtId="0" fontId="11" fillId="0" borderId="0" xfId="0" applyFont="1" applyAlignment="1">
      <alignment horizontal="center"/>
    </xf>
    <xf numFmtId="43" fontId="2" fillId="0" borderId="0" xfId="1" applyFont="1" applyAlignment="1">
      <alignment horizontal="center" wrapText="1"/>
    </xf>
    <xf numFmtId="0" fontId="2" fillId="0" borderId="0" xfId="0" applyFont="1" applyAlignment="1">
      <alignment wrapText="1"/>
    </xf>
    <xf numFmtId="43" fontId="2" fillId="0" borderId="0" xfId="1" applyFont="1" applyAlignment="1">
      <alignment horizontal="center"/>
    </xf>
    <xf numFmtId="0" fontId="12" fillId="0" borderId="0" xfId="0" applyFont="1"/>
    <xf numFmtId="49" fontId="16" fillId="6" borderId="14" xfId="0" applyNumberFormat="1" applyFont="1" applyFill="1" applyBorder="1" applyAlignment="1">
      <alignment horizontal="center" wrapText="1"/>
    </xf>
    <xf numFmtId="49" fontId="16" fillId="0" borderId="5" xfId="0" applyNumberFormat="1" applyFont="1" applyBorder="1" applyAlignment="1">
      <alignment horizontal="left" wrapText="1"/>
    </xf>
    <xf numFmtId="0" fontId="15" fillId="5" borderId="0" xfId="0" applyFont="1" applyFill="1" applyAlignment="1">
      <alignment horizontal="center"/>
    </xf>
    <xf numFmtId="0" fontId="16" fillId="2" borderId="17" xfId="0" applyFont="1" applyFill="1" applyBorder="1" applyAlignment="1">
      <alignment horizontal="center" wrapText="1"/>
    </xf>
    <xf numFmtId="0" fontId="16" fillId="0" borderId="18" xfId="0" applyFont="1" applyBorder="1" applyAlignment="1">
      <alignment horizontal="center" wrapText="1"/>
    </xf>
    <xf numFmtId="0" fontId="11" fillId="5" borderId="15" xfId="0" applyFont="1" applyFill="1" applyBorder="1" applyAlignment="1">
      <alignment horizontal="center"/>
    </xf>
    <xf numFmtId="0" fontId="2" fillId="5" borderId="0" xfId="0" applyFont="1" applyFill="1" applyAlignment="1">
      <alignment horizontal="center"/>
    </xf>
    <xf numFmtId="0" fontId="15" fillId="0" borderId="16" xfId="0" applyFont="1" applyBorder="1" applyAlignment="1">
      <alignment horizontal="center"/>
    </xf>
    <xf numFmtId="43" fontId="5" fillId="0" borderId="22" xfId="1" applyFont="1" applyBorder="1"/>
    <xf numFmtId="43" fontId="5" fillId="0" borderId="22" xfId="2" applyFont="1" applyBorder="1"/>
    <xf numFmtId="43" fontId="2" fillId="0" borderId="0" xfId="0" applyNumberFormat="1" applyFont="1" applyAlignment="1">
      <alignment horizontal="center" wrapText="1"/>
    </xf>
    <xf numFmtId="0" fontId="15" fillId="5" borderId="0" xfId="0" applyFont="1" applyFill="1" applyAlignment="1">
      <alignment horizontal="center"/>
    </xf>
    <xf numFmtId="0" fontId="15" fillId="5" borderId="15" xfId="0" applyFont="1" applyFill="1" applyBorder="1" applyAlignment="1">
      <alignment horizontal="center"/>
    </xf>
    <xf numFmtId="0" fontId="16" fillId="5" borderId="16" xfId="0" applyFont="1" applyFill="1" applyBorder="1" applyAlignment="1">
      <alignment horizontal="center" wrapText="1"/>
    </xf>
    <xf numFmtId="0" fontId="16" fillId="5" borderId="0" xfId="0" applyFont="1" applyFill="1" applyAlignment="1">
      <alignment horizontal="center" wrapText="1"/>
    </xf>
    <xf numFmtId="0" fontId="16" fillId="5" borderId="15" xfId="0" applyFont="1" applyFill="1" applyBorder="1" applyAlignment="1">
      <alignment horizontal="center" wrapText="1"/>
    </xf>
    <xf numFmtId="0" fontId="17" fillId="7" borderId="21" xfId="0" applyFont="1" applyFill="1" applyBorder="1" applyAlignment="1">
      <alignment horizontal="center"/>
    </xf>
    <xf numFmtId="0" fontId="17" fillId="7" borderId="20" xfId="0" applyFont="1" applyFill="1" applyBorder="1" applyAlignment="1">
      <alignment horizontal="center"/>
    </xf>
    <xf numFmtId="0" fontId="17" fillId="7" borderId="19" xfId="0" applyFont="1" applyFill="1" applyBorder="1" applyAlignment="1">
      <alignment horizontal="center"/>
    </xf>
    <xf numFmtId="0" fontId="15" fillId="5" borderId="16" xfId="0" applyFont="1" applyFill="1" applyBorder="1" applyAlignment="1">
      <alignment horizontal="center"/>
    </xf>
    <xf numFmtId="0" fontId="16" fillId="5" borderId="16" xfId="0" applyFont="1" applyFill="1" applyBorder="1" applyAlignment="1">
      <alignment horizontal="left" wrapText="1"/>
    </xf>
    <xf numFmtId="0" fontId="16" fillId="5" borderId="0" xfId="0" applyFont="1" applyFill="1" applyAlignment="1">
      <alignment horizontal="left" wrapText="1"/>
    </xf>
    <xf numFmtId="0" fontId="16" fillId="5" borderId="15" xfId="0" applyFont="1" applyFill="1" applyBorder="1" applyAlignment="1">
      <alignment horizontal="left" wrapText="1"/>
    </xf>
    <xf numFmtId="0" fontId="15" fillId="5" borderId="13" xfId="0" applyFont="1" applyFill="1" applyBorder="1" applyAlignment="1">
      <alignment horizontal="center"/>
    </xf>
    <xf numFmtId="0" fontId="15" fillId="5" borderId="12" xfId="0" applyFont="1" applyFill="1" applyBorder="1" applyAlignment="1">
      <alignment horizontal="center"/>
    </xf>
    <xf numFmtId="0" fontId="15" fillId="5" borderId="11" xfId="0" applyFont="1" applyFill="1" applyBorder="1" applyAlignment="1">
      <alignment horizontal="center"/>
    </xf>
    <xf numFmtId="43" fontId="14" fillId="4" borderId="7" xfId="1" applyFont="1" applyFill="1" applyBorder="1" applyAlignment="1">
      <alignment horizontal="center" vertical="center" wrapText="1"/>
    </xf>
    <xf numFmtId="43" fontId="14" fillId="4" borderId="2" xfId="1" applyFont="1" applyFill="1" applyBorder="1" applyAlignment="1">
      <alignment horizontal="center" vertical="center" wrapText="1"/>
    </xf>
    <xf numFmtId="43" fontId="13" fillId="4" borderId="6" xfId="2" applyFont="1" applyFill="1" applyBorder="1" applyAlignment="1">
      <alignment horizontal="center" vertical="center" wrapText="1"/>
    </xf>
    <xf numFmtId="43" fontId="13" fillId="4" borderId="1" xfId="2" applyFont="1" applyFill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4" borderId="8" xfId="0" applyFont="1" applyFill="1" applyBorder="1" applyAlignment="1">
      <alignment horizontal="center" vertical="center" wrapText="1"/>
    </xf>
    <xf numFmtId="0" fontId="14" fillId="4" borderId="3" xfId="0" applyFont="1" applyFill="1" applyBorder="1" applyAlignment="1">
      <alignment horizontal="center" vertical="center" wrapText="1"/>
    </xf>
    <xf numFmtId="0" fontId="14" fillId="4" borderId="9" xfId="0" applyFont="1" applyFill="1" applyBorder="1" applyAlignment="1">
      <alignment horizontal="center" vertical="center" wrapText="1"/>
    </xf>
    <xf numFmtId="0" fontId="14" fillId="4" borderId="4" xfId="0" applyFont="1" applyFill="1" applyBorder="1" applyAlignment="1">
      <alignment horizontal="center" vertical="center" wrapText="1"/>
    </xf>
    <xf numFmtId="0" fontId="14" fillId="4" borderId="7" xfId="0" applyFont="1" applyFill="1" applyBorder="1" applyAlignment="1">
      <alignment horizontal="center" vertical="center" wrapText="1"/>
    </xf>
    <xf numFmtId="0" fontId="14" fillId="4" borderId="2" xfId="0" applyFont="1" applyFill="1" applyBorder="1" applyAlignment="1">
      <alignment horizontal="center" vertical="center" wrapText="1"/>
    </xf>
    <xf numFmtId="43" fontId="14" fillId="4" borderId="8" xfId="2" applyFont="1" applyFill="1" applyBorder="1" applyAlignment="1">
      <alignment horizontal="center" vertical="center" wrapText="1"/>
    </xf>
    <xf numFmtId="43" fontId="14" fillId="4" borderId="3" xfId="2" applyFont="1" applyFill="1" applyBorder="1" applyAlignment="1">
      <alignment horizontal="center" vertical="center" wrapText="1"/>
    </xf>
  </cellXfs>
  <cellStyles count="3">
    <cellStyle name="Millares" xfId="1" builtinId="3"/>
    <cellStyle name="Millares 2" xfId="2" xr:uid="{AAEE5A6F-7443-4713-8276-B8378032AD92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" name="CuadroTexto 3">
          <a:extLst>
            <a:ext uri="{FF2B5EF4-FFF2-40B4-BE49-F238E27FC236}">
              <a16:creationId xmlns:a16="http://schemas.microsoft.com/office/drawing/2014/main" id="{834A3C41-2296-4AA9-8C36-24B1837FEE0A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3" name="CuadroTexto 7">
          <a:extLst>
            <a:ext uri="{FF2B5EF4-FFF2-40B4-BE49-F238E27FC236}">
              <a16:creationId xmlns:a16="http://schemas.microsoft.com/office/drawing/2014/main" id="{FB282A49-C6FC-410B-9EAE-2F8AFCDD6982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4" name="CuadroTexto 8">
          <a:extLst>
            <a:ext uri="{FF2B5EF4-FFF2-40B4-BE49-F238E27FC236}">
              <a16:creationId xmlns:a16="http://schemas.microsoft.com/office/drawing/2014/main" id="{E8A83C69-DFCD-4D61-9823-697F6F0666E3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5" name="CuadroTexto 9">
          <a:extLst>
            <a:ext uri="{FF2B5EF4-FFF2-40B4-BE49-F238E27FC236}">
              <a16:creationId xmlns:a16="http://schemas.microsoft.com/office/drawing/2014/main" id="{EAECBEE5-1CE0-4392-87AB-E89AADCD19BE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6" name="CuadroTexto 3">
          <a:extLst>
            <a:ext uri="{FF2B5EF4-FFF2-40B4-BE49-F238E27FC236}">
              <a16:creationId xmlns:a16="http://schemas.microsoft.com/office/drawing/2014/main" id="{32E15B0D-C3C8-44F2-A960-C4A605D0C573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E22A7C01-10D0-4491-A578-A4130D79FBF5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id="{DC136C02-7DF1-44AC-A366-EC003A41125B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A4957B35-09DE-4040-AB17-3E246341ED2E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0" name="CuadroTexto 8">
          <a:extLst>
            <a:ext uri="{FF2B5EF4-FFF2-40B4-BE49-F238E27FC236}">
              <a16:creationId xmlns:a16="http://schemas.microsoft.com/office/drawing/2014/main" id="{1943E83E-760F-4BD0-99AA-F11EB92542EA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1" name="CuadroTexto 9">
          <a:extLst>
            <a:ext uri="{FF2B5EF4-FFF2-40B4-BE49-F238E27FC236}">
              <a16:creationId xmlns:a16="http://schemas.microsoft.com/office/drawing/2014/main" id="{C437F9F7-6021-4B62-80E2-FA209B14F748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2" name="CuadroTexto 8">
          <a:extLst>
            <a:ext uri="{FF2B5EF4-FFF2-40B4-BE49-F238E27FC236}">
              <a16:creationId xmlns:a16="http://schemas.microsoft.com/office/drawing/2014/main" id="{229986EA-FEF3-45B1-A342-FED7B0D728CE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3" name="CuadroTexto 9">
          <a:extLst>
            <a:ext uri="{FF2B5EF4-FFF2-40B4-BE49-F238E27FC236}">
              <a16:creationId xmlns:a16="http://schemas.microsoft.com/office/drawing/2014/main" id="{1CB03819-7ECE-4263-89C6-29C4B7A0CF39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4" name="CuadroTexto 8">
          <a:extLst>
            <a:ext uri="{FF2B5EF4-FFF2-40B4-BE49-F238E27FC236}">
              <a16:creationId xmlns:a16="http://schemas.microsoft.com/office/drawing/2014/main" id="{6628D28A-539E-4B14-9F65-D211B87CF801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5" name="CuadroTexto 9">
          <a:extLst>
            <a:ext uri="{FF2B5EF4-FFF2-40B4-BE49-F238E27FC236}">
              <a16:creationId xmlns:a16="http://schemas.microsoft.com/office/drawing/2014/main" id="{F57C7820-F818-4B64-8DE4-C5A56C552998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6" name="CuadroTexto 15">
          <a:extLst>
            <a:ext uri="{FF2B5EF4-FFF2-40B4-BE49-F238E27FC236}">
              <a16:creationId xmlns:a16="http://schemas.microsoft.com/office/drawing/2014/main" id="{605ECC72-5798-4B4D-81E3-D73D306AC58B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7" name="CuadroTexto 16">
          <a:extLst>
            <a:ext uri="{FF2B5EF4-FFF2-40B4-BE49-F238E27FC236}">
              <a16:creationId xmlns:a16="http://schemas.microsoft.com/office/drawing/2014/main" id="{439F3622-B07C-4A4A-9638-4AE9CB35E638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8" name="CuadroTexto 3">
          <a:extLst>
            <a:ext uri="{FF2B5EF4-FFF2-40B4-BE49-F238E27FC236}">
              <a16:creationId xmlns:a16="http://schemas.microsoft.com/office/drawing/2014/main" id="{CED06D37-B3DB-4397-8065-AB268D62B6C1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9" name="CuadroTexto 7">
          <a:extLst>
            <a:ext uri="{FF2B5EF4-FFF2-40B4-BE49-F238E27FC236}">
              <a16:creationId xmlns:a16="http://schemas.microsoft.com/office/drawing/2014/main" id="{F59640E8-0176-43CE-8ECA-C3E221362A2A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0" name="CuadroTexto 8">
          <a:extLst>
            <a:ext uri="{FF2B5EF4-FFF2-40B4-BE49-F238E27FC236}">
              <a16:creationId xmlns:a16="http://schemas.microsoft.com/office/drawing/2014/main" id="{C7D62830-E56E-4FB5-8E06-CD909594C72A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1" name="CuadroTexto 9">
          <a:extLst>
            <a:ext uri="{FF2B5EF4-FFF2-40B4-BE49-F238E27FC236}">
              <a16:creationId xmlns:a16="http://schemas.microsoft.com/office/drawing/2014/main" id="{DD31CC7B-A112-469E-829A-7DC788A2F956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2" name="CuadroTexto 3">
          <a:extLst>
            <a:ext uri="{FF2B5EF4-FFF2-40B4-BE49-F238E27FC236}">
              <a16:creationId xmlns:a16="http://schemas.microsoft.com/office/drawing/2014/main" id="{CA3C29C9-72E8-46E5-B405-E8F2EAD82779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3" name="CuadroTexto 22">
          <a:extLst>
            <a:ext uri="{FF2B5EF4-FFF2-40B4-BE49-F238E27FC236}">
              <a16:creationId xmlns:a16="http://schemas.microsoft.com/office/drawing/2014/main" id="{510EB1E3-43FC-4D9F-9AA5-11F59885732F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4" name="CuadroTexto 23">
          <a:extLst>
            <a:ext uri="{FF2B5EF4-FFF2-40B4-BE49-F238E27FC236}">
              <a16:creationId xmlns:a16="http://schemas.microsoft.com/office/drawing/2014/main" id="{7A0F49E1-0870-411E-9905-6EEAFD87A25E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5" name="CuadroTexto 24">
          <a:extLst>
            <a:ext uri="{FF2B5EF4-FFF2-40B4-BE49-F238E27FC236}">
              <a16:creationId xmlns:a16="http://schemas.microsoft.com/office/drawing/2014/main" id="{A362DEE3-7C86-4D69-B73B-AC6CCD53A65D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6" name="CuadroTexto 9">
          <a:extLst>
            <a:ext uri="{FF2B5EF4-FFF2-40B4-BE49-F238E27FC236}">
              <a16:creationId xmlns:a16="http://schemas.microsoft.com/office/drawing/2014/main" id="{B7626F9C-E4BB-431A-9592-909198F41E2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7" name="CuadroTexto 9">
          <a:extLst>
            <a:ext uri="{FF2B5EF4-FFF2-40B4-BE49-F238E27FC236}">
              <a16:creationId xmlns:a16="http://schemas.microsoft.com/office/drawing/2014/main" id="{BAD0B144-3208-405F-864C-1582EFBD5DF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8" name="CuadroTexto 9">
          <a:extLst>
            <a:ext uri="{FF2B5EF4-FFF2-40B4-BE49-F238E27FC236}">
              <a16:creationId xmlns:a16="http://schemas.microsoft.com/office/drawing/2014/main" id="{C7F50CAF-590A-41D5-9108-99AE97D533E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9" name="CuadroTexto 28">
          <a:extLst>
            <a:ext uri="{FF2B5EF4-FFF2-40B4-BE49-F238E27FC236}">
              <a16:creationId xmlns:a16="http://schemas.microsoft.com/office/drawing/2014/main" id="{F10DE524-3C24-4999-AC4D-9AC62457741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0" name="CuadroTexto 9">
          <a:extLst>
            <a:ext uri="{FF2B5EF4-FFF2-40B4-BE49-F238E27FC236}">
              <a16:creationId xmlns:a16="http://schemas.microsoft.com/office/drawing/2014/main" id="{D44B2A12-380F-4932-AC45-678EC9C37F1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1" name="CuadroTexto 9">
          <a:extLst>
            <a:ext uri="{FF2B5EF4-FFF2-40B4-BE49-F238E27FC236}">
              <a16:creationId xmlns:a16="http://schemas.microsoft.com/office/drawing/2014/main" id="{0D481E72-1AD6-4DF7-BE4A-D5118762A2E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2" name="CuadroTexto 9">
          <a:extLst>
            <a:ext uri="{FF2B5EF4-FFF2-40B4-BE49-F238E27FC236}">
              <a16:creationId xmlns:a16="http://schemas.microsoft.com/office/drawing/2014/main" id="{54277FC6-8129-4F9A-A137-1BF679A1340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3" name="CuadroTexto 32">
          <a:extLst>
            <a:ext uri="{FF2B5EF4-FFF2-40B4-BE49-F238E27FC236}">
              <a16:creationId xmlns:a16="http://schemas.microsoft.com/office/drawing/2014/main" id="{1926A6FA-0E2E-47B7-807F-67B7496AC45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4" name="CuadroTexto 9">
          <a:extLst>
            <a:ext uri="{FF2B5EF4-FFF2-40B4-BE49-F238E27FC236}">
              <a16:creationId xmlns:a16="http://schemas.microsoft.com/office/drawing/2014/main" id="{D69A8B5E-5D64-4834-8049-27EB9A582CC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5" name="CuadroTexto 9">
          <a:extLst>
            <a:ext uri="{FF2B5EF4-FFF2-40B4-BE49-F238E27FC236}">
              <a16:creationId xmlns:a16="http://schemas.microsoft.com/office/drawing/2014/main" id="{4A40B6FE-BDCD-4F6F-9FBF-4DAA561D69C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6" name="CuadroTexto 9">
          <a:extLst>
            <a:ext uri="{FF2B5EF4-FFF2-40B4-BE49-F238E27FC236}">
              <a16:creationId xmlns:a16="http://schemas.microsoft.com/office/drawing/2014/main" id="{ED6C069D-B448-4FC2-872A-C1C92E0D411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7" name="CuadroTexto 36">
          <a:extLst>
            <a:ext uri="{FF2B5EF4-FFF2-40B4-BE49-F238E27FC236}">
              <a16:creationId xmlns:a16="http://schemas.microsoft.com/office/drawing/2014/main" id="{4469B397-72A2-48E0-96F8-272F7F561FC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8" name="CuadroTexto 9">
          <a:extLst>
            <a:ext uri="{FF2B5EF4-FFF2-40B4-BE49-F238E27FC236}">
              <a16:creationId xmlns:a16="http://schemas.microsoft.com/office/drawing/2014/main" id="{694AF4FB-69FF-4663-992F-679EC8DF3E7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9" name="CuadroTexto 9">
          <a:extLst>
            <a:ext uri="{FF2B5EF4-FFF2-40B4-BE49-F238E27FC236}">
              <a16:creationId xmlns:a16="http://schemas.microsoft.com/office/drawing/2014/main" id="{CFEAADCB-F0C9-4E49-971E-AEF3C9573FE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0" name="CuadroTexto 9">
          <a:extLst>
            <a:ext uri="{FF2B5EF4-FFF2-40B4-BE49-F238E27FC236}">
              <a16:creationId xmlns:a16="http://schemas.microsoft.com/office/drawing/2014/main" id="{FB4D279A-8DAA-4123-86E1-EE6175A6250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1" name="CuadroTexto 40">
          <a:extLst>
            <a:ext uri="{FF2B5EF4-FFF2-40B4-BE49-F238E27FC236}">
              <a16:creationId xmlns:a16="http://schemas.microsoft.com/office/drawing/2014/main" id="{DD5EC61D-638C-42AA-B527-FBD01987483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2" name="CuadroTexto 9">
          <a:extLst>
            <a:ext uri="{FF2B5EF4-FFF2-40B4-BE49-F238E27FC236}">
              <a16:creationId xmlns:a16="http://schemas.microsoft.com/office/drawing/2014/main" id="{8D1AC85E-A4BC-4938-91D8-B40CBACAF20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3" name="CuadroTexto 9">
          <a:extLst>
            <a:ext uri="{FF2B5EF4-FFF2-40B4-BE49-F238E27FC236}">
              <a16:creationId xmlns:a16="http://schemas.microsoft.com/office/drawing/2014/main" id="{F7675EEE-42D0-4E82-8457-805D4A56DC5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4" name="CuadroTexto 9">
          <a:extLst>
            <a:ext uri="{FF2B5EF4-FFF2-40B4-BE49-F238E27FC236}">
              <a16:creationId xmlns:a16="http://schemas.microsoft.com/office/drawing/2014/main" id="{D97DA935-FA58-4EC3-8D27-7BAF9835FD8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5" name="CuadroTexto 44">
          <a:extLst>
            <a:ext uri="{FF2B5EF4-FFF2-40B4-BE49-F238E27FC236}">
              <a16:creationId xmlns:a16="http://schemas.microsoft.com/office/drawing/2014/main" id="{720780E6-3307-443E-83D4-55163AC3AD6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6" name="CuadroTexto 9">
          <a:extLst>
            <a:ext uri="{FF2B5EF4-FFF2-40B4-BE49-F238E27FC236}">
              <a16:creationId xmlns:a16="http://schemas.microsoft.com/office/drawing/2014/main" id="{F3123042-A3B0-4621-82F6-723BBD441B7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7" name="CuadroTexto 46">
          <a:extLst>
            <a:ext uri="{FF2B5EF4-FFF2-40B4-BE49-F238E27FC236}">
              <a16:creationId xmlns:a16="http://schemas.microsoft.com/office/drawing/2014/main" id="{39573C96-8F7E-48D9-BDF8-57B0FBF4BD5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8" name="CuadroTexto 9">
          <a:extLst>
            <a:ext uri="{FF2B5EF4-FFF2-40B4-BE49-F238E27FC236}">
              <a16:creationId xmlns:a16="http://schemas.microsoft.com/office/drawing/2014/main" id="{501CB142-8C6F-4ADC-ADCD-EB34096C8D1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9" name="CuadroTexto 48">
          <a:extLst>
            <a:ext uri="{FF2B5EF4-FFF2-40B4-BE49-F238E27FC236}">
              <a16:creationId xmlns:a16="http://schemas.microsoft.com/office/drawing/2014/main" id="{D24CFF79-F139-4A85-8F1F-0E5508AB5DD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0" name="CuadroTexto 9">
          <a:extLst>
            <a:ext uri="{FF2B5EF4-FFF2-40B4-BE49-F238E27FC236}">
              <a16:creationId xmlns:a16="http://schemas.microsoft.com/office/drawing/2014/main" id="{21CECB08-B922-4486-93EA-97DB85264E6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1" name="CuadroTexto 9">
          <a:extLst>
            <a:ext uri="{FF2B5EF4-FFF2-40B4-BE49-F238E27FC236}">
              <a16:creationId xmlns:a16="http://schemas.microsoft.com/office/drawing/2014/main" id="{9F1FE01C-9C36-4A6D-A448-222447BE470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2" name="CuadroTexto 9">
          <a:extLst>
            <a:ext uri="{FF2B5EF4-FFF2-40B4-BE49-F238E27FC236}">
              <a16:creationId xmlns:a16="http://schemas.microsoft.com/office/drawing/2014/main" id="{B5B2664B-8593-464D-BF6D-E69D3057337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3" name="CuadroTexto 52">
          <a:extLst>
            <a:ext uri="{FF2B5EF4-FFF2-40B4-BE49-F238E27FC236}">
              <a16:creationId xmlns:a16="http://schemas.microsoft.com/office/drawing/2014/main" id="{98BD8649-C2E5-4E60-A400-0EA45980340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4" name="CuadroTexto 9">
          <a:extLst>
            <a:ext uri="{FF2B5EF4-FFF2-40B4-BE49-F238E27FC236}">
              <a16:creationId xmlns:a16="http://schemas.microsoft.com/office/drawing/2014/main" id="{729D2BF7-C97E-4939-B3A5-58CD0B89BE8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5" name="CuadroTexto 9">
          <a:extLst>
            <a:ext uri="{FF2B5EF4-FFF2-40B4-BE49-F238E27FC236}">
              <a16:creationId xmlns:a16="http://schemas.microsoft.com/office/drawing/2014/main" id="{A9DD9E53-712F-4E70-9218-42FC83FB8F5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6" name="CuadroTexto 9">
          <a:extLst>
            <a:ext uri="{FF2B5EF4-FFF2-40B4-BE49-F238E27FC236}">
              <a16:creationId xmlns:a16="http://schemas.microsoft.com/office/drawing/2014/main" id="{5007D736-1B06-43AD-931C-E646035CCB8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7" name="CuadroTexto 56">
          <a:extLst>
            <a:ext uri="{FF2B5EF4-FFF2-40B4-BE49-F238E27FC236}">
              <a16:creationId xmlns:a16="http://schemas.microsoft.com/office/drawing/2014/main" id="{3D2A78FC-EA75-4EF1-B6EE-9021739ABD1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8" name="CuadroTexto 9">
          <a:extLst>
            <a:ext uri="{FF2B5EF4-FFF2-40B4-BE49-F238E27FC236}">
              <a16:creationId xmlns:a16="http://schemas.microsoft.com/office/drawing/2014/main" id="{FC67C2FE-205F-4F85-BC8E-6AB1E626EEB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9" name="CuadroTexto 9">
          <a:extLst>
            <a:ext uri="{FF2B5EF4-FFF2-40B4-BE49-F238E27FC236}">
              <a16:creationId xmlns:a16="http://schemas.microsoft.com/office/drawing/2014/main" id="{67884199-E09E-4579-B955-7DFE0FB6E87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0" name="CuadroTexto 9">
          <a:extLst>
            <a:ext uri="{FF2B5EF4-FFF2-40B4-BE49-F238E27FC236}">
              <a16:creationId xmlns:a16="http://schemas.microsoft.com/office/drawing/2014/main" id="{2E04EF67-8109-4416-A2BB-A57FC98F505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1" name="CuadroTexto 60">
          <a:extLst>
            <a:ext uri="{FF2B5EF4-FFF2-40B4-BE49-F238E27FC236}">
              <a16:creationId xmlns:a16="http://schemas.microsoft.com/office/drawing/2014/main" id="{95D5F175-0CCE-4FCF-93EA-29DBD855E85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2" name="CuadroTexto 9">
          <a:extLst>
            <a:ext uri="{FF2B5EF4-FFF2-40B4-BE49-F238E27FC236}">
              <a16:creationId xmlns:a16="http://schemas.microsoft.com/office/drawing/2014/main" id="{DAF6319D-DA7F-4156-A065-2E558188605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3" name="CuadroTexto 62">
          <a:extLst>
            <a:ext uri="{FF2B5EF4-FFF2-40B4-BE49-F238E27FC236}">
              <a16:creationId xmlns:a16="http://schemas.microsoft.com/office/drawing/2014/main" id="{66126AC5-096E-48B5-B383-E87A28C5388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4" name="CuadroTexto 9">
          <a:extLst>
            <a:ext uri="{FF2B5EF4-FFF2-40B4-BE49-F238E27FC236}">
              <a16:creationId xmlns:a16="http://schemas.microsoft.com/office/drawing/2014/main" id="{8DEFECD9-CC67-4C79-A3B6-081BDF4E5B2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5" name="CuadroTexto 9">
          <a:extLst>
            <a:ext uri="{FF2B5EF4-FFF2-40B4-BE49-F238E27FC236}">
              <a16:creationId xmlns:a16="http://schemas.microsoft.com/office/drawing/2014/main" id="{2519CCFD-FF4B-4898-982E-C4D08D63B98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6" name="CuadroTexto 9">
          <a:extLst>
            <a:ext uri="{FF2B5EF4-FFF2-40B4-BE49-F238E27FC236}">
              <a16:creationId xmlns:a16="http://schemas.microsoft.com/office/drawing/2014/main" id="{F32BD702-0A8F-4F6D-8268-F746CC30315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7" name="CuadroTexto 66">
          <a:extLst>
            <a:ext uri="{FF2B5EF4-FFF2-40B4-BE49-F238E27FC236}">
              <a16:creationId xmlns:a16="http://schemas.microsoft.com/office/drawing/2014/main" id="{6E206EBA-312A-44E1-BC0B-632E1BA3217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8" name="CuadroTexto 9">
          <a:extLst>
            <a:ext uri="{FF2B5EF4-FFF2-40B4-BE49-F238E27FC236}">
              <a16:creationId xmlns:a16="http://schemas.microsoft.com/office/drawing/2014/main" id="{551FB3EE-4BFF-41FF-B724-C391CEBE4F6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9" name="CuadroTexto 68">
          <a:extLst>
            <a:ext uri="{FF2B5EF4-FFF2-40B4-BE49-F238E27FC236}">
              <a16:creationId xmlns:a16="http://schemas.microsoft.com/office/drawing/2014/main" id="{274724AB-36BE-431D-98B0-2C882E68E0D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0" name="CuadroTexto 3">
          <a:extLst>
            <a:ext uri="{FF2B5EF4-FFF2-40B4-BE49-F238E27FC236}">
              <a16:creationId xmlns:a16="http://schemas.microsoft.com/office/drawing/2014/main" id="{FB7B852F-0A8F-47C8-94C6-2F68995D87A9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1" name="CuadroTexto 7">
          <a:extLst>
            <a:ext uri="{FF2B5EF4-FFF2-40B4-BE49-F238E27FC236}">
              <a16:creationId xmlns:a16="http://schemas.microsoft.com/office/drawing/2014/main" id="{1F044829-5F04-49B9-878F-82CE36A394DF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2" name="CuadroTexto 8">
          <a:extLst>
            <a:ext uri="{FF2B5EF4-FFF2-40B4-BE49-F238E27FC236}">
              <a16:creationId xmlns:a16="http://schemas.microsoft.com/office/drawing/2014/main" id="{1C6FF19A-5290-40D1-8CCF-72695AB2F1C1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3" name="CuadroTexto 9">
          <a:extLst>
            <a:ext uri="{FF2B5EF4-FFF2-40B4-BE49-F238E27FC236}">
              <a16:creationId xmlns:a16="http://schemas.microsoft.com/office/drawing/2014/main" id="{78154A3C-A44E-4AC2-896E-02CDF7D99691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4" name="CuadroTexto 3">
          <a:extLst>
            <a:ext uri="{FF2B5EF4-FFF2-40B4-BE49-F238E27FC236}">
              <a16:creationId xmlns:a16="http://schemas.microsoft.com/office/drawing/2014/main" id="{9C133C54-48D4-431F-868B-7A9DD825A8EF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5" name="CuadroTexto 74">
          <a:extLst>
            <a:ext uri="{FF2B5EF4-FFF2-40B4-BE49-F238E27FC236}">
              <a16:creationId xmlns:a16="http://schemas.microsoft.com/office/drawing/2014/main" id="{A7578B1A-2B78-4260-A82A-00CD2A5C7EA5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6" name="CuadroTexto 75">
          <a:extLst>
            <a:ext uri="{FF2B5EF4-FFF2-40B4-BE49-F238E27FC236}">
              <a16:creationId xmlns:a16="http://schemas.microsoft.com/office/drawing/2014/main" id="{683FE900-E810-456C-8D9E-E6488384649A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7" name="CuadroTexto 76">
          <a:extLst>
            <a:ext uri="{FF2B5EF4-FFF2-40B4-BE49-F238E27FC236}">
              <a16:creationId xmlns:a16="http://schemas.microsoft.com/office/drawing/2014/main" id="{7D1E011E-D815-46A8-9A92-3CBFA25D340E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8" name="CuadroTexto 8">
          <a:extLst>
            <a:ext uri="{FF2B5EF4-FFF2-40B4-BE49-F238E27FC236}">
              <a16:creationId xmlns:a16="http://schemas.microsoft.com/office/drawing/2014/main" id="{AA77DAAB-119B-484C-A1F2-F0E489D32177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9" name="CuadroTexto 9">
          <a:extLst>
            <a:ext uri="{FF2B5EF4-FFF2-40B4-BE49-F238E27FC236}">
              <a16:creationId xmlns:a16="http://schemas.microsoft.com/office/drawing/2014/main" id="{3D00BEE6-F4F5-4B80-938E-83EB8E14D11C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0" name="CuadroTexto 8">
          <a:extLst>
            <a:ext uri="{FF2B5EF4-FFF2-40B4-BE49-F238E27FC236}">
              <a16:creationId xmlns:a16="http://schemas.microsoft.com/office/drawing/2014/main" id="{E4C236C2-EB69-41C4-A0C4-B9F48BF0FA84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1" name="CuadroTexto 9">
          <a:extLst>
            <a:ext uri="{FF2B5EF4-FFF2-40B4-BE49-F238E27FC236}">
              <a16:creationId xmlns:a16="http://schemas.microsoft.com/office/drawing/2014/main" id="{F30C8DBE-C7E9-4C46-A514-7788FB49C6CB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2" name="CuadroTexto 8">
          <a:extLst>
            <a:ext uri="{FF2B5EF4-FFF2-40B4-BE49-F238E27FC236}">
              <a16:creationId xmlns:a16="http://schemas.microsoft.com/office/drawing/2014/main" id="{DB9F856C-5E7C-4A68-9415-7AB03A48CB6E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3" name="CuadroTexto 9">
          <a:extLst>
            <a:ext uri="{FF2B5EF4-FFF2-40B4-BE49-F238E27FC236}">
              <a16:creationId xmlns:a16="http://schemas.microsoft.com/office/drawing/2014/main" id="{19A81308-7013-4D8D-820C-5E6550B381B5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4" name="CuadroTexto 83">
          <a:extLst>
            <a:ext uri="{FF2B5EF4-FFF2-40B4-BE49-F238E27FC236}">
              <a16:creationId xmlns:a16="http://schemas.microsoft.com/office/drawing/2014/main" id="{D92AC562-9FDD-41DB-A8D1-147E882563CE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5" name="CuadroTexto 84">
          <a:extLst>
            <a:ext uri="{FF2B5EF4-FFF2-40B4-BE49-F238E27FC236}">
              <a16:creationId xmlns:a16="http://schemas.microsoft.com/office/drawing/2014/main" id="{FD6F346B-227B-4DD7-8085-923745C0E522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6" name="CuadroTexto 3">
          <a:extLst>
            <a:ext uri="{FF2B5EF4-FFF2-40B4-BE49-F238E27FC236}">
              <a16:creationId xmlns:a16="http://schemas.microsoft.com/office/drawing/2014/main" id="{F4210170-C0CF-4E49-9ED4-9665B77235B2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7" name="CuadroTexto 7">
          <a:extLst>
            <a:ext uri="{FF2B5EF4-FFF2-40B4-BE49-F238E27FC236}">
              <a16:creationId xmlns:a16="http://schemas.microsoft.com/office/drawing/2014/main" id="{96AB3A02-AE13-450D-98C9-0BC7DD1A5D15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8" name="CuadroTexto 8">
          <a:extLst>
            <a:ext uri="{FF2B5EF4-FFF2-40B4-BE49-F238E27FC236}">
              <a16:creationId xmlns:a16="http://schemas.microsoft.com/office/drawing/2014/main" id="{A50264D4-EF95-4929-8E1B-60732AA2A7EA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9" name="CuadroTexto 9">
          <a:extLst>
            <a:ext uri="{FF2B5EF4-FFF2-40B4-BE49-F238E27FC236}">
              <a16:creationId xmlns:a16="http://schemas.microsoft.com/office/drawing/2014/main" id="{8EFFC4EE-972A-4BDD-B769-A4439A054C3D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90" name="CuadroTexto 3">
          <a:extLst>
            <a:ext uri="{FF2B5EF4-FFF2-40B4-BE49-F238E27FC236}">
              <a16:creationId xmlns:a16="http://schemas.microsoft.com/office/drawing/2014/main" id="{47C89BBF-3758-4206-BD5D-B0CC33216FAA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91" name="CuadroTexto 90">
          <a:extLst>
            <a:ext uri="{FF2B5EF4-FFF2-40B4-BE49-F238E27FC236}">
              <a16:creationId xmlns:a16="http://schemas.microsoft.com/office/drawing/2014/main" id="{4152BF3B-2C80-4F3D-B02D-207BDE2BC5AD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92" name="CuadroTexto 91">
          <a:extLst>
            <a:ext uri="{FF2B5EF4-FFF2-40B4-BE49-F238E27FC236}">
              <a16:creationId xmlns:a16="http://schemas.microsoft.com/office/drawing/2014/main" id="{1B71F75A-8212-4860-8C1A-160A1D5A4DD5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93" name="CuadroTexto 92">
          <a:extLst>
            <a:ext uri="{FF2B5EF4-FFF2-40B4-BE49-F238E27FC236}">
              <a16:creationId xmlns:a16="http://schemas.microsoft.com/office/drawing/2014/main" id="{0C3AF8DC-E1AB-44A3-9B76-8E391AB8109F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4" name="CuadroTexto 9">
          <a:extLst>
            <a:ext uri="{FF2B5EF4-FFF2-40B4-BE49-F238E27FC236}">
              <a16:creationId xmlns:a16="http://schemas.microsoft.com/office/drawing/2014/main" id="{BB247A0E-F94A-4B36-ADFD-26478A1BADF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5" name="CuadroTexto 9">
          <a:extLst>
            <a:ext uri="{FF2B5EF4-FFF2-40B4-BE49-F238E27FC236}">
              <a16:creationId xmlns:a16="http://schemas.microsoft.com/office/drawing/2014/main" id="{C82F2495-B32F-4376-B19E-37B75BCD4A1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6" name="CuadroTexto 9">
          <a:extLst>
            <a:ext uri="{FF2B5EF4-FFF2-40B4-BE49-F238E27FC236}">
              <a16:creationId xmlns:a16="http://schemas.microsoft.com/office/drawing/2014/main" id="{1FC602EB-D5C3-49F9-93CD-1DF17FC2665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7" name="CuadroTexto 96">
          <a:extLst>
            <a:ext uri="{FF2B5EF4-FFF2-40B4-BE49-F238E27FC236}">
              <a16:creationId xmlns:a16="http://schemas.microsoft.com/office/drawing/2014/main" id="{669D22CA-B438-4282-9A0E-AF27201A5E6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8" name="CuadroTexto 9">
          <a:extLst>
            <a:ext uri="{FF2B5EF4-FFF2-40B4-BE49-F238E27FC236}">
              <a16:creationId xmlns:a16="http://schemas.microsoft.com/office/drawing/2014/main" id="{F8A1EDDA-4019-4137-A70F-FE8AF37C103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9" name="CuadroTexto 9">
          <a:extLst>
            <a:ext uri="{FF2B5EF4-FFF2-40B4-BE49-F238E27FC236}">
              <a16:creationId xmlns:a16="http://schemas.microsoft.com/office/drawing/2014/main" id="{6273A500-DD85-4D15-8520-5319DDDD454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0" name="CuadroTexto 9">
          <a:extLst>
            <a:ext uri="{FF2B5EF4-FFF2-40B4-BE49-F238E27FC236}">
              <a16:creationId xmlns:a16="http://schemas.microsoft.com/office/drawing/2014/main" id="{BB84291F-6597-417B-89FA-DC796244C07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1" name="CuadroTexto 100">
          <a:extLst>
            <a:ext uri="{FF2B5EF4-FFF2-40B4-BE49-F238E27FC236}">
              <a16:creationId xmlns:a16="http://schemas.microsoft.com/office/drawing/2014/main" id="{4FEC3699-5C1D-406E-9421-8D03632C92E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2" name="CuadroTexto 9">
          <a:extLst>
            <a:ext uri="{FF2B5EF4-FFF2-40B4-BE49-F238E27FC236}">
              <a16:creationId xmlns:a16="http://schemas.microsoft.com/office/drawing/2014/main" id="{A89B7A29-821A-4A7A-B008-E5935D1ECC3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3" name="CuadroTexto 9">
          <a:extLst>
            <a:ext uri="{FF2B5EF4-FFF2-40B4-BE49-F238E27FC236}">
              <a16:creationId xmlns:a16="http://schemas.microsoft.com/office/drawing/2014/main" id="{4061BD9A-0EFC-4AE2-8F36-258BD3C59EE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4" name="CuadroTexto 9">
          <a:extLst>
            <a:ext uri="{FF2B5EF4-FFF2-40B4-BE49-F238E27FC236}">
              <a16:creationId xmlns:a16="http://schemas.microsoft.com/office/drawing/2014/main" id="{C211A707-BAA8-4F7D-B0A9-463B4815860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5" name="CuadroTexto 104">
          <a:extLst>
            <a:ext uri="{FF2B5EF4-FFF2-40B4-BE49-F238E27FC236}">
              <a16:creationId xmlns:a16="http://schemas.microsoft.com/office/drawing/2014/main" id="{11DC6E35-D203-4C7B-8F03-BB7C5BE7019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6" name="CuadroTexto 9">
          <a:extLst>
            <a:ext uri="{FF2B5EF4-FFF2-40B4-BE49-F238E27FC236}">
              <a16:creationId xmlns:a16="http://schemas.microsoft.com/office/drawing/2014/main" id="{6CEF0840-6EF0-49B7-8793-58A6DDC8685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7" name="CuadroTexto 9">
          <a:extLst>
            <a:ext uri="{FF2B5EF4-FFF2-40B4-BE49-F238E27FC236}">
              <a16:creationId xmlns:a16="http://schemas.microsoft.com/office/drawing/2014/main" id="{02F6B564-652F-4042-851F-3FE5CDE6A52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8" name="CuadroTexto 9">
          <a:extLst>
            <a:ext uri="{FF2B5EF4-FFF2-40B4-BE49-F238E27FC236}">
              <a16:creationId xmlns:a16="http://schemas.microsoft.com/office/drawing/2014/main" id="{8A98722A-12FB-4D1C-8E1C-AEEFE1F2642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9" name="CuadroTexto 108">
          <a:extLst>
            <a:ext uri="{FF2B5EF4-FFF2-40B4-BE49-F238E27FC236}">
              <a16:creationId xmlns:a16="http://schemas.microsoft.com/office/drawing/2014/main" id="{482B2121-E2BB-4B4C-B007-10933AFE2F7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0" name="CuadroTexto 9">
          <a:extLst>
            <a:ext uri="{FF2B5EF4-FFF2-40B4-BE49-F238E27FC236}">
              <a16:creationId xmlns:a16="http://schemas.microsoft.com/office/drawing/2014/main" id="{526CE1BC-7E3A-4B7C-8BC9-6CCFC0C21E3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1" name="CuadroTexto 9">
          <a:extLst>
            <a:ext uri="{FF2B5EF4-FFF2-40B4-BE49-F238E27FC236}">
              <a16:creationId xmlns:a16="http://schemas.microsoft.com/office/drawing/2014/main" id="{152AA205-8982-4E3D-B6F0-D6B594CD9FA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2" name="CuadroTexto 9">
          <a:extLst>
            <a:ext uri="{FF2B5EF4-FFF2-40B4-BE49-F238E27FC236}">
              <a16:creationId xmlns:a16="http://schemas.microsoft.com/office/drawing/2014/main" id="{2AC31593-4C99-43F1-A9F3-3257791DE03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3" name="CuadroTexto 112">
          <a:extLst>
            <a:ext uri="{FF2B5EF4-FFF2-40B4-BE49-F238E27FC236}">
              <a16:creationId xmlns:a16="http://schemas.microsoft.com/office/drawing/2014/main" id="{E39006AC-1AD2-4744-8D7E-1E5147F786A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4" name="CuadroTexto 9">
          <a:extLst>
            <a:ext uri="{FF2B5EF4-FFF2-40B4-BE49-F238E27FC236}">
              <a16:creationId xmlns:a16="http://schemas.microsoft.com/office/drawing/2014/main" id="{F69EAA5A-3A9F-41BE-99F7-E6591923BBE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5" name="CuadroTexto 114">
          <a:extLst>
            <a:ext uri="{FF2B5EF4-FFF2-40B4-BE49-F238E27FC236}">
              <a16:creationId xmlns:a16="http://schemas.microsoft.com/office/drawing/2014/main" id="{1DC35F43-34AA-4BC6-93F2-BF3CEB54DE6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6" name="CuadroTexto 9">
          <a:extLst>
            <a:ext uri="{FF2B5EF4-FFF2-40B4-BE49-F238E27FC236}">
              <a16:creationId xmlns:a16="http://schemas.microsoft.com/office/drawing/2014/main" id="{D3B14024-B7D4-4C7A-930A-F407586B4B2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7" name="CuadroTexto 116">
          <a:extLst>
            <a:ext uri="{FF2B5EF4-FFF2-40B4-BE49-F238E27FC236}">
              <a16:creationId xmlns:a16="http://schemas.microsoft.com/office/drawing/2014/main" id="{05FA7CD5-3144-4973-B8F1-23995F521F0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8" name="CuadroTexto 9">
          <a:extLst>
            <a:ext uri="{FF2B5EF4-FFF2-40B4-BE49-F238E27FC236}">
              <a16:creationId xmlns:a16="http://schemas.microsoft.com/office/drawing/2014/main" id="{FD3A9B5C-08DE-4AF3-81B5-6877EDDFE4C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9" name="CuadroTexto 9">
          <a:extLst>
            <a:ext uri="{FF2B5EF4-FFF2-40B4-BE49-F238E27FC236}">
              <a16:creationId xmlns:a16="http://schemas.microsoft.com/office/drawing/2014/main" id="{42C8ADDA-95A7-484B-975D-01C1B88BF15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0" name="CuadroTexto 9">
          <a:extLst>
            <a:ext uri="{FF2B5EF4-FFF2-40B4-BE49-F238E27FC236}">
              <a16:creationId xmlns:a16="http://schemas.microsoft.com/office/drawing/2014/main" id="{749FE9EE-8F6F-4280-B9A7-17493CF0C52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1" name="CuadroTexto 120">
          <a:extLst>
            <a:ext uri="{FF2B5EF4-FFF2-40B4-BE49-F238E27FC236}">
              <a16:creationId xmlns:a16="http://schemas.microsoft.com/office/drawing/2014/main" id="{B1AAB092-539B-49A8-A208-164A37A728B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2" name="CuadroTexto 9">
          <a:extLst>
            <a:ext uri="{FF2B5EF4-FFF2-40B4-BE49-F238E27FC236}">
              <a16:creationId xmlns:a16="http://schemas.microsoft.com/office/drawing/2014/main" id="{76890A9B-0993-4E5F-B092-3E855A470C8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3" name="CuadroTexto 9">
          <a:extLst>
            <a:ext uri="{FF2B5EF4-FFF2-40B4-BE49-F238E27FC236}">
              <a16:creationId xmlns:a16="http://schemas.microsoft.com/office/drawing/2014/main" id="{08E28C92-B0B8-4C57-BF92-A4D7C5355D8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4" name="CuadroTexto 9">
          <a:extLst>
            <a:ext uri="{FF2B5EF4-FFF2-40B4-BE49-F238E27FC236}">
              <a16:creationId xmlns:a16="http://schemas.microsoft.com/office/drawing/2014/main" id="{6CAC2F77-F6F7-4FB0-9EE9-BBFC6046927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5" name="CuadroTexto 124">
          <a:extLst>
            <a:ext uri="{FF2B5EF4-FFF2-40B4-BE49-F238E27FC236}">
              <a16:creationId xmlns:a16="http://schemas.microsoft.com/office/drawing/2014/main" id="{D7E8ACCB-5BFA-416D-BE41-6D77F8974C5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6" name="CuadroTexto 9">
          <a:extLst>
            <a:ext uri="{FF2B5EF4-FFF2-40B4-BE49-F238E27FC236}">
              <a16:creationId xmlns:a16="http://schemas.microsoft.com/office/drawing/2014/main" id="{9E9D8FE2-5901-4583-A855-41AFA5CAF57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7" name="CuadroTexto 9">
          <a:extLst>
            <a:ext uri="{FF2B5EF4-FFF2-40B4-BE49-F238E27FC236}">
              <a16:creationId xmlns:a16="http://schemas.microsoft.com/office/drawing/2014/main" id="{C38E2EAC-F1A3-46D3-B683-7A665415C04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8" name="CuadroTexto 9">
          <a:extLst>
            <a:ext uri="{FF2B5EF4-FFF2-40B4-BE49-F238E27FC236}">
              <a16:creationId xmlns:a16="http://schemas.microsoft.com/office/drawing/2014/main" id="{7CD77CE6-8DD8-4846-A8C6-2052D59DFD6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9" name="CuadroTexto 128">
          <a:extLst>
            <a:ext uri="{FF2B5EF4-FFF2-40B4-BE49-F238E27FC236}">
              <a16:creationId xmlns:a16="http://schemas.microsoft.com/office/drawing/2014/main" id="{A9B3E7D3-8A5F-49E6-8108-DCD7D452D1D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0" name="CuadroTexto 9">
          <a:extLst>
            <a:ext uri="{FF2B5EF4-FFF2-40B4-BE49-F238E27FC236}">
              <a16:creationId xmlns:a16="http://schemas.microsoft.com/office/drawing/2014/main" id="{96AE1AA7-78B1-4885-8CF9-7CC63B1D55C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1" name="CuadroTexto 130">
          <a:extLst>
            <a:ext uri="{FF2B5EF4-FFF2-40B4-BE49-F238E27FC236}">
              <a16:creationId xmlns:a16="http://schemas.microsoft.com/office/drawing/2014/main" id="{92AB2436-E0DC-46D1-8DC9-197FAAF1D7C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2" name="CuadroTexto 9">
          <a:extLst>
            <a:ext uri="{FF2B5EF4-FFF2-40B4-BE49-F238E27FC236}">
              <a16:creationId xmlns:a16="http://schemas.microsoft.com/office/drawing/2014/main" id="{AC0F5A10-1979-4232-9989-57A2A076F67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3" name="CuadroTexto 9">
          <a:extLst>
            <a:ext uri="{FF2B5EF4-FFF2-40B4-BE49-F238E27FC236}">
              <a16:creationId xmlns:a16="http://schemas.microsoft.com/office/drawing/2014/main" id="{5C28168F-AD23-49A5-A7DF-6B30EA0513B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4" name="CuadroTexto 9">
          <a:extLst>
            <a:ext uri="{FF2B5EF4-FFF2-40B4-BE49-F238E27FC236}">
              <a16:creationId xmlns:a16="http://schemas.microsoft.com/office/drawing/2014/main" id="{29EAC039-6F66-4609-8860-22BFC24EA4A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5" name="CuadroTexto 134">
          <a:extLst>
            <a:ext uri="{FF2B5EF4-FFF2-40B4-BE49-F238E27FC236}">
              <a16:creationId xmlns:a16="http://schemas.microsoft.com/office/drawing/2014/main" id="{FE36A9F1-72B1-4116-A162-D72BF7C813C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6" name="CuadroTexto 9">
          <a:extLst>
            <a:ext uri="{FF2B5EF4-FFF2-40B4-BE49-F238E27FC236}">
              <a16:creationId xmlns:a16="http://schemas.microsoft.com/office/drawing/2014/main" id="{DBBE281C-8BBD-4A9D-A731-8C1026C68B9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7" name="CuadroTexto 136">
          <a:extLst>
            <a:ext uri="{FF2B5EF4-FFF2-40B4-BE49-F238E27FC236}">
              <a16:creationId xmlns:a16="http://schemas.microsoft.com/office/drawing/2014/main" id="{776946F0-405D-4A2D-84DC-095F3018E6E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8" name="CuadroTexto 9">
          <a:extLst>
            <a:ext uri="{FF2B5EF4-FFF2-40B4-BE49-F238E27FC236}">
              <a16:creationId xmlns:a16="http://schemas.microsoft.com/office/drawing/2014/main" id="{75807752-E212-4607-A6C8-BA37E020319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9" name="CuadroTexto 138">
          <a:extLst>
            <a:ext uri="{FF2B5EF4-FFF2-40B4-BE49-F238E27FC236}">
              <a16:creationId xmlns:a16="http://schemas.microsoft.com/office/drawing/2014/main" id="{D5D2D95F-51A4-4FE6-9C5B-497999FA1D4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0" name="CuadroTexto 9">
          <a:extLst>
            <a:ext uri="{FF2B5EF4-FFF2-40B4-BE49-F238E27FC236}">
              <a16:creationId xmlns:a16="http://schemas.microsoft.com/office/drawing/2014/main" id="{FBD92F65-4546-4A93-B09D-8756F47AD95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1" name="CuadroTexto 9">
          <a:extLst>
            <a:ext uri="{FF2B5EF4-FFF2-40B4-BE49-F238E27FC236}">
              <a16:creationId xmlns:a16="http://schemas.microsoft.com/office/drawing/2014/main" id="{B99A8A48-34CC-4312-8628-FFF308B209E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2" name="CuadroTexto 9">
          <a:extLst>
            <a:ext uri="{FF2B5EF4-FFF2-40B4-BE49-F238E27FC236}">
              <a16:creationId xmlns:a16="http://schemas.microsoft.com/office/drawing/2014/main" id="{43BB70C7-EB9F-4D1E-AFB8-68EE7A860AF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3" name="CuadroTexto 142">
          <a:extLst>
            <a:ext uri="{FF2B5EF4-FFF2-40B4-BE49-F238E27FC236}">
              <a16:creationId xmlns:a16="http://schemas.microsoft.com/office/drawing/2014/main" id="{76E8D921-3CE3-4867-A7EF-DA7B95E1D5B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4" name="CuadroTexto 9">
          <a:extLst>
            <a:ext uri="{FF2B5EF4-FFF2-40B4-BE49-F238E27FC236}">
              <a16:creationId xmlns:a16="http://schemas.microsoft.com/office/drawing/2014/main" id="{769FC01C-BA91-4D6F-BAD5-391D9323735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5" name="CuadroTexto 144">
          <a:extLst>
            <a:ext uri="{FF2B5EF4-FFF2-40B4-BE49-F238E27FC236}">
              <a16:creationId xmlns:a16="http://schemas.microsoft.com/office/drawing/2014/main" id="{F877EEA8-2B3F-4656-BC04-2893C1FC42D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6" name="CuadroTexto 9">
          <a:extLst>
            <a:ext uri="{FF2B5EF4-FFF2-40B4-BE49-F238E27FC236}">
              <a16:creationId xmlns:a16="http://schemas.microsoft.com/office/drawing/2014/main" id="{78AA0336-FA15-4CA8-980E-CBD9E5FC01F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7" name="CuadroTexto 146">
          <a:extLst>
            <a:ext uri="{FF2B5EF4-FFF2-40B4-BE49-F238E27FC236}">
              <a16:creationId xmlns:a16="http://schemas.microsoft.com/office/drawing/2014/main" id="{1ABB0BCA-AB5B-461B-A575-105A8972AA4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8" name="CuadroTexto 9">
          <a:extLst>
            <a:ext uri="{FF2B5EF4-FFF2-40B4-BE49-F238E27FC236}">
              <a16:creationId xmlns:a16="http://schemas.microsoft.com/office/drawing/2014/main" id="{75B1143B-48A4-4D23-ABD4-A94D76E716D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9" name="CuadroTexto 9">
          <a:extLst>
            <a:ext uri="{FF2B5EF4-FFF2-40B4-BE49-F238E27FC236}">
              <a16:creationId xmlns:a16="http://schemas.microsoft.com/office/drawing/2014/main" id="{303C2390-71E7-48D5-82F3-45832D19648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50" name="CuadroTexto 9">
          <a:extLst>
            <a:ext uri="{FF2B5EF4-FFF2-40B4-BE49-F238E27FC236}">
              <a16:creationId xmlns:a16="http://schemas.microsoft.com/office/drawing/2014/main" id="{610DB938-ADB9-4DE6-A115-69136BDAF08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51" name="CuadroTexto 150">
          <a:extLst>
            <a:ext uri="{FF2B5EF4-FFF2-40B4-BE49-F238E27FC236}">
              <a16:creationId xmlns:a16="http://schemas.microsoft.com/office/drawing/2014/main" id="{0B623650-A2A6-448D-86AA-BDC58B37848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52" name="CuadroTexto 9">
          <a:extLst>
            <a:ext uri="{FF2B5EF4-FFF2-40B4-BE49-F238E27FC236}">
              <a16:creationId xmlns:a16="http://schemas.microsoft.com/office/drawing/2014/main" id="{A95D3A92-6684-4146-B0FF-CB404C4A63B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53" name="CuadroTexto 152">
          <a:extLst>
            <a:ext uri="{FF2B5EF4-FFF2-40B4-BE49-F238E27FC236}">
              <a16:creationId xmlns:a16="http://schemas.microsoft.com/office/drawing/2014/main" id="{116464D3-F1E5-4A79-B6E7-EFF0312BEC5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54" name="CuadroTexto 8">
          <a:extLst>
            <a:ext uri="{FF2B5EF4-FFF2-40B4-BE49-F238E27FC236}">
              <a16:creationId xmlns:a16="http://schemas.microsoft.com/office/drawing/2014/main" id="{B106E432-86BA-483D-BAAF-A6E138390D64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55" name="CuadroTexto 9">
          <a:extLst>
            <a:ext uri="{FF2B5EF4-FFF2-40B4-BE49-F238E27FC236}">
              <a16:creationId xmlns:a16="http://schemas.microsoft.com/office/drawing/2014/main" id="{0C4478A2-792F-4D69-ADE1-F281DA6FA7F5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56" name="CuadroTexto 155">
          <a:extLst>
            <a:ext uri="{FF2B5EF4-FFF2-40B4-BE49-F238E27FC236}">
              <a16:creationId xmlns:a16="http://schemas.microsoft.com/office/drawing/2014/main" id="{F292AA75-5870-4B57-A848-BCE5E274A68B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57" name="CuadroTexto 156">
          <a:extLst>
            <a:ext uri="{FF2B5EF4-FFF2-40B4-BE49-F238E27FC236}">
              <a16:creationId xmlns:a16="http://schemas.microsoft.com/office/drawing/2014/main" id="{FAE7239F-5C3F-41C4-8203-08EF6A437919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58" name="CuadroTexto 8">
          <a:extLst>
            <a:ext uri="{FF2B5EF4-FFF2-40B4-BE49-F238E27FC236}">
              <a16:creationId xmlns:a16="http://schemas.microsoft.com/office/drawing/2014/main" id="{22602741-DC48-4477-AFF8-96019F1D7625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59" name="CuadroTexto 9">
          <a:extLst>
            <a:ext uri="{FF2B5EF4-FFF2-40B4-BE49-F238E27FC236}">
              <a16:creationId xmlns:a16="http://schemas.microsoft.com/office/drawing/2014/main" id="{B8636507-4A37-4CBF-97A4-6824D0AA72F1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60" name="CuadroTexto 159">
          <a:extLst>
            <a:ext uri="{FF2B5EF4-FFF2-40B4-BE49-F238E27FC236}">
              <a16:creationId xmlns:a16="http://schemas.microsoft.com/office/drawing/2014/main" id="{5803CB60-DBBF-4949-A679-37314BD922D3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61" name="CuadroTexto 160">
          <a:extLst>
            <a:ext uri="{FF2B5EF4-FFF2-40B4-BE49-F238E27FC236}">
              <a16:creationId xmlns:a16="http://schemas.microsoft.com/office/drawing/2014/main" id="{EDD893E4-C381-4428-B28F-167D2097A91D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62" name="CuadroTexto 9">
          <a:extLst>
            <a:ext uri="{FF2B5EF4-FFF2-40B4-BE49-F238E27FC236}">
              <a16:creationId xmlns:a16="http://schemas.microsoft.com/office/drawing/2014/main" id="{30A50C0F-6017-4295-92B8-B460D1C6496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63" name="CuadroTexto 162">
          <a:extLst>
            <a:ext uri="{FF2B5EF4-FFF2-40B4-BE49-F238E27FC236}">
              <a16:creationId xmlns:a16="http://schemas.microsoft.com/office/drawing/2014/main" id="{A2D6C846-BA0A-43B7-A720-4C3F9F540ED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64" name="CuadroTexto 9">
          <a:extLst>
            <a:ext uri="{FF2B5EF4-FFF2-40B4-BE49-F238E27FC236}">
              <a16:creationId xmlns:a16="http://schemas.microsoft.com/office/drawing/2014/main" id="{E064AD4E-0CE0-4EF9-90D4-5AA2BA330CC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65" name="CuadroTexto 164">
          <a:extLst>
            <a:ext uri="{FF2B5EF4-FFF2-40B4-BE49-F238E27FC236}">
              <a16:creationId xmlns:a16="http://schemas.microsoft.com/office/drawing/2014/main" id="{EB364705-B46C-4019-B984-56621789AA4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66" name="CuadroTexto 9">
          <a:extLst>
            <a:ext uri="{FF2B5EF4-FFF2-40B4-BE49-F238E27FC236}">
              <a16:creationId xmlns:a16="http://schemas.microsoft.com/office/drawing/2014/main" id="{52386880-D5A0-4C57-8772-86F1D50C7F7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67" name="CuadroTexto 166">
          <a:extLst>
            <a:ext uri="{FF2B5EF4-FFF2-40B4-BE49-F238E27FC236}">
              <a16:creationId xmlns:a16="http://schemas.microsoft.com/office/drawing/2014/main" id="{6D8A7713-FFB0-4998-971F-2DEB8FDC2A8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68" name="CuadroTexto 9">
          <a:extLst>
            <a:ext uri="{FF2B5EF4-FFF2-40B4-BE49-F238E27FC236}">
              <a16:creationId xmlns:a16="http://schemas.microsoft.com/office/drawing/2014/main" id="{3779CB9B-BF32-46C1-B2AA-930E6AA74FF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69" name="CuadroTexto 168">
          <a:extLst>
            <a:ext uri="{FF2B5EF4-FFF2-40B4-BE49-F238E27FC236}">
              <a16:creationId xmlns:a16="http://schemas.microsoft.com/office/drawing/2014/main" id="{AA06DB8E-2838-40CD-A8EB-E7554A93EB3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70" name="CuadroTexto 9">
          <a:extLst>
            <a:ext uri="{FF2B5EF4-FFF2-40B4-BE49-F238E27FC236}">
              <a16:creationId xmlns:a16="http://schemas.microsoft.com/office/drawing/2014/main" id="{A415DD57-7BC5-4DC7-8AD6-2FBF002584C3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71" name="CuadroTexto 170">
          <a:extLst>
            <a:ext uri="{FF2B5EF4-FFF2-40B4-BE49-F238E27FC236}">
              <a16:creationId xmlns:a16="http://schemas.microsoft.com/office/drawing/2014/main" id="{DB84E188-A67E-42EB-8899-818346D50A40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72" name="CuadroTexto 9">
          <a:extLst>
            <a:ext uri="{FF2B5EF4-FFF2-40B4-BE49-F238E27FC236}">
              <a16:creationId xmlns:a16="http://schemas.microsoft.com/office/drawing/2014/main" id="{6D5D5CB9-D4D1-46AF-A42E-CAE080A5A9D8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73" name="CuadroTexto 9">
          <a:extLst>
            <a:ext uri="{FF2B5EF4-FFF2-40B4-BE49-F238E27FC236}">
              <a16:creationId xmlns:a16="http://schemas.microsoft.com/office/drawing/2014/main" id="{484593B4-A9BB-4CE4-A12D-0144D71AC6C2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74" name="CuadroTexto 9">
          <a:extLst>
            <a:ext uri="{FF2B5EF4-FFF2-40B4-BE49-F238E27FC236}">
              <a16:creationId xmlns:a16="http://schemas.microsoft.com/office/drawing/2014/main" id="{5845117B-83F5-4537-AAC6-03B2DEBB81F3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75" name="CuadroTexto 174">
          <a:extLst>
            <a:ext uri="{FF2B5EF4-FFF2-40B4-BE49-F238E27FC236}">
              <a16:creationId xmlns:a16="http://schemas.microsoft.com/office/drawing/2014/main" id="{A21D0043-434F-4BDE-A51E-29614B9E33F4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76" name="CuadroTexto 9">
          <a:extLst>
            <a:ext uri="{FF2B5EF4-FFF2-40B4-BE49-F238E27FC236}">
              <a16:creationId xmlns:a16="http://schemas.microsoft.com/office/drawing/2014/main" id="{A5E4F510-AEF5-4454-80A4-B6A10AC5A596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77" name="CuadroTexto 176">
          <a:extLst>
            <a:ext uri="{FF2B5EF4-FFF2-40B4-BE49-F238E27FC236}">
              <a16:creationId xmlns:a16="http://schemas.microsoft.com/office/drawing/2014/main" id="{C6DA4977-3D5C-45D6-90BD-F95980268531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78" name="CuadroTexto 9">
          <a:extLst>
            <a:ext uri="{FF2B5EF4-FFF2-40B4-BE49-F238E27FC236}">
              <a16:creationId xmlns:a16="http://schemas.microsoft.com/office/drawing/2014/main" id="{3097B6A5-CFF3-4EB9-A53B-30800A954B1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79" name="CuadroTexto 178">
          <a:extLst>
            <a:ext uri="{FF2B5EF4-FFF2-40B4-BE49-F238E27FC236}">
              <a16:creationId xmlns:a16="http://schemas.microsoft.com/office/drawing/2014/main" id="{5B62B12F-BECB-4B47-8D5F-7814515D189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80" name="CuadroTexto 9">
          <a:extLst>
            <a:ext uri="{FF2B5EF4-FFF2-40B4-BE49-F238E27FC236}">
              <a16:creationId xmlns:a16="http://schemas.microsoft.com/office/drawing/2014/main" id="{34285C73-54BC-4E6B-9C3D-AB1D20C79F8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81" name="CuadroTexto 9">
          <a:extLst>
            <a:ext uri="{FF2B5EF4-FFF2-40B4-BE49-F238E27FC236}">
              <a16:creationId xmlns:a16="http://schemas.microsoft.com/office/drawing/2014/main" id="{E001AAE8-8DD6-40AE-AE66-C4996BB06C9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82" name="CuadroTexto 9">
          <a:extLst>
            <a:ext uri="{FF2B5EF4-FFF2-40B4-BE49-F238E27FC236}">
              <a16:creationId xmlns:a16="http://schemas.microsoft.com/office/drawing/2014/main" id="{5B2E9AF3-16A5-469F-B196-25BCB899777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83" name="CuadroTexto 182">
          <a:extLst>
            <a:ext uri="{FF2B5EF4-FFF2-40B4-BE49-F238E27FC236}">
              <a16:creationId xmlns:a16="http://schemas.microsoft.com/office/drawing/2014/main" id="{C1FE0E20-8CE5-48CF-9D33-4BB6F67173C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84" name="CuadroTexto 9">
          <a:extLst>
            <a:ext uri="{FF2B5EF4-FFF2-40B4-BE49-F238E27FC236}">
              <a16:creationId xmlns:a16="http://schemas.microsoft.com/office/drawing/2014/main" id="{04D473D4-1DF9-47F0-9712-71139F6E54E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85" name="CuadroTexto 184">
          <a:extLst>
            <a:ext uri="{FF2B5EF4-FFF2-40B4-BE49-F238E27FC236}">
              <a16:creationId xmlns:a16="http://schemas.microsoft.com/office/drawing/2014/main" id="{F906DB99-129E-4365-8ECD-566BC73A45D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86" name="CuadroTexto 9">
          <a:extLst>
            <a:ext uri="{FF2B5EF4-FFF2-40B4-BE49-F238E27FC236}">
              <a16:creationId xmlns:a16="http://schemas.microsoft.com/office/drawing/2014/main" id="{C56E476D-FC60-4F62-9C26-9D4AFF0A4DD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87" name="CuadroTexto 186">
          <a:extLst>
            <a:ext uri="{FF2B5EF4-FFF2-40B4-BE49-F238E27FC236}">
              <a16:creationId xmlns:a16="http://schemas.microsoft.com/office/drawing/2014/main" id="{037BE635-6E8F-4AEB-B691-7DB429AC40B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88" name="CuadroTexto 9">
          <a:extLst>
            <a:ext uri="{FF2B5EF4-FFF2-40B4-BE49-F238E27FC236}">
              <a16:creationId xmlns:a16="http://schemas.microsoft.com/office/drawing/2014/main" id="{403AFCBF-E61A-41C2-84F4-506E0910C94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89" name="CuadroTexto 9">
          <a:extLst>
            <a:ext uri="{FF2B5EF4-FFF2-40B4-BE49-F238E27FC236}">
              <a16:creationId xmlns:a16="http://schemas.microsoft.com/office/drawing/2014/main" id="{AE35D621-501E-4A1F-8BA8-5DE824A5C55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90" name="CuadroTexto 9">
          <a:extLst>
            <a:ext uri="{FF2B5EF4-FFF2-40B4-BE49-F238E27FC236}">
              <a16:creationId xmlns:a16="http://schemas.microsoft.com/office/drawing/2014/main" id="{CB71088E-8753-4B64-905D-8775B518C62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91" name="CuadroTexto 190">
          <a:extLst>
            <a:ext uri="{FF2B5EF4-FFF2-40B4-BE49-F238E27FC236}">
              <a16:creationId xmlns:a16="http://schemas.microsoft.com/office/drawing/2014/main" id="{971BC6FB-D9CD-4FE6-99E4-70BBAF1B3F0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92" name="CuadroTexto 9">
          <a:extLst>
            <a:ext uri="{FF2B5EF4-FFF2-40B4-BE49-F238E27FC236}">
              <a16:creationId xmlns:a16="http://schemas.microsoft.com/office/drawing/2014/main" id="{EC4B893A-A063-40CB-A373-D4D11166AB0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93" name="CuadroTexto 192">
          <a:extLst>
            <a:ext uri="{FF2B5EF4-FFF2-40B4-BE49-F238E27FC236}">
              <a16:creationId xmlns:a16="http://schemas.microsoft.com/office/drawing/2014/main" id="{931BA7AC-E1A2-4674-B391-8E6FB25F15D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94" name="CuadroTexto 9">
          <a:extLst>
            <a:ext uri="{FF2B5EF4-FFF2-40B4-BE49-F238E27FC236}">
              <a16:creationId xmlns:a16="http://schemas.microsoft.com/office/drawing/2014/main" id="{F16B6C37-BEBA-4D55-B49D-16B3FADE947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95" name="CuadroTexto 194">
          <a:extLst>
            <a:ext uri="{FF2B5EF4-FFF2-40B4-BE49-F238E27FC236}">
              <a16:creationId xmlns:a16="http://schemas.microsoft.com/office/drawing/2014/main" id="{66E8A1D9-30B8-4A78-AE21-122AAC120DE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96" name="CuadroTexto 9">
          <a:extLst>
            <a:ext uri="{FF2B5EF4-FFF2-40B4-BE49-F238E27FC236}">
              <a16:creationId xmlns:a16="http://schemas.microsoft.com/office/drawing/2014/main" id="{068F0FB7-5D4A-4646-8478-94CA2A2820D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97" name="CuadroTexto 196">
          <a:extLst>
            <a:ext uri="{FF2B5EF4-FFF2-40B4-BE49-F238E27FC236}">
              <a16:creationId xmlns:a16="http://schemas.microsoft.com/office/drawing/2014/main" id="{D8C30A47-A470-4F0A-8C3E-A10EB2C60D7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98" name="CuadroTexto 8">
          <a:extLst>
            <a:ext uri="{FF2B5EF4-FFF2-40B4-BE49-F238E27FC236}">
              <a16:creationId xmlns:a16="http://schemas.microsoft.com/office/drawing/2014/main" id="{227F3343-D361-4FEA-8D1F-CAA39D884F8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99" name="CuadroTexto 9">
          <a:extLst>
            <a:ext uri="{FF2B5EF4-FFF2-40B4-BE49-F238E27FC236}">
              <a16:creationId xmlns:a16="http://schemas.microsoft.com/office/drawing/2014/main" id="{4DB05F84-607E-4380-8679-F4A4F7A2983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00" name="CuadroTexto 199">
          <a:extLst>
            <a:ext uri="{FF2B5EF4-FFF2-40B4-BE49-F238E27FC236}">
              <a16:creationId xmlns:a16="http://schemas.microsoft.com/office/drawing/2014/main" id="{C28DB701-A6E9-4DEC-A4F0-C6FB3CE2ECE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01" name="CuadroTexto 200">
          <a:extLst>
            <a:ext uri="{FF2B5EF4-FFF2-40B4-BE49-F238E27FC236}">
              <a16:creationId xmlns:a16="http://schemas.microsoft.com/office/drawing/2014/main" id="{23C240FE-8698-4082-8A31-6003ADFE1AD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02" name="CuadroTexto 8">
          <a:extLst>
            <a:ext uri="{FF2B5EF4-FFF2-40B4-BE49-F238E27FC236}">
              <a16:creationId xmlns:a16="http://schemas.microsoft.com/office/drawing/2014/main" id="{A8F30624-25B8-4D2F-909A-3EEDE871769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03" name="CuadroTexto 9">
          <a:extLst>
            <a:ext uri="{FF2B5EF4-FFF2-40B4-BE49-F238E27FC236}">
              <a16:creationId xmlns:a16="http://schemas.microsoft.com/office/drawing/2014/main" id="{2FBF41A2-A0EF-4AF1-B24A-E50B2CABFB2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04" name="CuadroTexto 203">
          <a:extLst>
            <a:ext uri="{FF2B5EF4-FFF2-40B4-BE49-F238E27FC236}">
              <a16:creationId xmlns:a16="http://schemas.microsoft.com/office/drawing/2014/main" id="{7598A62F-D2B1-4A87-B1CC-3CDD34FE969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05" name="CuadroTexto 204">
          <a:extLst>
            <a:ext uri="{FF2B5EF4-FFF2-40B4-BE49-F238E27FC236}">
              <a16:creationId xmlns:a16="http://schemas.microsoft.com/office/drawing/2014/main" id="{69078AB4-A4F4-4BA7-911B-21D8F6C5281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06" name="CuadroTexto 8">
          <a:extLst>
            <a:ext uri="{FF2B5EF4-FFF2-40B4-BE49-F238E27FC236}">
              <a16:creationId xmlns:a16="http://schemas.microsoft.com/office/drawing/2014/main" id="{58A0C8C1-2313-42C2-837F-D50FC25F65A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07" name="CuadroTexto 9">
          <a:extLst>
            <a:ext uri="{FF2B5EF4-FFF2-40B4-BE49-F238E27FC236}">
              <a16:creationId xmlns:a16="http://schemas.microsoft.com/office/drawing/2014/main" id="{17E6CEBE-5321-4264-A6A1-E78BA4CE61E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08" name="CuadroTexto 207">
          <a:extLst>
            <a:ext uri="{FF2B5EF4-FFF2-40B4-BE49-F238E27FC236}">
              <a16:creationId xmlns:a16="http://schemas.microsoft.com/office/drawing/2014/main" id="{506E2D89-5ACA-4117-8CFD-492F9FB0C3B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09" name="CuadroTexto 208">
          <a:extLst>
            <a:ext uri="{FF2B5EF4-FFF2-40B4-BE49-F238E27FC236}">
              <a16:creationId xmlns:a16="http://schemas.microsoft.com/office/drawing/2014/main" id="{5A507388-632D-4D14-8955-C6D68376B03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10" name="CuadroTexto 8">
          <a:extLst>
            <a:ext uri="{FF2B5EF4-FFF2-40B4-BE49-F238E27FC236}">
              <a16:creationId xmlns:a16="http://schemas.microsoft.com/office/drawing/2014/main" id="{2CDA21FA-12A0-4C54-9A1A-37B3BBBC12A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11" name="CuadroTexto 9">
          <a:extLst>
            <a:ext uri="{FF2B5EF4-FFF2-40B4-BE49-F238E27FC236}">
              <a16:creationId xmlns:a16="http://schemas.microsoft.com/office/drawing/2014/main" id="{192924CE-3306-44A1-9436-D978713799D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12" name="CuadroTexto 211">
          <a:extLst>
            <a:ext uri="{FF2B5EF4-FFF2-40B4-BE49-F238E27FC236}">
              <a16:creationId xmlns:a16="http://schemas.microsoft.com/office/drawing/2014/main" id="{86FCB72E-5730-4E3F-A3DC-ACAAF3CE67A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13" name="CuadroTexto 212">
          <a:extLst>
            <a:ext uri="{FF2B5EF4-FFF2-40B4-BE49-F238E27FC236}">
              <a16:creationId xmlns:a16="http://schemas.microsoft.com/office/drawing/2014/main" id="{476BED9E-05F1-4C02-85EA-976CAFDE8E2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14" name="CuadroTexto 9">
          <a:extLst>
            <a:ext uri="{FF2B5EF4-FFF2-40B4-BE49-F238E27FC236}">
              <a16:creationId xmlns:a16="http://schemas.microsoft.com/office/drawing/2014/main" id="{83A15328-FB2E-4303-A9E0-60C332B8FD6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15" name="CuadroTexto 214">
          <a:extLst>
            <a:ext uri="{FF2B5EF4-FFF2-40B4-BE49-F238E27FC236}">
              <a16:creationId xmlns:a16="http://schemas.microsoft.com/office/drawing/2014/main" id="{F8DC2822-A3FB-43DA-A3BA-228FCCA322F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16" name="CuadroTexto 9">
          <a:extLst>
            <a:ext uri="{FF2B5EF4-FFF2-40B4-BE49-F238E27FC236}">
              <a16:creationId xmlns:a16="http://schemas.microsoft.com/office/drawing/2014/main" id="{2A87559E-4573-4730-B06B-BC076C8A801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17" name="CuadroTexto 216">
          <a:extLst>
            <a:ext uri="{FF2B5EF4-FFF2-40B4-BE49-F238E27FC236}">
              <a16:creationId xmlns:a16="http://schemas.microsoft.com/office/drawing/2014/main" id="{68958569-EC70-4C63-96DB-DA77067C226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18" name="CuadroTexto 8">
          <a:extLst>
            <a:ext uri="{FF2B5EF4-FFF2-40B4-BE49-F238E27FC236}">
              <a16:creationId xmlns:a16="http://schemas.microsoft.com/office/drawing/2014/main" id="{E52CD460-DE13-47B0-A533-594AC6E5CD6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19" name="CuadroTexto 9">
          <a:extLst>
            <a:ext uri="{FF2B5EF4-FFF2-40B4-BE49-F238E27FC236}">
              <a16:creationId xmlns:a16="http://schemas.microsoft.com/office/drawing/2014/main" id="{59628D91-98D8-40B3-A0A9-5D1F3C10F77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20" name="CuadroTexto 219">
          <a:extLst>
            <a:ext uri="{FF2B5EF4-FFF2-40B4-BE49-F238E27FC236}">
              <a16:creationId xmlns:a16="http://schemas.microsoft.com/office/drawing/2014/main" id="{94FF1696-490C-406B-94F8-D12FEE34D09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21" name="CuadroTexto 220">
          <a:extLst>
            <a:ext uri="{FF2B5EF4-FFF2-40B4-BE49-F238E27FC236}">
              <a16:creationId xmlns:a16="http://schemas.microsoft.com/office/drawing/2014/main" id="{B5D3E323-05C8-48A5-9082-232A7812E46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22" name="CuadroTexto 8">
          <a:extLst>
            <a:ext uri="{FF2B5EF4-FFF2-40B4-BE49-F238E27FC236}">
              <a16:creationId xmlns:a16="http://schemas.microsoft.com/office/drawing/2014/main" id="{9532D9C9-50C2-44A9-87ED-C9292B2CF5F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23" name="CuadroTexto 9">
          <a:extLst>
            <a:ext uri="{FF2B5EF4-FFF2-40B4-BE49-F238E27FC236}">
              <a16:creationId xmlns:a16="http://schemas.microsoft.com/office/drawing/2014/main" id="{46BEF507-2AF7-41A9-A213-B2958167005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24" name="CuadroTexto 223">
          <a:extLst>
            <a:ext uri="{FF2B5EF4-FFF2-40B4-BE49-F238E27FC236}">
              <a16:creationId xmlns:a16="http://schemas.microsoft.com/office/drawing/2014/main" id="{1E458BEC-C10A-47E3-8025-911EE6A6351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25" name="CuadroTexto 224">
          <a:extLst>
            <a:ext uri="{FF2B5EF4-FFF2-40B4-BE49-F238E27FC236}">
              <a16:creationId xmlns:a16="http://schemas.microsoft.com/office/drawing/2014/main" id="{6D1A0A8B-6EE8-4B3F-9420-69E09C5F926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26" name="CuadroTexto 9">
          <a:extLst>
            <a:ext uri="{FF2B5EF4-FFF2-40B4-BE49-F238E27FC236}">
              <a16:creationId xmlns:a16="http://schemas.microsoft.com/office/drawing/2014/main" id="{17912E3A-A530-4B29-9A58-006743DC183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27" name="CuadroTexto 226">
          <a:extLst>
            <a:ext uri="{FF2B5EF4-FFF2-40B4-BE49-F238E27FC236}">
              <a16:creationId xmlns:a16="http://schemas.microsoft.com/office/drawing/2014/main" id="{9EF361B8-F2B6-4986-AB03-F64319E28C2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28" name="CuadroTexto 9">
          <a:extLst>
            <a:ext uri="{FF2B5EF4-FFF2-40B4-BE49-F238E27FC236}">
              <a16:creationId xmlns:a16="http://schemas.microsoft.com/office/drawing/2014/main" id="{CEE42E35-1149-433F-BF79-488897E479E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29" name="CuadroTexto 9">
          <a:extLst>
            <a:ext uri="{FF2B5EF4-FFF2-40B4-BE49-F238E27FC236}">
              <a16:creationId xmlns:a16="http://schemas.microsoft.com/office/drawing/2014/main" id="{6C0097DB-EBB4-44CA-A7C0-6EE6D83B561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30" name="CuadroTexto 9">
          <a:extLst>
            <a:ext uri="{FF2B5EF4-FFF2-40B4-BE49-F238E27FC236}">
              <a16:creationId xmlns:a16="http://schemas.microsoft.com/office/drawing/2014/main" id="{675E7333-1A76-40A1-B291-283DD621E1B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31" name="CuadroTexto 230">
          <a:extLst>
            <a:ext uri="{FF2B5EF4-FFF2-40B4-BE49-F238E27FC236}">
              <a16:creationId xmlns:a16="http://schemas.microsoft.com/office/drawing/2014/main" id="{21EFD8D1-3478-40C7-B964-F6DC07079E4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32" name="CuadroTexto 9">
          <a:extLst>
            <a:ext uri="{FF2B5EF4-FFF2-40B4-BE49-F238E27FC236}">
              <a16:creationId xmlns:a16="http://schemas.microsoft.com/office/drawing/2014/main" id="{CB39C019-7B89-4E38-A001-44E516C5849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33" name="CuadroTexto 232">
          <a:extLst>
            <a:ext uri="{FF2B5EF4-FFF2-40B4-BE49-F238E27FC236}">
              <a16:creationId xmlns:a16="http://schemas.microsoft.com/office/drawing/2014/main" id="{17F6F5AB-1AC5-449A-8999-00C647512F3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34" name="CuadroTexto 9">
          <a:extLst>
            <a:ext uri="{FF2B5EF4-FFF2-40B4-BE49-F238E27FC236}">
              <a16:creationId xmlns:a16="http://schemas.microsoft.com/office/drawing/2014/main" id="{59D9D9BA-F23A-41C4-85DF-690D5F739C6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35" name="CuadroTexto 234">
          <a:extLst>
            <a:ext uri="{FF2B5EF4-FFF2-40B4-BE49-F238E27FC236}">
              <a16:creationId xmlns:a16="http://schemas.microsoft.com/office/drawing/2014/main" id="{7EEA73F1-011D-4AC0-B512-1A6E386285D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36" name="CuadroTexto 9">
          <a:extLst>
            <a:ext uri="{FF2B5EF4-FFF2-40B4-BE49-F238E27FC236}">
              <a16:creationId xmlns:a16="http://schemas.microsoft.com/office/drawing/2014/main" id="{D7F28517-9F4E-42E4-952D-ECD9DFE0B08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37" name="CuadroTexto 9">
          <a:extLst>
            <a:ext uri="{FF2B5EF4-FFF2-40B4-BE49-F238E27FC236}">
              <a16:creationId xmlns:a16="http://schemas.microsoft.com/office/drawing/2014/main" id="{F47073E3-B854-4470-BE9A-5B75D093D2D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38" name="CuadroTexto 9">
          <a:extLst>
            <a:ext uri="{FF2B5EF4-FFF2-40B4-BE49-F238E27FC236}">
              <a16:creationId xmlns:a16="http://schemas.microsoft.com/office/drawing/2014/main" id="{49952773-5E2A-4CC4-A46D-5292771C84F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39" name="CuadroTexto 238">
          <a:extLst>
            <a:ext uri="{FF2B5EF4-FFF2-40B4-BE49-F238E27FC236}">
              <a16:creationId xmlns:a16="http://schemas.microsoft.com/office/drawing/2014/main" id="{FD506F69-6C29-40DE-9138-62EC046242D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40" name="CuadroTexto 9">
          <a:extLst>
            <a:ext uri="{FF2B5EF4-FFF2-40B4-BE49-F238E27FC236}">
              <a16:creationId xmlns:a16="http://schemas.microsoft.com/office/drawing/2014/main" id="{81C05BB2-7594-4E71-BFAB-6FF63DD05E0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41" name="CuadroTexto 240">
          <a:extLst>
            <a:ext uri="{FF2B5EF4-FFF2-40B4-BE49-F238E27FC236}">
              <a16:creationId xmlns:a16="http://schemas.microsoft.com/office/drawing/2014/main" id="{3B0FE5B9-7CFE-4E34-9A1F-88022122ECF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42" name="CuadroTexto 8">
          <a:extLst>
            <a:ext uri="{FF2B5EF4-FFF2-40B4-BE49-F238E27FC236}">
              <a16:creationId xmlns:a16="http://schemas.microsoft.com/office/drawing/2014/main" id="{F8FC5C61-5416-493A-8C3A-1640BD821F5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43" name="CuadroTexto 9">
          <a:extLst>
            <a:ext uri="{FF2B5EF4-FFF2-40B4-BE49-F238E27FC236}">
              <a16:creationId xmlns:a16="http://schemas.microsoft.com/office/drawing/2014/main" id="{0F3B6517-BBD7-4846-A3E7-100AEB2FE93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44" name="CuadroTexto 243">
          <a:extLst>
            <a:ext uri="{FF2B5EF4-FFF2-40B4-BE49-F238E27FC236}">
              <a16:creationId xmlns:a16="http://schemas.microsoft.com/office/drawing/2014/main" id="{96D2FC8A-6ED9-4DA4-8DBF-EAF60EC6C5A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45" name="CuadroTexto 244">
          <a:extLst>
            <a:ext uri="{FF2B5EF4-FFF2-40B4-BE49-F238E27FC236}">
              <a16:creationId xmlns:a16="http://schemas.microsoft.com/office/drawing/2014/main" id="{199E9689-AF81-4DCE-81A8-64487C6A45F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46" name="CuadroTexto 8">
          <a:extLst>
            <a:ext uri="{FF2B5EF4-FFF2-40B4-BE49-F238E27FC236}">
              <a16:creationId xmlns:a16="http://schemas.microsoft.com/office/drawing/2014/main" id="{8B870DA8-F071-4E8A-990A-86C633092CC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47" name="CuadroTexto 9">
          <a:extLst>
            <a:ext uri="{FF2B5EF4-FFF2-40B4-BE49-F238E27FC236}">
              <a16:creationId xmlns:a16="http://schemas.microsoft.com/office/drawing/2014/main" id="{9557C0CD-293C-4BFD-B823-FECEC123E66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48" name="CuadroTexto 247">
          <a:extLst>
            <a:ext uri="{FF2B5EF4-FFF2-40B4-BE49-F238E27FC236}">
              <a16:creationId xmlns:a16="http://schemas.microsoft.com/office/drawing/2014/main" id="{5718539C-5590-4E1E-A92B-8A1E5A3BDA5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49" name="CuadroTexto 248">
          <a:extLst>
            <a:ext uri="{FF2B5EF4-FFF2-40B4-BE49-F238E27FC236}">
              <a16:creationId xmlns:a16="http://schemas.microsoft.com/office/drawing/2014/main" id="{A5395FE9-E600-41DE-B22A-C4AB3DC4082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50" name="CuadroTexto 9">
          <a:extLst>
            <a:ext uri="{FF2B5EF4-FFF2-40B4-BE49-F238E27FC236}">
              <a16:creationId xmlns:a16="http://schemas.microsoft.com/office/drawing/2014/main" id="{D7BD57B9-B26F-4F1F-A682-6165F137A2D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51" name="CuadroTexto 250">
          <a:extLst>
            <a:ext uri="{FF2B5EF4-FFF2-40B4-BE49-F238E27FC236}">
              <a16:creationId xmlns:a16="http://schemas.microsoft.com/office/drawing/2014/main" id="{9B0B4F60-5EE9-4640-AA8D-24762C80F49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52" name="CuadroTexto 9">
          <a:extLst>
            <a:ext uri="{FF2B5EF4-FFF2-40B4-BE49-F238E27FC236}">
              <a16:creationId xmlns:a16="http://schemas.microsoft.com/office/drawing/2014/main" id="{C9D8BC71-33A0-4C23-B6C8-9704F50F455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53" name="CuadroTexto 9">
          <a:extLst>
            <a:ext uri="{FF2B5EF4-FFF2-40B4-BE49-F238E27FC236}">
              <a16:creationId xmlns:a16="http://schemas.microsoft.com/office/drawing/2014/main" id="{734C2D12-9077-4E25-B2BE-050AA0448D1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54" name="CuadroTexto 9">
          <a:extLst>
            <a:ext uri="{FF2B5EF4-FFF2-40B4-BE49-F238E27FC236}">
              <a16:creationId xmlns:a16="http://schemas.microsoft.com/office/drawing/2014/main" id="{74BF022C-23A3-464C-A989-DEB0C1E9482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55" name="CuadroTexto 254">
          <a:extLst>
            <a:ext uri="{FF2B5EF4-FFF2-40B4-BE49-F238E27FC236}">
              <a16:creationId xmlns:a16="http://schemas.microsoft.com/office/drawing/2014/main" id="{DAED8D2D-EEED-46D5-8E12-1597BDB65DA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56" name="CuadroTexto 9">
          <a:extLst>
            <a:ext uri="{FF2B5EF4-FFF2-40B4-BE49-F238E27FC236}">
              <a16:creationId xmlns:a16="http://schemas.microsoft.com/office/drawing/2014/main" id="{DF9BA092-298B-4783-81E8-7F0E150F133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57" name="CuadroTexto 256">
          <a:extLst>
            <a:ext uri="{FF2B5EF4-FFF2-40B4-BE49-F238E27FC236}">
              <a16:creationId xmlns:a16="http://schemas.microsoft.com/office/drawing/2014/main" id="{B4E94B87-B3B3-4880-A7C9-30C94677BF4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58" name="CuadroTexto 8">
          <a:extLst>
            <a:ext uri="{FF2B5EF4-FFF2-40B4-BE49-F238E27FC236}">
              <a16:creationId xmlns:a16="http://schemas.microsoft.com/office/drawing/2014/main" id="{56D9CC80-B0A9-4B84-8B74-E347FF39C70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59" name="CuadroTexto 9">
          <a:extLst>
            <a:ext uri="{FF2B5EF4-FFF2-40B4-BE49-F238E27FC236}">
              <a16:creationId xmlns:a16="http://schemas.microsoft.com/office/drawing/2014/main" id="{CFE7FC49-DB52-4A73-BE03-11E0BDDEFBB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60" name="CuadroTexto 259">
          <a:extLst>
            <a:ext uri="{FF2B5EF4-FFF2-40B4-BE49-F238E27FC236}">
              <a16:creationId xmlns:a16="http://schemas.microsoft.com/office/drawing/2014/main" id="{4A1A2819-1DF3-44F3-8F08-83C781187F7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61" name="CuadroTexto 260">
          <a:extLst>
            <a:ext uri="{FF2B5EF4-FFF2-40B4-BE49-F238E27FC236}">
              <a16:creationId xmlns:a16="http://schemas.microsoft.com/office/drawing/2014/main" id="{C21FA91C-1DBC-41C5-B85E-8D2E918E51D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62" name="CuadroTexto 8">
          <a:extLst>
            <a:ext uri="{FF2B5EF4-FFF2-40B4-BE49-F238E27FC236}">
              <a16:creationId xmlns:a16="http://schemas.microsoft.com/office/drawing/2014/main" id="{1B8108F5-EC67-415A-A652-E2374BC031B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63" name="CuadroTexto 9">
          <a:extLst>
            <a:ext uri="{FF2B5EF4-FFF2-40B4-BE49-F238E27FC236}">
              <a16:creationId xmlns:a16="http://schemas.microsoft.com/office/drawing/2014/main" id="{A6C8BA63-F5A4-49A8-9475-B1B5A5E594C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64" name="CuadroTexto 263">
          <a:extLst>
            <a:ext uri="{FF2B5EF4-FFF2-40B4-BE49-F238E27FC236}">
              <a16:creationId xmlns:a16="http://schemas.microsoft.com/office/drawing/2014/main" id="{C88B3302-51A7-4F07-BDEC-62A31506678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65" name="CuadroTexto 264">
          <a:extLst>
            <a:ext uri="{FF2B5EF4-FFF2-40B4-BE49-F238E27FC236}">
              <a16:creationId xmlns:a16="http://schemas.microsoft.com/office/drawing/2014/main" id="{990FFD3D-37C3-4C26-AA2C-543C07F6180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66" name="CuadroTexto 8">
          <a:extLst>
            <a:ext uri="{FF2B5EF4-FFF2-40B4-BE49-F238E27FC236}">
              <a16:creationId xmlns:a16="http://schemas.microsoft.com/office/drawing/2014/main" id="{FF4B81C4-4838-4F69-BB03-F2B9917A6173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67" name="CuadroTexto 9">
          <a:extLst>
            <a:ext uri="{FF2B5EF4-FFF2-40B4-BE49-F238E27FC236}">
              <a16:creationId xmlns:a16="http://schemas.microsoft.com/office/drawing/2014/main" id="{900C0B69-53C2-4E45-9BC0-D36275736335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68" name="CuadroTexto 267">
          <a:extLst>
            <a:ext uri="{FF2B5EF4-FFF2-40B4-BE49-F238E27FC236}">
              <a16:creationId xmlns:a16="http://schemas.microsoft.com/office/drawing/2014/main" id="{7FFB27EF-A8C7-4C65-93C1-ADA921F3B6F2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69" name="CuadroTexto 268">
          <a:extLst>
            <a:ext uri="{FF2B5EF4-FFF2-40B4-BE49-F238E27FC236}">
              <a16:creationId xmlns:a16="http://schemas.microsoft.com/office/drawing/2014/main" id="{799822C5-1567-42BB-BE75-7845F6CE0297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70" name="CuadroTexto 8">
          <a:extLst>
            <a:ext uri="{FF2B5EF4-FFF2-40B4-BE49-F238E27FC236}">
              <a16:creationId xmlns:a16="http://schemas.microsoft.com/office/drawing/2014/main" id="{351AABB8-D87C-4885-954A-1C36A6C327B4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71" name="CuadroTexto 9">
          <a:extLst>
            <a:ext uri="{FF2B5EF4-FFF2-40B4-BE49-F238E27FC236}">
              <a16:creationId xmlns:a16="http://schemas.microsoft.com/office/drawing/2014/main" id="{7D2B1439-DFCD-4F9C-8DD9-99AAC3477E0C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72" name="CuadroTexto 271">
          <a:extLst>
            <a:ext uri="{FF2B5EF4-FFF2-40B4-BE49-F238E27FC236}">
              <a16:creationId xmlns:a16="http://schemas.microsoft.com/office/drawing/2014/main" id="{88A05847-02A5-45CA-B152-2E31FA42FEDB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73" name="CuadroTexto 272">
          <a:extLst>
            <a:ext uri="{FF2B5EF4-FFF2-40B4-BE49-F238E27FC236}">
              <a16:creationId xmlns:a16="http://schemas.microsoft.com/office/drawing/2014/main" id="{99C2CE53-F1E3-4C05-8705-5E707FD6C741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74" name="CuadroTexto 9">
          <a:extLst>
            <a:ext uri="{FF2B5EF4-FFF2-40B4-BE49-F238E27FC236}">
              <a16:creationId xmlns:a16="http://schemas.microsoft.com/office/drawing/2014/main" id="{5C73E065-C1DA-49C6-AF7F-F26168AC737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75" name="CuadroTexto 274">
          <a:extLst>
            <a:ext uri="{FF2B5EF4-FFF2-40B4-BE49-F238E27FC236}">
              <a16:creationId xmlns:a16="http://schemas.microsoft.com/office/drawing/2014/main" id="{B02128D2-EB61-499D-983C-A4D5585C36F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76" name="CuadroTexto 9">
          <a:extLst>
            <a:ext uri="{FF2B5EF4-FFF2-40B4-BE49-F238E27FC236}">
              <a16:creationId xmlns:a16="http://schemas.microsoft.com/office/drawing/2014/main" id="{5557B5DC-9935-4C5B-B28C-FF8D9C80588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77" name="CuadroTexto 276">
          <a:extLst>
            <a:ext uri="{FF2B5EF4-FFF2-40B4-BE49-F238E27FC236}">
              <a16:creationId xmlns:a16="http://schemas.microsoft.com/office/drawing/2014/main" id="{D644CE94-B920-435E-ACBE-AC9B3686BF2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78" name="CuadroTexto 9">
          <a:extLst>
            <a:ext uri="{FF2B5EF4-FFF2-40B4-BE49-F238E27FC236}">
              <a16:creationId xmlns:a16="http://schemas.microsoft.com/office/drawing/2014/main" id="{CA8CE77D-7958-4723-BFF7-AF1F634CE02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79" name="CuadroTexto 278">
          <a:extLst>
            <a:ext uri="{FF2B5EF4-FFF2-40B4-BE49-F238E27FC236}">
              <a16:creationId xmlns:a16="http://schemas.microsoft.com/office/drawing/2014/main" id="{A551F00F-D408-4185-8447-8C057F74D09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80" name="CuadroTexto 9">
          <a:extLst>
            <a:ext uri="{FF2B5EF4-FFF2-40B4-BE49-F238E27FC236}">
              <a16:creationId xmlns:a16="http://schemas.microsoft.com/office/drawing/2014/main" id="{09C0E8D6-3A08-43EB-AB8D-E652540D1AA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81" name="CuadroTexto 280">
          <a:extLst>
            <a:ext uri="{FF2B5EF4-FFF2-40B4-BE49-F238E27FC236}">
              <a16:creationId xmlns:a16="http://schemas.microsoft.com/office/drawing/2014/main" id="{BE2C111D-1F2E-40E4-BF8C-1CBCB8102C0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82" name="CuadroTexto 9">
          <a:extLst>
            <a:ext uri="{FF2B5EF4-FFF2-40B4-BE49-F238E27FC236}">
              <a16:creationId xmlns:a16="http://schemas.microsoft.com/office/drawing/2014/main" id="{90DBD624-716A-4E4C-A003-00FA713DB97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83" name="CuadroTexto 282">
          <a:extLst>
            <a:ext uri="{FF2B5EF4-FFF2-40B4-BE49-F238E27FC236}">
              <a16:creationId xmlns:a16="http://schemas.microsoft.com/office/drawing/2014/main" id="{9D2E3CA1-FCFB-44DC-AC98-73EB7EB7E69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84" name="CuadroTexto 9">
          <a:extLst>
            <a:ext uri="{FF2B5EF4-FFF2-40B4-BE49-F238E27FC236}">
              <a16:creationId xmlns:a16="http://schemas.microsoft.com/office/drawing/2014/main" id="{1C615A28-7C24-4590-A77F-00012DA9E2B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85" name="CuadroTexto 284">
          <a:extLst>
            <a:ext uri="{FF2B5EF4-FFF2-40B4-BE49-F238E27FC236}">
              <a16:creationId xmlns:a16="http://schemas.microsoft.com/office/drawing/2014/main" id="{BF6366F0-DA98-4441-9AE2-7FF8B83F91F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86" name="CuadroTexto 9">
          <a:extLst>
            <a:ext uri="{FF2B5EF4-FFF2-40B4-BE49-F238E27FC236}">
              <a16:creationId xmlns:a16="http://schemas.microsoft.com/office/drawing/2014/main" id="{15152528-7947-4E72-9452-12213925BDE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87" name="CuadroTexto 286">
          <a:extLst>
            <a:ext uri="{FF2B5EF4-FFF2-40B4-BE49-F238E27FC236}">
              <a16:creationId xmlns:a16="http://schemas.microsoft.com/office/drawing/2014/main" id="{5AC3E09F-DAEB-454E-B0F4-83F08F99ED2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88" name="CuadroTexto 9">
          <a:extLst>
            <a:ext uri="{FF2B5EF4-FFF2-40B4-BE49-F238E27FC236}">
              <a16:creationId xmlns:a16="http://schemas.microsoft.com/office/drawing/2014/main" id="{08CC13AE-2806-469E-A422-AA41B8A5FCA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89" name="CuadroTexto 288">
          <a:extLst>
            <a:ext uri="{FF2B5EF4-FFF2-40B4-BE49-F238E27FC236}">
              <a16:creationId xmlns:a16="http://schemas.microsoft.com/office/drawing/2014/main" id="{97977A80-993D-4D71-9163-D431C21E336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90" name="CuadroTexto 8">
          <a:extLst>
            <a:ext uri="{FF2B5EF4-FFF2-40B4-BE49-F238E27FC236}">
              <a16:creationId xmlns:a16="http://schemas.microsoft.com/office/drawing/2014/main" id="{2988B4C7-F661-4884-BF80-66DF847C7C2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91" name="CuadroTexto 9">
          <a:extLst>
            <a:ext uri="{FF2B5EF4-FFF2-40B4-BE49-F238E27FC236}">
              <a16:creationId xmlns:a16="http://schemas.microsoft.com/office/drawing/2014/main" id="{709A8CBC-5778-4214-B5CB-BDFCF37AEF0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92" name="CuadroTexto 291">
          <a:extLst>
            <a:ext uri="{FF2B5EF4-FFF2-40B4-BE49-F238E27FC236}">
              <a16:creationId xmlns:a16="http://schemas.microsoft.com/office/drawing/2014/main" id="{4EA11064-B9AA-48C3-9101-C46C74B080E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93" name="CuadroTexto 292">
          <a:extLst>
            <a:ext uri="{FF2B5EF4-FFF2-40B4-BE49-F238E27FC236}">
              <a16:creationId xmlns:a16="http://schemas.microsoft.com/office/drawing/2014/main" id="{35068994-BE3D-4324-B506-9860336A452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94" name="CuadroTexto 8">
          <a:extLst>
            <a:ext uri="{FF2B5EF4-FFF2-40B4-BE49-F238E27FC236}">
              <a16:creationId xmlns:a16="http://schemas.microsoft.com/office/drawing/2014/main" id="{3AC6E35A-00E1-4CC1-9222-64281457470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95" name="CuadroTexto 9">
          <a:extLst>
            <a:ext uri="{FF2B5EF4-FFF2-40B4-BE49-F238E27FC236}">
              <a16:creationId xmlns:a16="http://schemas.microsoft.com/office/drawing/2014/main" id="{6394B041-6487-46A4-8779-24BA7D2A4BB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96" name="CuadroTexto 295">
          <a:extLst>
            <a:ext uri="{FF2B5EF4-FFF2-40B4-BE49-F238E27FC236}">
              <a16:creationId xmlns:a16="http://schemas.microsoft.com/office/drawing/2014/main" id="{A4552901-F503-4ED4-8927-7A95970F7E6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97" name="CuadroTexto 296">
          <a:extLst>
            <a:ext uri="{FF2B5EF4-FFF2-40B4-BE49-F238E27FC236}">
              <a16:creationId xmlns:a16="http://schemas.microsoft.com/office/drawing/2014/main" id="{3CE8ECBC-7A72-4887-BCA0-F2A8A1EE3FC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98" name="CuadroTexto 9">
          <a:extLst>
            <a:ext uri="{FF2B5EF4-FFF2-40B4-BE49-F238E27FC236}">
              <a16:creationId xmlns:a16="http://schemas.microsoft.com/office/drawing/2014/main" id="{6B66B39B-A48A-401A-BE39-14F5DA20C51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99" name="CuadroTexto 298">
          <a:extLst>
            <a:ext uri="{FF2B5EF4-FFF2-40B4-BE49-F238E27FC236}">
              <a16:creationId xmlns:a16="http://schemas.microsoft.com/office/drawing/2014/main" id="{9866DBED-49A3-49EB-BBD9-6D9513A7F3F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00" name="CuadroTexto 9">
          <a:extLst>
            <a:ext uri="{FF2B5EF4-FFF2-40B4-BE49-F238E27FC236}">
              <a16:creationId xmlns:a16="http://schemas.microsoft.com/office/drawing/2014/main" id="{7FAC5297-94CB-4A56-B0BC-B2190DEB369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01" name="CuadroTexto 9">
          <a:extLst>
            <a:ext uri="{FF2B5EF4-FFF2-40B4-BE49-F238E27FC236}">
              <a16:creationId xmlns:a16="http://schemas.microsoft.com/office/drawing/2014/main" id="{F3209EA0-9698-4C54-9F47-D3BF8198C81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02" name="CuadroTexto 9">
          <a:extLst>
            <a:ext uri="{FF2B5EF4-FFF2-40B4-BE49-F238E27FC236}">
              <a16:creationId xmlns:a16="http://schemas.microsoft.com/office/drawing/2014/main" id="{C4306855-32AD-48D6-9E93-2A40E8C6BFD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03" name="CuadroTexto 302">
          <a:extLst>
            <a:ext uri="{FF2B5EF4-FFF2-40B4-BE49-F238E27FC236}">
              <a16:creationId xmlns:a16="http://schemas.microsoft.com/office/drawing/2014/main" id="{BF916653-9757-41EB-854A-1714B92CFCC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04" name="CuadroTexto 9">
          <a:extLst>
            <a:ext uri="{FF2B5EF4-FFF2-40B4-BE49-F238E27FC236}">
              <a16:creationId xmlns:a16="http://schemas.microsoft.com/office/drawing/2014/main" id="{4A57A261-25C9-40BE-8A61-AB9525FC83B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05" name="CuadroTexto 304">
          <a:extLst>
            <a:ext uri="{FF2B5EF4-FFF2-40B4-BE49-F238E27FC236}">
              <a16:creationId xmlns:a16="http://schemas.microsoft.com/office/drawing/2014/main" id="{E192D4EB-DFDD-4D82-AB16-656E6E9DEDB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06" name="CuadroTexto 8">
          <a:extLst>
            <a:ext uri="{FF2B5EF4-FFF2-40B4-BE49-F238E27FC236}">
              <a16:creationId xmlns:a16="http://schemas.microsoft.com/office/drawing/2014/main" id="{AFBD1953-8CFD-4D56-AB7F-418FC07FD17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07" name="CuadroTexto 9">
          <a:extLst>
            <a:ext uri="{FF2B5EF4-FFF2-40B4-BE49-F238E27FC236}">
              <a16:creationId xmlns:a16="http://schemas.microsoft.com/office/drawing/2014/main" id="{5C34B898-B542-4080-A914-D547C73B94E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08" name="CuadroTexto 307">
          <a:extLst>
            <a:ext uri="{FF2B5EF4-FFF2-40B4-BE49-F238E27FC236}">
              <a16:creationId xmlns:a16="http://schemas.microsoft.com/office/drawing/2014/main" id="{323F3780-6790-4A72-B6F6-FFAC6051B49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09" name="CuadroTexto 308">
          <a:extLst>
            <a:ext uri="{FF2B5EF4-FFF2-40B4-BE49-F238E27FC236}">
              <a16:creationId xmlns:a16="http://schemas.microsoft.com/office/drawing/2014/main" id="{30C2958F-6945-454A-9316-400EE574A68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10" name="CuadroTexto 8">
          <a:extLst>
            <a:ext uri="{FF2B5EF4-FFF2-40B4-BE49-F238E27FC236}">
              <a16:creationId xmlns:a16="http://schemas.microsoft.com/office/drawing/2014/main" id="{E82D8EC1-1DE0-4C0F-A92A-8AA522E9091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11" name="CuadroTexto 9">
          <a:extLst>
            <a:ext uri="{FF2B5EF4-FFF2-40B4-BE49-F238E27FC236}">
              <a16:creationId xmlns:a16="http://schemas.microsoft.com/office/drawing/2014/main" id="{FAE67611-0289-4441-955A-EB75171CFFE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12" name="CuadroTexto 311">
          <a:extLst>
            <a:ext uri="{FF2B5EF4-FFF2-40B4-BE49-F238E27FC236}">
              <a16:creationId xmlns:a16="http://schemas.microsoft.com/office/drawing/2014/main" id="{A1376A0E-367D-42A4-A448-D47F13BE8F0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13" name="CuadroTexto 312">
          <a:extLst>
            <a:ext uri="{FF2B5EF4-FFF2-40B4-BE49-F238E27FC236}">
              <a16:creationId xmlns:a16="http://schemas.microsoft.com/office/drawing/2014/main" id="{348E5933-8882-4795-9540-239FCE4C953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14" name="CuadroTexto 9">
          <a:extLst>
            <a:ext uri="{FF2B5EF4-FFF2-40B4-BE49-F238E27FC236}">
              <a16:creationId xmlns:a16="http://schemas.microsoft.com/office/drawing/2014/main" id="{A2528F73-4B83-454E-8900-662D09263F8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15" name="CuadroTexto 314">
          <a:extLst>
            <a:ext uri="{FF2B5EF4-FFF2-40B4-BE49-F238E27FC236}">
              <a16:creationId xmlns:a16="http://schemas.microsoft.com/office/drawing/2014/main" id="{E64573D2-78F6-4A6D-83B7-3429092DAF5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16" name="CuadroTexto 9">
          <a:extLst>
            <a:ext uri="{FF2B5EF4-FFF2-40B4-BE49-F238E27FC236}">
              <a16:creationId xmlns:a16="http://schemas.microsoft.com/office/drawing/2014/main" id="{8C8ED821-6273-46C9-B219-62D20BDEF65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17" name="CuadroTexto 9">
          <a:extLst>
            <a:ext uri="{FF2B5EF4-FFF2-40B4-BE49-F238E27FC236}">
              <a16:creationId xmlns:a16="http://schemas.microsoft.com/office/drawing/2014/main" id="{4F1F99A1-95F2-457A-B9BE-CE7F874FBF3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18" name="CuadroTexto 9">
          <a:extLst>
            <a:ext uri="{FF2B5EF4-FFF2-40B4-BE49-F238E27FC236}">
              <a16:creationId xmlns:a16="http://schemas.microsoft.com/office/drawing/2014/main" id="{C4304EE5-A7E7-46BB-9AA0-2D2668E0C50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19" name="CuadroTexto 318">
          <a:extLst>
            <a:ext uri="{FF2B5EF4-FFF2-40B4-BE49-F238E27FC236}">
              <a16:creationId xmlns:a16="http://schemas.microsoft.com/office/drawing/2014/main" id="{1B5F9FFB-3061-41E0-AA1D-AFBC11F0AB5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20" name="CuadroTexto 9">
          <a:extLst>
            <a:ext uri="{FF2B5EF4-FFF2-40B4-BE49-F238E27FC236}">
              <a16:creationId xmlns:a16="http://schemas.microsoft.com/office/drawing/2014/main" id="{28CF4AD3-1B12-4449-98BB-2BEAECF99E8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21" name="CuadroTexto 320">
          <a:extLst>
            <a:ext uri="{FF2B5EF4-FFF2-40B4-BE49-F238E27FC236}">
              <a16:creationId xmlns:a16="http://schemas.microsoft.com/office/drawing/2014/main" id="{56B97CE0-A937-4047-93B5-D5104162ACA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22" name="CuadroTexto 9">
          <a:extLst>
            <a:ext uri="{FF2B5EF4-FFF2-40B4-BE49-F238E27FC236}">
              <a16:creationId xmlns:a16="http://schemas.microsoft.com/office/drawing/2014/main" id="{D640DAC1-38F8-4BAB-AE37-14011E67F61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23" name="CuadroTexto 322">
          <a:extLst>
            <a:ext uri="{FF2B5EF4-FFF2-40B4-BE49-F238E27FC236}">
              <a16:creationId xmlns:a16="http://schemas.microsoft.com/office/drawing/2014/main" id="{858E30B4-E053-4396-A40F-26BD5218369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24" name="CuadroTexto 9">
          <a:extLst>
            <a:ext uri="{FF2B5EF4-FFF2-40B4-BE49-F238E27FC236}">
              <a16:creationId xmlns:a16="http://schemas.microsoft.com/office/drawing/2014/main" id="{4BC5C8D5-7BFD-4C20-B0BA-A98080100C3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25" name="CuadroTexto 324">
          <a:extLst>
            <a:ext uri="{FF2B5EF4-FFF2-40B4-BE49-F238E27FC236}">
              <a16:creationId xmlns:a16="http://schemas.microsoft.com/office/drawing/2014/main" id="{57C531FA-2598-426B-A13D-D316AB89ACC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26" name="CuadroTexto 9">
          <a:extLst>
            <a:ext uri="{FF2B5EF4-FFF2-40B4-BE49-F238E27FC236}">
              <a16:creationId xmlns:a16="http://schemas.microsoft.com/office/drawing/2014/main" id="{55F5D3AB-2984-4ED3-A30E-013108575B8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27" name="CuadroTexto 326">
          <a:extLst>
            <a:ext uri="{FF2B5EF4-FFF2-40B4-BE49-F238E27FC236}">
              <a16:creationId xmlns:a16="http://schemas.microsoft.com/office/drawing/2014/main" id="{6B5162AC-971A-4CD6-A70F-16EFE9C507B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28" name="CuadroTexto 9">
          <a:extLst>
            <a:ext uri="{FF2B5EF4-FFF2-40B4-BE49-F238E27FC236}">
              <a16:creationId xmlns:a16="http://schemas.microsoft.com/office/drawing/2014/main" id="{755723F0-4635-4EE1-8786-084103AFDFD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29" name="CuadroTexto 328">
          <a:extLst>
            <a:ext uri="{FF2B5EF4-FFF2-40B4-BE49-F238E27FC236}">
              <a16:creationId xmlns:a16="http://schemas.microsoft.com/office/drawing/2014/main" id="{D5B87DEF-A66C-4714-9E95-208F9829A1B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30" name="CuadroTexto 9">
          <a:extLst>
            <a:ext uri="{FF2B5EF4-FFF2-40B4-BE49-F238E27FC236}">
              <a16:creationId xmlns:a16="http://schemas.microsoft.com/office/drawing/2014/main" id="{F43C391D-87E2-438B-B056-014D13EC04F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31" name="CuadroTexto 330">
          <a:extLst>
            <a:ext uri="{FF2B5EF4-FFF2-40B4-BE49-F238E27FC236}">
              <a16:creationId xmlns:a16="http://schemas.microsoft.com/office/drawing/2014/main" id="{F227BB41-4F49-4E19-9F98-1DCF9D2C943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32" name="CuadroTexto 9">
          <a:extLst>
            <a:ext uri="{FF2B5EF4-FFF2-40B4-BE49-F238E27FC236}">
              <a16:creationId xmlns:a16="http://schemas.microsoft.com/office/drawing/2014/main" id="{C1E7870F-3ACD-434E-A215-F36636C7A78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33" name="CuadroTexto 332">
          <a:extLst>
            <a:ext uri="{FF2B5EF4-FFF2-40B4-BE49-F238E27FC236}">
              <a16:creationId xmlns:a16="http://schemas.microsoft.com/office/drawing/2014/main" id="{B0ADE9BA-C0A8-4A2C-8CB5-06B1453F03B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34" name="CuadroTexto 9">
          <a:extLst>
            <a:ext uri="{FF2B5EF4-FFF2-40B4-BE49-F238E27FC236}">
              <a16:creationId xmlns:a16="http://schemas.microsoft.com/office/drawing/2014/main" id="{DF8505A3-4FE6-4DAC-9BED-BDE48D05879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35" name="CuadroTexto 334">
          <a:extLst>
            <a:ext uri="{FF2B5EF4-FFF2-40B4-BE49-F238E27FC236}">
              <a16:creationId xmlns:a16="http://schemas.microsoft.com/office/drawing/2014/main" id="{FF8CA86A-9148-43C4-B8EA-86A674D4288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36" name="CuadroTexto 9">
          <a:extLst>
            <a:ext uri="{FF2B5EF4-FFF2-40B4-BE49-F238E27FC236}">
              <a16:creationId xmlns:a16="http://schemas.microsoft.com/office/drawing/2014/main" id="{3B0FE88E-9F06-48C7-9E1E-FB061CB8B94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37" name="CuadroTexto 9">
          <a:extLst>
            <a:ext uri="{FF2B5EF4-FFF2-40B4-BE49-F238E27FC236}">
              <a16:creationId xmlns:a16="http://schemas.microsoft.com/office/drawing/2014/main" id="{5D49C656-DFF3-4DE4-BCCD-F773318CFFA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38" name="CuadroTexto 9">
          <a:extLst>
            <a:ext uri="{FF2B5EF4-FFF2-40B4-BE49-F238E27FC236}">
              <a16:creationId xmlns:a16="http://schemas.microsoft.com/office/drawing/2014/main" id="{409CDC9D-6246-4667-AE10-F5C90BEE052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39" name="CuadroTexto 338">
          <a:extLst>
            <a:ext uri="{FF2B5EF4-FFF2-40B4-BE49-F238E27FC236}">
              <a16:creationId xmlns:a16="http://schemas.microsoft.com/office/drawing/2014/main" id="{EC98ACA5-6113-4227-9D07-4A2CE5C6381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40" name="CuadroTexto 9">
          <a:extLst>
            <a:ext uri="{FF2B5EF4-FFF2-40B4-BE49-F238E27FC236}">
              <a16:creationId xmlns:a16="http://schemas.microsoft.com/office/drawing/2014/main" id="{ED7050B5-B94A-46F0-8801-7A80019072C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41" name="CuadroTexto 340">
          <a:extLst>
            <a:ext uri="{FF2B5EF4-FFF2-40B4-BE49-F238E27FC236}">
              <a16:creationId xmlns:a16="http://schemas.microsoft.com/office/drawing/2014/main" id="{B9CF33AB-F960-401C-8BD8-7C99C4E7C7C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42" name="CuadroTexto 8">
          <a:extLst>
            <a:ext uri="{FF2B5EF4-FFF2-40B4-BE49-F238E27FC236}">
              <a16:creationId xmlns:a16="http://schemas.microsoft.com/office/drawing/2014/main" id="{405B48D3-49F5-4842-A504-80D3DD58923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43" name="CuadroTexto 9">
          <a:extLst>
            <a:ext uri="{FF2B5EF4-FFF2-40B4-BE49-F238E27FC236}">
              <a16:creationId xmlns:a16="http://schemas.microsoft.com/office/drawing/2014/main" id="{308F8678-D13F-4A85-B65F-5C96F677F7C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44" name="CuadroTexto 343">
          <a:extLst>
            <a:ext uri="{FF2B5EF4-FFF2-40B4-BE49-F238E27FC236}">
              <a16:creationId xmlns:a16="http://schemas.microsoft.com/office/drawing/2014/main" id="{1A0B7021-427B-4A3F-AF8C-C2AFF08652F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45" name="CuadroTexto 344">
          <a:extLst>
            <a:ext uri="{FF2B5EF4-FFF2-40B4-BE49-F238E27FC236}">
              <a16:creationId xmlns:a16="http://schemas.microsoft.com/office/drawing/2014/main" id="{E7F5CD56-C46A-46C2-B8D6-8DDF3700A93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46" name="CuadroTexto 8">
          <a:extLst>
            <a:ext uri="{FF2B5EF4-FFF2-40B4-BE49-F238E27FC236}">
              <a16:creationId xmlns:a16="http://schemas.microsoft.com/office/drawing/2014/main" id="{F6BD68B2-D485-4742-9584-7C83B8E6222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47" name="CuadroTexto 9">
          <a:extLst>
            <a:ext uri="{FF2B5EF4-FFF2-40B4-BE49-F238E27FC236}">
              <a16:creationId xmlns:a16="http://schemas.microsoft.com/office/drawing/2014/main" id="{B94E4663-7C29-478C-B545-8B781B722BC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48" name="CuadroTexto 347">
          <a:extLst>
            <a:ext uri="{FF2B5EF4-FFF2-40B4-BE49-F238E27FC236}">
              <a16:creationId xmlns:a16="http://schemas.microsoft.com/office/drawing/2014/main" id="{9FE18026-E8EC-4B49-BF08-E07223F2CD7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49" name="CuadroTexto 348">
          <a:extLst>
            <a:ext uri="{FF2B5EF4-FFF2-40B4-BE49-F238E27FC236}">
              <a16:creationId xmlns:a16="http://schemas.microsoft.com/office/drawing/2014/main" id="{AB6028A3-D9DE-4292-9FE4-969047B472B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50" name="CuadroTexto 9">
          <a:extLst>
            <a:ext uri="{FF2B5EF4-FFF2-40B4-BE49-F238E27FC236}">
              <a16:creationId xmlns:a16="http://schemas.microsoft.com/office/drawing/2014/main" id="{CD70F55C-75CF-4AC7-B57B-3B7805C7E64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51" name="CuadroTexto 350">
          <a:extLst>
            <a:ext uri="{FF2B5EF4-FFF2-40B4-BE49-F238E27FC236}">
              <a16:creationId xmlns:a16="http://schemas.microsoft.com/office/drawing/2014/main" id="{5A54B2D1-AA7B-41A2-8758-89603E15391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52" name="CuadroTexto 9">
          <a:extLst>
            <a:ext uri="{FF2B5EF4-FFF2-40B4-BE49-F238E27FC236}">
              <a16:creationId xmlns:a16="http://schemas.microsoft.com/office/drawing/2014/main" id="{A7093C1A-646C-4AE2-9EE9-A8FC356EBAA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53" name="CuadroTexto 9">
          <a:extLst>
            <a:ext uri="{FF2B5EF4-FFF2-40B4-BE49-F238E27FC236}">
              <a16:creationId xmlns:a16="http://schemas.microsoft.com/office/drawing/2014/main" id="{70531E5C-F877-449A-B58B-77638C7D618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54" name="CuadroTexto 9">
          <a:extLst>
            <a:ext uri="{FF2B5EF4-FFF2-40B4-BE49-F238E27FC236}">
              <a16:creationId xmlns:a16="http://schemas.microsoft.com/office/drawing/2014/main" id="{B32C9BE4-B2D1-407F-AD5D-762C2A4AD88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55" name="CuadroTexto 354">
          <a:extLst>
            <a:ext uri="{FF2B5EF4-FFF2-40B4-BE49-F238E27FC236}">
              <a16:creationId xmlns:a16="http://schemas.microsoft.com/office/drawing/2014/main" id="{9E15EF3A-DAF3-4580-B1B4-8A63AB0A27E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56" name="CuadroTexto 9">
          <a:extLst>
            <a:ext uri="{FF2B5EF4-FFF2-40B4-BE49-F238E27FC236}">
              <a16:creationId xmlns:a16="http://schemas.microsoft.com/office/drawing/2014/main" id="{03DE1149-8A4C-449E-B562-A547755B27F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57" name="CuadroTexto 356">
          <a:extLst>
            <a:ext uri="{FF2B5EF4-FFF2-40B4-BE49-F238E27FC236}">
              <a16:creationId xmlns:a16="http://schemas.microsoft.com/office/drawing/2014/main" id="{45F108E0-6C5D-4B0A-B754-F4B947F27C5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58" name="CuadroTexto 9">
          <a:extLst>
            <a:ext uri="{FF2B5EF4-FFF2-40B4-BE49-F238E27FC236}">
              <a16:creationId xmlns:a16="http://schemas.microsoft.com/office/drawing/2014/main" id="{1A7C9B64-7CA9-4BFE-AD7B-4F887D1DCD7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59" name="CuadroTexto 358">
          <a:extLst>
            <a:ext uri="{FF2B5EF4-FFF2-40B4-BE49-F238E27FC236}">
              <a16:creationId xmlns:a16="http://schemas.microsoft.com/office/drawing/2014/main" id="{61155D08-A200-4A8E-8A92-C1B631246EF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60" name="CuadroTexto 9">
          <a:extLst>
            <a:ext uri="{FF2B5EF4-FFF2-40B4-BE49-F238E27FC236}">
              <a16:creationId xmlns:a16="http://schemas.microsoft.com/office/drawing/2014/main" id="{674DB328-3E73-47DA-B5AD-95340EC61D8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61" name="CuadroTexto 360">
          <a:extLst>
            <a:ext uri="{FF2B5EF4-FFF2-40B4-BE49-F238E27FC236}">
              <a16:creationId xmlns:a16="http://schemas.microsoft.com/office/drawing/2014/main" id="{08FF695A-4AAD-44D6-B7E5-4FF92E8A4F7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62" name="CuadroTexto 9">
          <a:extLst>
            <a:ext uri="{FF2B5EF4-FFF2-40B4-BE49-F238E27FC236}">
              <a16:creationId xmlns:a16="http://schemas.microsoft.com/office/drawing/2014/main" id="{37EF128B-FFA9-4D8F-B224-43690AB3D74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63" name="CuadroTexto 362">
          <a:extLst>
            <a:ext uri="{FF2B5EF4-FFF2-40B4-BE49-F238E27FC236}">
              <a16:creationId xmlns:a16="http://schemas.microsoft.com/office/drawing/2014/main" id="{0E913FE5-60ED-4777-9FDF-F9A1E0D4548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64" name="CuadroTexto 9">
          <a:extLst>
            <a:ext uri="{FF2B5EF4-FFF2-40B4-BE49-F238E27FC236}">
              <a16:creationId xmlns:a16="http://schemas.microsoft.com/office/drawing/2014/main" id="{8741CF56-55B8-4E0D-9BC9-5FC3F479DFA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65" name="CuadroTexto 364">
          <a:extLst>
            <a:ext uri="{FF2B5EF4-FFF2-40B4-BE49-F238E27FC236}">
              <a16:creationId xmlns:a16="http://schemas.microsoft.com/office/drawing/2014/main" id="{32245709-3588-47C4-BAC0-B60A8E86773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66" name="CuadroTexto 9">
          <a:extLst>
            <a:ext uri="{FF2B5EF4-FFF2-40B4-BE49-F238E27FC236}">
              <a16:creationId xmlns:a16="http://schemas.microsoft.com/office/drawing/2014/main" id="{B5460A5C-B340-477B-BC43-715439D0D8F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67" name="CuadroTexto 366">
          <a:extLst>
            <a:ext uri="{FF2B5EF4-FFF2-40B4-BE49-F238E27FC236}">
              <a16:creationId xmlns:a16="http://schemas.microsoft.com/office/drawing/2014/main" id="{67DE1784-5003-4B06-96D3-BAC408618EA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68" name="CuadroTexto 9">
          <a:extLst>
            <a:ext uri="{FF2B5EF4-FFF2-40B4-BE49-F238E27FC236}">
              <a16:creationId xmlns:a16="http://schemas.microsoft.com/office/drawing/2014/main" id="{361F0742-0809-4E63-A40A-F6815DBCFA9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69" name="CuadroTexto 9">
          <a:extLst>
            <a:ext uri="{FF2B5EF4-FFF2-40B4-BE49-F238E27FC236}">
              <a16:creationId xmlns:a16="http://schemas.microsoft.com/office/drawing/2014/main" id="{B89424B7-96DB-4752-AA70-8C104AC4F4A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70" name="CuadroTexto 9">
          <a:extLst>
            <a:ext uri="{FF2B5EF4-FFF2-40B4-BE49-F238E27FC236}">
              <a16:creationId xmlns:a16="http://schemas.microsoft.com/office/drawing/2014/main" id="{A141F6EB-7183-487B-9126-DF8067EE235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71" name="CuadroTexto 370">
          <a:extLst>
            <a:ext uri="{FF2B5EF4-FFF2-40B4-BE49-F238E27FC236}">
              <a16:creationId xmlns:a16="http://schemas.microsoft.com/office/drawing/2014/main" id="{B91B2314-46C5-471B-A7DC-F3C2C69CFAC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72" name="CuadroTexto 9">
          <a:extLst>
            <a:ext uri="{FF2B5EF4-FFF2-40B4-BE49-F238E27FC236}">
              <a16:creationId xmlns:a16="http://schemas.microsoft.com/office/drawing/2014/main" id="{F22D0685-7A81-4BC4-9F34-5BF6B3A99C3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73" name="CuadroTexto 372">
          <a:extLst>
            <a:ext uri="{FF2B5EF4-FFF2-40B4-BE49-F238E27FC236}">
              <a16:creationId xmlns:a16="http://schemas.microsoft.com/office/drawing/2014/main" id="{5EC7F1C3-BE72-4B47-82E6-F444ADC1F09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74" name="CuadroTexto 8">
          <a:extLst>
            <a:ext uri="{FF2B5EF4-FFF2-40B4-BE49-F238E27FC236}">
              <a16:creationId xmlns:a16="http://schemas.microsoft.com/office/drawing/2014/main" id="{98FEBA1E-2EAB-4386-915C-7089D4C1821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75" name="CuadroTexto 9">
          <a:extLst>
            <a:ext uri="{FF2B5EF4-FFF2-40B4-BE49-F238E27FC236}">
              <a16:creationId xmlns:a16="http://schemas.microsoft.com/office/drawing/2014/main" id="{A5FAEFFC-2553-48A3-ACC4-811E7F0433F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76" name="CuadroTexto 375">
          <a:extLst>
            <a:ext uri="{FF2B5EF4-FFF2-40B4-BE49-F238E27FC236}">
              <a16:creationId xmlns:a16="http://schemas.microsoft.com/office/drawing/2014/main" id="{BB36E325-8412-4880-897D-07BCDBCBC6E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77" name="CuadroTexto 376">
          <a:extLst>
            <a:ext uri="{FF2B5EF4-FFF2-40B4-BE49-F238E27FC236}">
              <a16:creationId xmlns:a16="http://schemas.microsoft.com/office/drawing/2014/main" id="{5E487241-5CD8-48E5-937F-3C5B38E3CA6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78" name="CuadroTexto 8">
          <a:extLst>
            <a:ext uri="{FF2B5EF4-FFF2-40B4-BE49-F238E27FC236}">
              <a16:creationId xmlns:a16="http://schemas.microsoft.com/office/drawing/2014/main" id="{475E8929-5284-4861-A259-08219EDB45B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79" name="CuadroTexto 9">
          <a:extLst>
            <a:ext uri="{FF2B5EF4-FFF2-40B4-BE49-F238E27FC236}">
              <a16:creationId xmlns:a16="http://schemas.microsoft.com/office/drawing/2014/main" id="{EA0FF7A4-F1A6-416E-A211-1F3352F6906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80" name="CuadroTexto 379">
          <a:extLst>
            <a:ext uri="{FF2B5EF4-FFF2-40B4-BE49-F238E27FC236}">
              <a16:creationId xmlns:a16="http://schemas.microsoft.com/office/drawing/2014/main" id="{340C6467-7062-4571-BAB6-369C03E083D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81" name="CuadroTexto 380">
          <a:extLst>
            <a:ext uri="{FF2B5EF4-FFF2-40B4-BE49-F238E27FC236}">
              <a16:creationId xmlns:a16="http://schemas.microsoft.com/office/drawing/2014/main" id="{07415D3F-6996-4E64-A6B7-01833F596C9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82" name="CuadroTexto 9">
          <a:extLst>
            <a:ext uri="{FF2B5EF4-FFF2-40B4-BE49-F238E27FC236}">
              <a16:creationId xmlns:a16="http://schemas.microsoft.com/office/drawing/2014/main" id="{53FF6168-6DF7-4770-B753-4FD33CCD1E9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83" name="CuadroTexto 382">
          <a:extLst>
            <a:ext uri="{FF2B5EF4-FFF2-40B4-BE49-F238E27FC236}">
              <a16:creationId xmlns:a16="http://schemas.microsoft.com/office/drawing/2014/main" id="{AA6F4762-6463-436F-88C6-CD2CB641492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84" name="CuadroTexto 9">
          <a:extLst>
            <a:ext uri="{FF2B5EF4-FFF2-40B4-BE49-F238E27FC236}">
              <a16:creationId xmlns:a16="http://schemas.microsoft.com/office/drawing/2014/main" id="{D449807F-9E3E-4442-B434-6C8F86EA754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85" name="CuadroTexto 9">
          <a:extLst>
            <a:ext uri="{FF2B5EF4-FFF2-40B4-BE49-F238E27FC236}">
              <a16:creationId xmlns:a16="http://schemas.microsoft.com/office/drawing/2014/main" id="{195E1A19-1F35-4C14-BF31-F701FCB4C84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86" name="CuadroTexto 9">
          <a:extLst>
            <a:ext uri="{FF2B5EF4-FFF2-40B4-BE49-F238E27FC236}">
              <a16:creationId xmlns:a16="http://schemas.microsoft.com/office/drawing/2014/main" id="{CB276D4B-82A2-4181-8A67-6FE9A7B7F9C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87" name="CuadroTexto 386">
          <a:extLst>
            <a:ext uri="{FF2B5EF4-FFF2-40B4-BE49-F238E27FC236}">
              <a16:creationId xmlns:a16="http://schemas.microsoft.com/office/drawing/2014/main" id="{6C2E080C-3A1D-4D04-A4CF-BAAF4B4382E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88" name="CuadroTexto 9">
          <a:extLst>
            <a:ext uri="{FF2B5EF4-FFF2-40B4-BE49-F238E27FC236}">
              <a16:creationId xmlns:a16="http://schemas.microsoft.com/office/drawing/2014/main" id="{CDBAD0F8-57A6-46F8-B2BA-C3D2B834BBD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89" name="CuadroTexto 388">
          <a:extLst>
            <a:ext uri="{FF2B5EF4-FFF2-40B4-BE49-F238E27FC236}">
              <a16:creationId xmlns:a16="http://schemas.microsoft.com/office/drawing/2014/main" id="{DD543950-3C8F-46D8-8B0F-6EC3A8C1DE7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90" name="CuadroTexto 9">
          <a:extLst>
            <a:ext uri="{FF2B5EF4-FFF2-40B4-BE49-F238E27FC236}">
              <a16:creationId xmlns:a16="http://schemas.microsoft.com/office/drawing/2014/main" id="{AD6AD470-66B5-49B1-9C5D-CC8E7E373B8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91" name="CuadroTexto 390">
          <a:extLst>
            <a:ext uri="{FF2B5EF4-FFF2-40B4-BE49-F238E27FC236}">
              <a16:creationId xmlns:a16="http://schemas.microsoft.com/office/drawing/2014/main" id="{D3385947-93F0-4E5C-865F-99C1A61181D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92" name="CuadroTexto 9">
          <a:extLst>
            <a:ext uri="{FF2B5EF4-FFF2-40B4-BE49-F238E27FC236}">
              <a16:creationId xmlns:a16="http://schemas.microsoft.com/office/drawing/2014/main" id="{B5B0F8E0-C4EB-4A71-87EB-BA2EE6ACC08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93" name="CuadroTexto 392">
          <a:extLst>
            <a:ext uri="{FF2B5EF4-FFF2-40B4-BE49-F238E27FC236}">
              <a16:creationId xmlns:a16="http://schemas.microsoft.com/office/drawing/2014/main" id="{C95A32B1-8EA2-4560-B28E-7C5B7F7AA01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94" name="CuadroTexto 9">
          <a:extLst>
            <a:ext uri="{FF2B5EF4-FFF2-40B4-BE49-F238E27FC236}">
              <a16:creationId xmlns:a16="http://schemas.microsoft.com/office/drawing/2014/main" id="{DB5261C8-C074-4BFB-902B-991CD0B7F96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95" name="CuadroTexto 394">
          <a:extLst>
            <a:ext uri="{FF2B5EF4-FFF2-40B4-BE49-F238E27FC236}">
              <a16:creationId xmlns:a16="http://schemas.microsoft.com/office/drawing/2014/main" id="{C5B2CF23-436B-467F-BDB9-EDEA65D1D3E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96" name="CuadroTexto 9">
          <a:extLst>
            <a:ext uri="{FF2B5EF4-FFF2-40B4-BE49-F238E27FC236}">
              <a16:creationId xmlns:a16="http://schemas.microsoft.com/office/drawing/2014/main" id="{2A87CF43-4C8B-476B-9076-B9F45B17B0F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97" name="CuadroTexto 396">
          <a:extLst>
            <a:ext uri="{FF2B5EF4-FFF2-40B4-BE49-F238E27FC236}">
              <a16:creationId xmlns:a16="http://schemas.microsoft.com/office/drawing/2014/main" id="{C53926FF-8C20-4601-8606-13DC8510379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98" name="CuadroTexto 9">
          <a:extLst>
            <a:ext uri="{FF2B5EF4-FFF2-40B4-BE49-F238E27FC236}">
              <a16:creationId xmlns:a16="http://schemas.microsoft.com/office/drawing/2014/main" id="{6E86464A-DBBD-4E16-903E-DFD4D163544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99" name="CuadroTexto 398">
          <a:extLst>
            <a:ext uri="{FF2B5EF4-FFF2-40B4-BE49-F238E27FC236}">
              <a16:creationId xmlns:a16="http://schemas.microsoft.com/office/drawing/2014/main" id="{95E9518B-F839-4E33-8D8E-C3E1D1A6B0E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00" name="CuadroTexto 9">
          <a:extLst>
            <a:ext uri="{FF2B5EF4-FFF2-40B4-BE49-F238E27FC236}">
              <a16:creationId xmlns:a16="http://schemas.microsoft.com/office/drawing/2014/main" id="{AD37012A-F524-4DFD-8583-8953502C52A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01" name="CuadroTexto 9">
          <a:extLst>
            <a:ext uri="{FF2B5EF4-FFF2-40B4-BE49-F238E27FC236}">
              <a16:creationId xmlns:a16="http://schemas.microsoft.com/office/drawing/2014/main" id="{A8ED55CA-71A3-4A2B-BDD5-A4D2C0AEED5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02" name="CuadroTexto 9">
          <a:extLst>
            <a:ext uri="{FF2B5EF4-FFF2-40B4-BE49-F238E27FC236}">
              <a16:creationId xmlns:a16="http://schemas.microsoft.com/office/drawing/2014/main" id="{28F7C48D-33DE-4A4A-9C03-1E270C87806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03" name="CuadroTexto 402">
          <a:extLst>
            <a:ext uri="{FF2B5EF4-FFF2-40B4-BE49-F238E27FC236}">
              <a16:creationId xmlns:a16="http://schemas.microsoft.com/office/drawing/2014/main" id="{7DF05148-1F9D-452B-9793-95FEB60D199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04" name="CuadroTexto 9">
          <a:extLst>
            <a:ext uri="{FF2B5EF4-FFF2-40B4-BE49-F238E27FC236}">
              <a16:creationId xmlns:a16="http://schemas.microsoft.com/office/drawing/2014/main" id="{437B3DA3-C997-4DBD-B0CB-EBA6D05489B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05" name="CuadroTexto 404">
          <a:extLst>
            <a:ext uri="{FF2B5EF4-FFF2-40B4-BE49-F238E27FC236}">
              <a16:creationId xmlns:a16="http://schemas.microsoft.com/office/drawing/2014/main" id="{9844747E-FDF5-4C1B-B66E-B4938CB4DA3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06" name="CuadroTexto 8">
          <a:extLst>
            <a:ext uri="{FF2B5EF4-FFF2-40B4-BE49-F238E27FC236}">
              <a16:creationId xmlns:a16="http://schemas.microsoft.com/office/drawing/2014/main" id="{7D63D452-3821-4095-8E4B-6AB52A1C86A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07" name="CuadroTexto 9">
          <a:extLst>
            <a:ext uri="{FF2B5EF4-FFF2-40B4-BE49-F238E27FC236}">
              <a16:creationId xmlns:a16="http://schemas.microsoft.com/office/drawing/2014/main" id="{BDB19664-A0D7-4468-88AE-1815C980E95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08" name="CuadroTexto 407">
          <a:extLst>
            <a:ext uri="{FF2B5EF4-FFF2-40B4-BE49-F238E27FC236}">
              <a16:creationId xmlns:a16="http://schemas.microsoft.com/office/drawing/2014/main" id="{2F251AE8-4DE8-4E6C-9123-DC0354289C9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09" name="CuadroTexto 408">
          <a:extLst>
            <a:ext uri="{FF2B5EF4-FFF2-40B4-BE49-F238E27FC236}">
              <a16:creationId xmlns:a16="http://schemas.microsoft.com/office/drawing/2014/main" id="{BFFB617C-4BF9-4F69-8E2E-7BDF7CDD495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10" name="CuadroTexto 8">
          <a:extLst>
            <a:ext uri="{FF2B5EF4-FFF2-40B4-BE49-F238E27FC236}">
              <a16:creationId xmlns:a16="http://schemas.microsoft.com/office/drawing/2014/main" id="{7282734E-DC85-430A-B5A0-3CD7235C0A2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11" name="CuadroTexto 9">
          <a:extLst>
            <a:ext uri="{FF2B5EF4-FFF2-40B4-BE49-F238E27FC236}">
              <a16:creationId xmlns:a16="http://schemas.microsoft.com/office/drawing/2014/main" id="{C42FAF2D-7ED3-4C4C-9FC3-36E2577238A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12" name="CuadroTexto 411">
          <a:extLst>
            <a:ext uri="{FF2B5EF4-FFF2-40B4-BE49-F238E27FC236}">
              <a16:creationId xmlns:a16="http://schemas.microsoft.com/office/drawing/2014/main" id="{BFB038BF-789C-4F8F-81A4-A697AF06884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13" name="CuadroTexto 412">
          <a:extLst>
            <a:ext uri="{FF2B5EF4-FFF2-40B4-BE49-F238E27FC236}">
              <a16:creationId xmlns:a16="http://schemas.microsoft.com/office/drawing/2014/main" id="{1A681B8F-E3AA-40C3-AB32-C2B5AFD942C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14" name="CuadroTexto 9">
          <a:extLst>
            <a:ext uri="{FF2B5EF4-FFF2-40B4-BE49-F238E27FC236}">
              <a16:creationId xmlns:a16="http://schemas.microsoft.com/office/drawing/2014/main" id="{CE52AC50-834D-42F2-ADD8-7762D396ED6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15" name="CuadroTexto 414">
          <a:extLst>
            <a:ext uri="{FF2B5EF4-FFF2-40B4-BE49-F238E27FC236}">
              <a16:creationId xmlns:a16="http://schemas.microsoft.com/office/drawing/2014/main" id="{F92A8D1D-B4FD-49A0-B2C9-A7370FD9B92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16" name="CuadroTexto 9">
          <a:extLst>
            <a:ext uri="{FF2B5EF4-FFF2-40B4-BE49-F238E27FC236}">
              <a16:creationId xmlns:a16="http://schemas.microsoft.com/office/drawing/2014/main" id="{F4A487F1-FEF7-48B8-88A9-9EA8ECF8F5D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17" name="CuadroTexto 9">
          <a:extLst>
            <a:ext uri="{FF2B5EF4-FFF2-40B4-BE49-F238E27FC236}">
              <a16:creationId xmlns:a16="http://schemas.microsoft.com/office/drawing/2014/main" id="{F610A711-DB46-4516-8EA0-58BA4562653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18" name="CuadroTexto 9">
          <a:extLst>
            <a:ext uri="{FF2B5EF4-FFF2-40B4-BE49-F238E27FC236}">
              <a16:creationId xmlns:a16="http://schemas.microsoft.com/office/drawing/2014/main" id="{189217E5-B973-4122-9C48-B239CFD8CA2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19" name="CuadroTexto 418">
          <a:extLst>
            <a:ext uri="{FF2B5EF4-FFF2-40B4-BE49-F238E27FC236}">
              <a16:creationId xmlns:a16="http://schemas.microsoft.com/office/drawing/2014/main" id="{F993135B-2B34-4026-AE2C-60D7D607DF8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20" name="CuadroTexto 9">
          <a:extLst>
            <a:ext uri="{FF2B5EF4-FFF2-40B4-BE49-F238E27FC236}">
              <a16:creationId xmlns:a16="http://schemas.microsoft.com/office/drawing/2014/main" id="{D9614E90-396B-4A48-B18C-C43AB9EFD4E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21" name="CuadroTexto 420">
          <a:extLst>
            <a:ext uri="{FF2B5EF4-FFF2-40B4-BE49-F238E27FC236}">
              <a16:creationId xmlns:a16="http://schemas.microsoft.com/office/drawing/2014/main" id="{1ABBF021-A989-4638-9A03-88951EAC871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22" name="CuadroTexto 9">
          <a:extLst>
            <a:ext uri="{FF2B5EF4-FFF2-40B4-BE49-F238E27FC236}">
              <a16:creationId xmlns:a16="http://schemas.microsoft.com/office/drawing/2014/main" id="{2E5C448C-EED5-48DD-9BEA-CFE584CF72D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23" name="CuadroTexto 422">
          <a:extLst>
            <a:ext uri="{FF2B5EF4-FFF2-40B4-BE49-F238E27FC236}">
              <a16:creationId xmlns:a16="http://schemas.microsoft.com/office/drawing/2014/main" id="{F3B06E32-3787-4C9E-BC2E-624E1704EA9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24" name="CuadroTexto 9">
          <a:extLst>
            <a:ext uri="{FF2B5EF4-FFF2-40B4-BE49-F238E27FC236}">
              <a16:creationId xmlns:a16="http://schemas.microsoft.com/office/drawing/2014/main" id="{F309A3C9-877A-4FA3-9583-418D9A7BB30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25" name="CuadroTexto 424">
          <a:extLst>
            <a:ext uri="{FF2B5EF4-FFF2-40B4-BE49-F238E27FC236}">
              <a16:creationId xmlns:a16="http://schemas.microsoft.com/office/drawing/2014/main" id="{3F6C3F08-D44F-4D5F-A2CF-D97450508F0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26" name="CuadroTexto 9">
          <a:extLst>
            <a:ext uri="{FF2B5EF4-FFF2-40B4-BE49-F238E27FC236}">
              <a16:creationId xmlns:a16="http://schemas.microsoft.com/office/drawing/2014/main" id="{77E03FE7-5AC5-45F0-BE61-A50A5E3580B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27" name="CuadroTexto 9">
          <a:extLst>
            <a:ext uri="{FF2B5EF4-FFF2-40B4-BE49-F238E27FC236}">
              <a16:creationId xmlns:a16="http://schemas.microsoft.com/office/drawing/2014/main" id="{D022281C-10C1-4511-B126-6867AB7F42A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28" name="CuadroTexto 9">
          <a:extLst>
            <a:ext uri="{FF2B5EF4-FFF2-40B4-BE49-F238E27FC236}">
              <a16:creationId xmlns:a16="http://schemas.microsoft.com/office/drawing/2014/main" id="{D1B958E1-E822-4227-B402-CC2051DEC5D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29" name="CuadroTexto 428">
          <a:extLst>
            <a:ext uri="{FF2B5EF4-FFF2-40B4-BE49-F238E27FC236}">
              <a16:creationId xmlns:a16="http://schemas.microsoft.com/office/drawing/2014/main" id="{F94B6EC7-27CF-49B9-95CC-7237A1593B5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30" name="CuadroTexto 3">
          <a:extLst>
            <a:ext uri="{FF2B5EF4-FFF2-40B4-BE49-F238E27FC236}">
              <a16:creationId xmlns:a16="http://schemas.microsoft.com/office/drawing/2014/main" id="{61FAE1BE-6E4F-4397-8061-718307BC7DC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31" name="CuadroTexto 7">
          <a:extLst>
            <a:ext uri="{FF2B5EF4-FFF2-40B4-BE49-F238E27FC236}">
              <a16:creationId xmlns:a16="http://schemas.microsoft.com/office/drawing/2014/main" id="{CB7640F5-6BCD-4B2C-B792-161BC23DBFC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32" name="CuadroTexto 8">
          <a:extLst>
            <a:ext uri="{FF2B5EF4-FFF2-40B4-BE49-F238E27FC236}">
              <a16:creationId xmlns:a16="http://schemas.microsoft.com/office/drawing/2014/main" id="{7FC0C84E-1080-48EC-8AF4-020CB031FC5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33" name="CuadroTexto 9">
          <a:extLst>
            <a:ext uri="{FF2B5EF4-FFF2-40B4-BE49-F238E27FC236}">
              <a16:creationId xmlns:a16="http://schemas.microsoft.com/office/drawing/2014/main" id="{595918E5-962C-4B3F-93BF-B16BF39B411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34" name="CuadroTexto 3">
          <a:extLst>
            <a:ext uri="{FF2B5EF4-FFF2-40B4-BE49-F238E27FC236}">
              <a16:creationId xmlns:a16="http://schemas.microsoft.com/office/drawing/2014/main" id="{608070E4-6E10-47FE-9EFE-43EE867BFBA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35" name="CuadroTexto 434">
          <a:extLst>
            <a:ext uri="{FF2B5EF4-FFF2-40B4-BE49-F238E27FC236}">
              <a16:creationId xmlns:a16="http://schemas.microsoft.com/office/drawing/2014/main" id="{3B0A5F84-944E-40D3-8453-4F18B424F09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36" name="CuadroTexto 435">
          <a:extLst>
            <a:ext uri="{FF2B5EF4-FFF2-40B4-BE49-F238E27FC236}">
              <a16:creationId xmlns:a16="http://schemas.microsoft.com/office/drawing/2014/main" id="{BFAB7E26-9747-4D92-8BAF-81FA8C9EBBA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37" name="CuadroTexto 436">
          <a:extLst>
            <a:ext uri="{FF2B5EF4-FFF2-40B4-BE49-F238E27FC236}">
              <a16:creationId xmlns:a16="http://schemas.microsoft.com/office/drawing/2014/main" id="{3BADD8F0-BB5A-4D20-955E-4718F5B6835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38" name="CuadroTexto 8">
          <a:extLst>
            <a:ext uri="{FF2B5EF4-FFF2-40B4-BE49-F238E27FC236}">
              <a16:creationId xmlns:a16="http://schemas.microsoft.com/office/drawing/2014/main" id="{29E5AA5E-1209-47AC-8F64-5E434167870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39" name="CuadroTexto 9">
          <a:extLst>
            <a:ext uri="{FF2B5EF4-FFF2-40B4-BE49-F238E27FC236}">
              <a16:creationId xmlns:a16="http://schemas.microsoft.com/office/drawing/2014/main" id="{A8BD7DE4-E4CE-4537-BA9D-3ECC1C75E5D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40" name="CuadroTexto 8">
          <a:extLst>
            <a:ext uri="{FF2B5EF4-FFF2-40B4-BE49-F238E27FC236}">
              <a16:creationId xmlns:a16="http://schemas.microsoft.com/office/drawing/2014/main" id="{781BEBBF-019C-403B-AF35-1F55CEB2CFA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41" name="CuadroTexto 9">
          <a:extLst>
            <a:ext uri="{FF2B5EF4-FFF2-40B4-BE49-F238E27FC236}">
              <a16:creationId xmlns:a16="http://schemas.microsoft.com/office/drawing/2014/main" id="{E607CFCD-37DF-4324-A45D-619897D1250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42" name="CuadroTexto 8">
          <a:extLst>
            <a:ext uri="{FF2B5EF4-FFF2-40B4-BE49-F238E27FC236}">
              <a16:creationId xmlns:a16="http://schemas.microsoft.com/office/drawing/2014/main" id="{1641B901-FE13-4D7B-80EC-EF01773D310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43" name="CuadroTexto 9">
          <a:extLst>
            <a:ext uri="{FF2B5EF4-FFF2-40B4-BE49-F238E27FC236}">
              <a16:creationId xmlns:a16="http://schemas.microsoft.com/office/drawing/2014/main" id="{191DAA07-63B7-47FB-A878-922554FA06B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44" name="CuadroTexto 443">
          <a:extLst>
            <a:ext uri="{FF2B5EF4-FFF2-40B4-BE49-F238E27FC236}">
              <a16:creationId xmlns:a16="http://schemas.microsoft.com/office/drawing/2014/main" id="{C94A14B4-B18E-45C6-8860-EC544BF01F3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45" name="CuadroTexto 444">
          <a:extLst>
            <a:ext uri="{FF2B5EF4-FFF2-40B4-BE49-F238E27FC236}">
              <a16:creationId xmlns:a16="http://schemas.microsoft.com/office/drawing/2014/main" id="{4D683F0E-5835-4DA7-836B-F5216F98B51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46" name="CuadroTexto 3">
          <a:extLst>
            <a:ext uri="{FF2B5EF4-FFF2-40B4-BE49-F238E27FC236}">
              <a16:creationId xmlns:a16="http://schemas.microsoft.com/office/drawing/2014/main" id="{053839FA-F06C-475A-BEB2-AD9B54D60BC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47" name="CuadroTexto 7">
          <a:extLst>
            <a:ext uri="{FF2B5EF4-FFF2-40B4-BE49-F238E27FC236}">
              <a16:creationId xmlns:a16="http://schemas.microsoft.com/office/drawing/2014/main" id="{CEE5EF13-03C0-4768-9B25-885C8331040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48" name="CuadroTexto 8">
          <a:extLst>
            <a:ext uri="{FF2B5EF4-FFF2-40B4-BE49-F238E27FC236}">
              <a16:creationId xmlns:a16="http://schemas.microsoft.com/office/drawing/2014/main" id="{67F33845-3F09-4374-9FC6-2169367604B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49" name="CuadroTexto 9">
          <a:extLst>
            <a:ext uri="{FF2B5EF4-FFF2-40B4-BE49-F238E27FC236}">
              <a16:creationId xmlns:a16="http://schemas.microsoft.com/office/drawing/2014/main" id="{6291A73D-572D-424D-B195-2A965369371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50" name="CuadroTexto 3">
          <a:extLst>
            <a:ext uri="{FF2B5EF4-FFF2-40B4-BE49-F238E27FC236}">
              <a16:creationId xmlns:a16="http://schemas.microsoft.com/office/drawing/2014/main" id="{672E7A90-077B-47C2-A95B-78D2FFFCDA4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51" name="CuadroTexto 450">
          <a:extLst>
            <a:ext uri="{FF2B5EF4-FFF2-40B4-BE49-F238E27FC236}">
              <a16:creationId xmlns:a16="http://schemas.microsoft.com/office/drawing/2014/main" id="{DB5FC6E2-BAB8-4440-AACB-518D8BAFE9D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52" name="CuadroTexto 451">
          <a:extLst>
            <a:ext uri="{FF2B5EF4-FFF2-40B4-BE49-F238E27FC236}">
              <a16:creationId xmlns:a16="http://schemas.microsoft.com/office/drawing/2014/main" id="{C52F602F-7A38-4985-9DED-A9DDCD8DD40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53" name="CuadroTexto 452">
          <a:extLst>
            <a:ext uri="{FF2B5EF4-FFF2-40B4-BE49-F238E27FC236}">
              <a16:creationId xmlns:a16="http://schemas.microsoft.com/office/drawing/2014/main" id="{61E10901-11F0-47A9-B20F-F4FB6E254D0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54" name="CuadroTexto 3">
          <a:extLst>
            <a:ext uri="{FF2B5EF4-FFF2-40B4-BE49-F238E27FC236}">
              <a16:creationId xmlns:a16="http://schemas.microsoft.com/office/drawing/2014/main" id="{0E13285C-CA5F-40DD-982E-234A0C50C93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55" name="CuadroTexto 7">
          <a:extLst>
            <a:ext uri="{FF2B5EF4-FFF2-40B4-BE49-F238E27FC236}">
              <a16:creationId xmlns:a16="http://schemas.microsoft.com/office/drawing/2014/main" id="{31D4E77F-F432-4DC5-A17B-0A938C07BA0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56" name="CuadroTexto 8">
          <a:extLst>
            <a:ext uri="{FF2B5EF4-FFF2-40B4-BE49-F238E27FC236}">
              <a16:creationId xmlns:a16="http://schemas.microsoft.com/office/drawing/2014/main" id="{290561A3-CC63-44F7-B8AE-EFF980C6027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57" name="CuadroTexto 9">
          <a:extLst>
            <a:ext uri="{FF2B5EF4-FFF2-40B4-BE49-F238E27FC236}">
              <a16:creationId xmlns:a16="http://schemas.microsoft.com/office/drawing/2014/main" id="{63EB650F-E368-4C4B-91F7-64AECB93AFD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58" name="CuadroTexto 3">
          <a:extLst>
            <a:ext uri="{FF2B5EF4-FFF2-40B4-BE49-F238E27FC236}">
              <a16:creationId xmlns:a16="http://schemas.microsoft.com/office/drawing/2014/main" id="{9DC0A331-7546-45FB-8DCC-D186B36B71A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59" name="CuadroTexto 458">
          <a:extLst>
            <a:ext uri="{FF2B5EF4-FFF2-40B4-BE49-F238E27FC236}">
              <a16:creationId xmlns:a16="http://schemas.microsoft.com/office/drawing/2014/main" id="{A57022AD-3C91-48D5-B48D-58B033C45AE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60" name="CuadroTexto 459">
          <a:extLst>
            <a:ext uri="{FF2B5EF4-FFF2-40B4-BE49-F238E27FC236}">
              <a16:creationId xmlns:a16="http://schemas.microsoft.com/office/drawing/2014/main" id="{04C46FEE-90C5-4491-83FD-5837D963A2A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61" name="CuadroTexto 460">
          <a:extLst>
            <a:ext uri="{FF2B5EF4-FFF2-40B4-BE49-F238E27FC236}">
              <a16:creationId xmlns:a16="http://schemas.microsoft.com/office/drawing/2014/main" id="{77860FBF-C7E1-44FD-B0DA-3C87A3C2C62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62" name="CuadroTexto 8">
          <a:extLst>
            <a:ext uri="{FF2B5EF4-FFF2-40B4-BE49-F238E27FC236}">
              <a16:creationId xmlns:a16="http://schemas.microsoft.com/office/drawing/2014/main" id="{D70B737E-9ECE-45AB-8A02-D435C6454F4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63" name="CuadroTexto 9">
          <a:extLst>
            <a:ext uri="{FF2B5EF4-FFF2-40B4-BE49-F238E27FC236}">
              <a16:creationId xmlns:a16="http://schemas.microsoft.com/office/drawing/2014/main" id="{255C2F30-3DE7-4AB0-B7D9-BFAED4B4C1A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64" name="CuadroTexto 8">
          <a:extLst>
            <a:ext uri="{FF2B5EF4-FFF2-40B4-BE49-F238E27FC236}">
              <a16:creationId xmlns:a16="http://schemas.microsoft.com/office/drawing/2014/main" id="{ADACD565-5225-4EFF-8D9D-3EF7D5C99CB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65" name="CuadroTexto 9">
          <a:extLst>
            <a:ext uri="{FF2B5EF4-FFF2-40B4-BE49-F238E27FC236}">
              <a16:creationId xmlns:a16="http://schemas.microsoft.com/office/drawing/2014/main" id="{F4152A7D-E303-4192-A4D2-8EA6D0D8634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66" name="CuadroTexto 8">
          <a:extLst>
            <a:ext uri="{FF2B5EF4-FFF2-40B4-BE49-F238E27FC236}">
              <a16:creationId xmlns:a16="http://schemas.microsoft.com/office/drawing/2014/main" id="{B8B3328B-D19D-4C14-8032-7A0A50BEEAE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67" name="CuadroTexto 9">
          <a:extLst>
            <a:ext uri="{FF2B5EF4-FFF2-40B4-BE49-F238E27FC236}">
              <a16:creationId xmlns:a16="http://schemas.microsoft.com/office/drawing/2014/main" id="{9DD47409-87B0-4C30-BE81-BF97AED9A66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68" name="CuadroTexto 467">
          <a:extLst>
            <a:ext uri="{FF2B5EF4-FFF2-40B4-BE49-F238E27FC236}">
              <a16:creationId xmlns:a16="http://schemas.microsoft.com/office/drawing/2014/main" id="{CCEF4933-EBF9-4366-85E8-80B6A23E102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69" name="CuadroTexto 468">
          <a:extLst>
            <a:ext uri="{FF2B5EF4-FFF2-40B4-BE49-F238E27FC236}">
              <a16:creationId xmlns:a16="http://schemas.microsoft.com/office/drawing/2014/main" id="{15B4BCEA-EE21-417E-A23F-6E5AEAEA8EA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70" name="CuadroTexto 3">
          <a:extLst>
            <a:ext uri="{FF2B5EF4-FFF2-40B4-BE49-F238E27FC236}">
              <a16:creationId xmlns:a16="http://schemas.microsoft.com/office/drawing/2014/main" id="{806FC7A4-BC87-4BB3-9E22-34CA305809F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71" name="CuadroTexto 7">
          <a:extLst>
            <a:ext uri="{FF2B5EF4-FFF2-40B4-BE49-F238E27FC236}">
              <a16:creationId xmlns:a16="http://schemas.microsoft.com/office/drawing/2014/main" id="{3D0B80C6-60D9-47D2-AC53-130E9CCE713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72" name="CuadroTexto 8">
          <a:extLst>
            <a:ext uri="{FF2B5EF4-FFF2-40B4-BE49-F238E27FC236}">
              <a16:creationId xmlns:a16="http://schemas.microsoft.com/office/drawing/2014/main" id="{203A9856-B6E2-4B88-8CA9-5904A38C143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73" name="CuadroTexto 9">
          <a:extLst>
            <a:ext uri="{FF2B5EF4-FFF2-40B4-BE49-F238E27FC236}">
              <a16:creationId xmlns:a16="http://schemas.microsoft.com/office/drawing/2014/main" id="{ED642E8E-8676-4316-99FB-8F663DFFC2C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74" name="CuadroTexto 3">
          <a:extLst>
            <a:ext uri="{FF2B5EF4-FFF2-40B4-BE49-F238E27FC236}">
              <a16:creationId xmlns:a16="http://schemas.microsoft.com/office/drawing/2014/main" id="{379401DD-5F9A-474D-973D-511A4104BC8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75" name="CuadroTexto 474">
          <a:extLst>
            <a:ext uri="{FF2B5EF4-FFF2-40B4-BE49-F238E27FC236}">
              <a16:creationId xmlns:a16="http://schemas.microsoft.com/office/drawing/2014/main" id="{4F2DC051-82BF-4386-B763-314E3718DC9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76" name="CuadroTexto 475">
          <a:extLst>
            <a:ext uri="{FF2B5EF4-FFF2-40B4-BE49-F238E27FC236}">
              <a16:creationId xmlns:a16="http://schemas.microsoft.com/office/drawing/2014/main" id="{16A47B9E-1986-4624-BBEC-8639CF7A46B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77" name="CuadroTexto 476">
          <a:extLst>
            <a:ext uri="{FF2B5EF4-FFF2-40B4-BE49-F238E27FC236}">
              <a16:creationId xmlns:a16="http://schemas.microsoft.com/office/drawing/2014/main" id="{3060B687-3412-49C0-9326-8949ECB7899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78" name="CuadroTexto 8">
          <a:extLst>
            <a:ext uri="{FF2B5EF4-FFF2-40B4-BE49-F238E27FC236}">
              <a16:creationId xmlns:a16="http://schemas.microsoft.com/office/drawing/2014/main" id="{4C7AD045-8498-4CA7-AAE3-422C2DB0EAE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79" name="CuadroTexto 9">
          <a:extLst>
            <a:ext uri="{FF2B5EF4-FFF2-40B4-BE49-F238E27FC236}">
              <a16:creationId xmlns:a16="http://schemas.microsoft.com/office/drawing/2014/main" id="{665D820B-5ECF-4324-A3C1-7F58D283FF1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80" name="CuadroTexto 479">
          <a:extLst>
            <a:ext uri="{FF2B5EF4-FFF2-40B4-BE49-F238E27FC236}">
              <a16:creationId xmlns:a16="http://schemas.microsoft.com/office/drawing/2014/main" id="{BAE6AA49-60F7-474A-9BA3-7459DD0DCB6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81" name="CuadroTexto 480">
          <a:extLst>
            <a:ext uri="{FF2B5EF4-FFF2-40B4-BE49-F238E27FC236}">
              <a16:creationId xmlns:a16="http://schemas.microsoft.com/office/drawing/2014/main" id="{BADF713E-3BA6-40B3-9C47-03274AB1D78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82" name="CuadroTexto 8">
          <a:extLst>
            <a:ext uri="{FF2B5EF4-FFF2-40B4-BE49-F238E27FC236}">
              <a16:creationId xmlns:a16="http://schemas.microsoft.com/office/drawing/2014/main" id="{9259FE9D-7D0B-43A6-BB91-C61BBA83F9A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83" name="CuadroTexto 9">
          <a:extLst>
            <a:ext uri="{FF2B5EF4-FFF2-40B4-BE49-F238E27FC236}">
              <a16:creationId xmlns:a16="http://schemas.microsoft.com/office/drawing/2014/main" id="{AA99648A-2A79-49E8-8303-9475DDC02A9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84" name="CuadroTexto 483">
          <a:extLst>
            <a:ext uri="{FF2B5EF4-FFF2-40B4-BE49-F238E27FC236}">
              <a16:creationId xmlns:a16="http://schemas.microsoft.com/office/drawing/2014/main" id="{54F09844-6973-4FE2-989F-B402B17AA5E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85" name="CuadroTexto 484">
          <a:extLst>
            <a:ext uri="{FF2B5EF4-FFF2-40B4-BE49-F238E27FC236}">
              <a16:creationId xmlns:a16="http://schemas.microsoft.com/office/drawing/2014/main" id="{1834D60B-2104-4559-895D-AA01175AC99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86" name="CuadroTexto 9">
          <a:extLst>
            <a:ext uri="{FF2B5EF4-FFF2-40B4-BE49-F238E27FC236}">
              <a16:creationId xmlns:a16="http://schemas.microsoft.com/office/drawing/2014/main" id="{E9D8FB91-A227-492E-B448-4C1604E6E0E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87" name="CuadroTexto 486">
          <a:extLst>
            <a:ext uri="{FF2B5EF4-FFF2-40B4-BE49-F238E27FC236}">
              <a16:creationId xmlns:a16="http://schemas.microsoft.com/office/drawing/2014/main" id="{91700B1F-F5FD-46E4-8888-2FF99E9DF51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88" name="CuadroTexto 9">
          <a:extLst>
            <a:ext uri="{FF2B5EF4-FFF2-40B4-BE49-F238E27FC236}">
              <a16:creationId xmlns:a16="http://schemas.microsoft.com/office/drawing/2014/main" id="{387170DD-74D3-4904-B7ED-4EDDE6658FA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89" name="CuadroTexto 9">
          <a:extLst>
            <a:ext uri="{FF2B5EF4-FFF2-40B4-BE49-F238E27FC236}">
              <a16:creationId xmlns:a16="http://schemas.microsoft.com/office/drawing/2014/main" id="{12BA4EFC-43A1-4C3E-8C3C-841C565BCE2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90" name="CuadroTexto 9">
          <a:extLst>
            <a:ext uri="{FF2B5EF4-FFF2-40B4-BE49-F238E27FC236}">
              <a16:creationId xmlns:a16="http://schemas.microsoft.com/office/drawing/2014/main" id="{C5F58E07-AC7A-4034-BE24-93E425C31D2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91" name="CuadroTexto 490">
          <a:extLst>
            <a:ext uri="{FF2B5EF4-FFF2-40B4-BE49-F238E27FC236}">
              <a16:creationId xmlns:a16="http://schemas.microsoft.com/office/drawing/2014/main" id="{050E44AF-FDC5-4D3C-BAAC-ABD252BDF21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92" name="CuadroTexto 9">
          <a:extLst>
            <a:ext uri="{FF2B5EF4-FFF2-40B4-BE49-F238E27FC236}">
              <a16:creationId xmlns:a16="http://schemas.microsoft.com/office/drawing/2014/main" id="{91D6792E-B191-4823-8285-9243053703E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93" name="CuadroTexto 492">
          <a:extLst>
            <a:ext uri="{FF2B5EF4-FFF2-40B4-BE49-F238E27FC236}">
              <a16:creationId xmlns:a16="http://schemas.microsoft.com/office/drawing/2014/main" id="{CADD2451-AF7F-47B5-9C60-99718FE9E60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94" name="CuadroTexto 8">
          <a:extLst>
            <a:ext uri="{FF2B5EF4-FFF2-40B4-BE49-F238E27FC236}">
              <a16:creationId xmlns:a16="http://schemas.microsoft.com/office/drawing/2014/main" id="{C2D4300A-86A4-412E-A9A0-7CEB7B86340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95" name="CuadroTexto 9">
          <a:extLst>
            <a:ext uri="{FF2B5EF4-FFF2-40B4-BE49-F238E27FC236}">
              <a16:creationId xmlns:a16="http://schemas.microsoft.com/office/drawing/2014/main" id="{8E51B833-0501-4AC2-BB0A-CF546A717E0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96" name="CuadroTexto 495">
          <a:extLst>
            <a:ext uri="{FF2B5EF4-FFF2-40B4-BE49-F238E27FC236}">
              <a16:creationId xmlns:a16="http://schemas.microsoft.com/office/drawing/2014/main" id="{A44B7A54-E40C-431E-BE18-8964EFB9035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97" name="CuadroTexto 496">
          <a:extLst>
            <a:ext uri="{FF2B5EF4-FFF2-40B4-BE49-F238E27FC236}">
              <a16:creationId xmlns:a16="http://schemas.microsoft.com/office/drawing/2014/main" id="{D2FD3AEF-08DB-47D1-B873-D7F7CAA380A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98" name="CuadroTexto 8">
          <a:extLst>
            <a:ext uri="{FF2B5EF4-FFF2-40B4-BE49-F238E27FC236}">
              <a16:creationId xmlns:a16="http://schemas.microsoft.com/office/drawing/2014/main" id="{47896430-A94F-4756-8685-B91D3A7C5D0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99" name="CuadroTexto 9">
          <a:extLst>
            <a:ext uri="{FF2B5EF4-FFF2-40B4-BE49-F238E27FC236}">
              <a16:creationId xmlns:a16="http://schemas.microsoft.com/office/drawing/2014/main" id="{31F8EA65-79F7-4210-B629-C328282D782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00" name="CuadroTexto 499">
          <a:extLst>
            <a:ext uri="{FF2B5EF4-FFF2-40B4-BE49-F238E27FC236}">
              <a16:creationId xmlns:a16="http://schemas.microsoft.com/office/drawing/2014/main" id="{40F7AB42-35C4-4124-95B4-6AF3A3B91F7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01" name="CuadroTexto 500">
          <a:extLst>
            <a:ext uri="{FF2B5EF4-FFF2-40B4-BE49-F238E27FC236}">
              <a16:creationId xmlns:a16="http://schemas.microsoft.com/office/drawing/2014/main" id="{B2BBA4CB-A3AC-4EFD-8642-60CC4A3D7BB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02" name="CuadroTexto 3">
          <a:extLst>
            <a:ext uri="{FF2B5EF4-FFF2-40B4-BE49-F238E27FC236}">
              <a16:creationId xmlns:a16="http://schemas.microsoft.com/office/drawing/2014/main" id="{B779E6A7-6B81-49FE-A649-EC85638FB0D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03" name="CuadroTexto 7">
          <a:extLst>
            <a:ext uri="{FF2B5EF4-FFF2-40B4-BE49-F238E27FC236}">
              <a16:creationId xmlns:a16="http://schemas.microsoft.com/office/drawing/2014/main" id="{56CAAD69-D0CD-4D94-B013-FFC11AED74E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04" name="CuadroTexto 8">
          <a:extLst>
            <a:ext uri="{FF2B5EF4-FFF2-40B4-BE49-F238E27FC236}">
              <a16:creationId xmlns:a16="http://schemas.microsoft.com/office/drawing/2014/main" id="{9068658B-4665-4DDB-881A-E8669180CF6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05" name="CuadroTexto 9">
          <a:extLst>
            <a:ext uri="{FF2B5EF4-FFF2-40B4-BE49-F238E27FC236}">
              <a16:creationId xmlns:a16="http://schemas.microsoft.com/office/drawing/2014/main" id="{7E662C54-4E55-4EDE-B992-B1F8F335691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06" name="CuadroTexto 3">
          <a:extLst>
            <a:ext uri="{FF2B5EF4-FFF2-40B4-BE49-F238E27FC236}">
              <a16:creationId xmlns:a16="http://schemas.microsoft.com/office/drawing/2014/main" id="{D27F3C31-C0C7-4622-83AE-56FE1DF7DAE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07" name="CuadroTexto 506">
          <a:extLst>
            <a:ext uri="{FF2B5EF4-FFF2-40B4-BE49-F238E27FC236}">
              <a16:creationId xmlns:a16="http://schemas.microsoft.com/office/drawing/2014/main" id="{3724C894-7E89-4D17-9AD1-C99A9E6ABE2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08" name="CuadroTexto 507">
          <a:extLst>
            <a:ext uri="{FF2B5EF4-FFF2-40B4-BE49-F238E27FC236}">
              <a16:creationId xmlns:a16="http://schemas.microsoft.com/office/drawing/2014/main" id="{C5667280-DEB1-4B6F-ACEA-18B1D3BDE64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09" name="CuadroTexto 508">
          <a:extLst>
            <a:ext uri="{FF2B5EF4-FFF2-40B4-BE49-F238E27FC236}">
              <a16:creationId xmlns:a16="http://schemas.microsoft.com/office/drawing/2014/main" id="{BA08B6FD-3D5F-4CFD-8087-FD8557B92AA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10" name="CuadroTexto 8">
          <a:extLst>
            <a:ext uri="{FF2B5EF4-FFF2-40B4-BE49-F238E27FC236}">
              <a16:creationId xmlns:a16="http://schemas.microsoft.com/office/drawing/2014/main" id="{142802AE-4E6B-4173-B9A1-72DBF972E9F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11" name="CuadroTexto 9">
          <a:extLst>
            <a:ext uri="{FF2B5EF4-FFF2-40B4-BE49-F238E27FC236}">
              <a16:creationId xmlns:a16="http://schemas.microsoft.com/office/drawing/2014/main" id="{96F37733-1012-4A3D-9CE6-46E1AAFD2AA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12" name="CuadroTexto 8">
          <a:extLst>
            <a:ext uri="{FF2B5EF4-FFF2-40B4-BE49-F238E27FC236}">
              <a16:creationId xmlns:a16="http://schemas.microsoft.com/office/drawing/2014/main" id="{4AB8002E-FC00-4822-81C1-F2C8F95CA24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13" name="CuadroTexto 9">
          <a:extLst>
            <a:ext uri="{FF2B5EF4-FFF2-40B4-BE49-F238E27FC236}">
              <a16:creationId xmlns:a16="http://schemas.microsoft.com/office/drawing/2014/main" id="{382821CB-D65E-4565-BBAB-91D0B5BBB22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14" name="CuadroTexto 8">
          <a:extLst>
            <a:ext uri="{FF2B5EF4-FFF2-40B4-BE49-F238E27FC236}">
              <a16:creationId xmlns:a16="http://schemas.microsoft.com/office/drawing/2014/main" id="{28D0C69E-7F5B-4EA9-940F-0927266A160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15" name="CuadroTexto 9">
          <a:extLst>
            <a:ext uri="{FF2B5EF4-FFF2-40B4-BE49-F238E27FC236}">
              <a16:creationId xmlns:a16="http://schemas.microsoft.com/office/drawing/2014/main" id="{D232DC7E-01D8-4073-8D9B-9C0C7A2894F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16" name="CuadroTexto 515">
          <a:extLst>
            <a:ext uri="{FF2B5EF4-FFF2-40B4-BE49-F238E27FC236}">
              <a16:creationId xmlns:a16="http://schemas.microsoft.com/office/drawing/2014/main" id="{0FC3B036-091A-470A-8C95-AFC6D904B9F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17" name="CuadroTexto 516">
          <a:extLst>
            <a:ext uri="{FF2B5EF4-FFF2-40B4-BE49-F238E27FC236}">
              <a16:creationId xmlns:a16="http://schemas.microsoft.com/office/drawing/2014/main" id="{634BB46A-B37E-405D-A5C9-11E0F2B283E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18" name="CuadroTexto 3">
          <a:extLst>
            <a:ext uri="{FF2B5EF4-FFF2-40B4-BE49-F238E27FC236}">
              <a16:creationId xmlns:a16="http://schemas.microsoft.com/office/drawing/2014/main" id="{93B5919A-7525-4B8A-9517-5C79CB770A3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19" name="CuadroTexto 7">
          <a:extLst>
            <a:ext uri="{FF2B5EF4-FFF2-40B4-BE49-F238E27FC236}">
              <a16:creationId xmlns:a16="http://schemas.microsoft.com/office/drawing/2014/main" id="{CC87DBE1-853F-4E51-854A-3B6A2154C5D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20" name="CuadroTexto 8">
          <a:extLst>
            <a:ext uri="{FF2B5EF4-FFF2-40B4-BE49-F238E27FC236}">
              <a16:creationId xmlns:a16="http://schemas.microsoft.com/office/drawing/2014/main" id="{1DACF60A-35C3-49E4-8D40-A9FC21778FF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21" name="CuadroTexto 9">
          <a:extLst>
            <a:ext uri="{FF2B5EF4-FFF2-40B4-BE49-F238E27FC236}">
              <a16:creationId xmlns:a16="http://schemas.microsoft.com/office/drawing/2014/main" id="{B2A1B72A-C46E-4C1F-86D5-D3CF9ABBCD1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22" name="CuadroTexto 3">
          <a:extLst>
            <a:ext uri="{FF2B5EF4-FFF2-40B4-BE49-F238E27FC236}">
              <a16:creationId xmlns:a16="http://schemas.microsoft.com/office/drawing/2014/main" id="{6B7B3200-ED4D-4E54-8DF3-424C95098BE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23" name="CuadroTexto 522">
          <a:extLst>
            <a:ext uri="{FF2B5EF4-FFF2-40B4-BE49-F238E27FC236}">
              <a16:creationId xmlns:a16="http://schemas.microsoft.com/office/drawing/2014/main" id="{6FAE4108-30C0-4340-9E5A-4E6DA4462ED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24" name="CuadroTexto 523">
          <a:extLst>
            <a:ext uri="{FF2B5EF4-FFF2-40B4-BE49-F238E27FC236}">
              <a16:creationId xmlns:a16="http://schemas.microsoft.com/office/drawing/2014/main" id="{A91D4766-BCD1-48CC-9F94-4F2F8438E58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25" name="CuadroTexto 524">
          <a:extLst>
            <a:ext uri="{FF2B5EF4-FFF2-40B4-BE49-F238E27FC236}">
              <a16:creationId xmlns:a16="http://schemas.microsoft.com/office/drawing/2014/main" id="{F6AC560B-B2E1-4855-9C9B-780347B3DC0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26" name="CuadroTexto 3">
          <a:extLst>
            <a:ext uri="{FF2B5EF4-FFF2-40B4-BE49-F238E27FC236}">
              <a16:creationId xmlns:a16="http://schemas.microsoft.com/office/drawing/2014/main" id="{1AFAE4D7-77C6-4A31-ACDE-65F59C32184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27" name="CuadroTexto 7">
          <a:extLst>
            <a:ext uri="{FF2B5EF4-FFF2-40B4-BE49-F238E27FC236}">
              <a16:creationId xmlns:a16="http://schemas.microsoft.com/office/drawing/2014/main" id="{B0579B1B-928A-43E0-998C-BFB3AA3068C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28" name="CuadroTexto 8">
          <a:extLst>
            <a:ext uri="{FF2B5EF4-FFF2-40B4-BE49-F238E27FC236}">
              <a16:creationId xmlns:a16="http://schemas.microsoft.com/office/drawing/2014/main" id="{BFC5B3A6-9879-47F0-A578-5BFC6F04D3A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29" name="CuadroTexto 9">
          <a:extLst>
            <a:ext uri="{FF2B5EF4-FFF2-40B4-BE49-F238E27FC236}">
              <a16:creationId xmlns:a16="http://schemas.microsoft.com/office/drawing/2014/main" id="{BAA23E61-F688-49B3-B3BC-04CEEBE6E1C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30" name="CuadroTexto 3">
          <a:extLst>
            <a:ext uri="{FF2B5EF4-FFF2-40B4-BE49-F238E27FC236}">
              <a16:creationId xmlns:a16="http://schemas.microsoft.com/office/drawing/2014/main" id="{3666870A-1044-4ACD-ABB9-A0CF502DA7D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31" name="CuadroTexto 530">
          <a:extLst>
            <a:ext uri="{FF2B5EF4-FFF2-40B4-BE49-F238E27FC236}">
              <a16:creationId xmlns:a16="http://schemas.microsoft.com/office/drawing/2014/main" id="{A04D6C33-ABE2-44A8-BDD9-4780D6B5F3E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32" name="CuadroTexto 531">
          <a:extLst>
            <a:ext uri="{FF2B5EF4-FFF2-40B4-BE49-F238E27FC236}">
              <a16:creationId xmlns:a16="http://schemas.microsoft.com/office/drawing/2014/main" id="{218DF41C-03C9-4CEE-B5EF-3C1A434477B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33" name="CuadroTexto 532">
          <a:extLst>
            <a:ext uri="{FF2B5EF4-FFF2-40B4-BE49-F238E27FC236}">
              <a16:creationId xmlns:a16="http://schemas.microsoft.com/office/drawing/2014/main" id="{00301BD6-D5D5-42B5-A479-8D99AA4EEF4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34" name="CuadroTexto 8">
          <a:extLst>
            <a:ext uri="{FF2B5EF4-FFF2-40B4-BE49-F238E27FC236}">
              <a16:creationId xmlns:a16="http://schemas.microsoft.com/office/drawing/2014/main" id="{4E2B9E24-6B8D-4EA9-84D0-D42C7FE12A3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35" name="CuadroTexto 9">
          <a:extLst>
            <a:ext uri="{FF2B5EF4-FFF2-40B4-BE49-F238E27FC236}">
              <a16:creationId xmlns:a16="http://schemas.microsoft.com/office/drawing/2014/main" id="{99F83979-8FAF-493F-803A-473F4F10F71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36" name="CuadroTexto 8">
          <a:extLst>
            <a:ext uri="{FF2B5EF4-FFF2-40B4-BE49-F238E27FC236}">
              <a16:creationId xmlns:a16="http://schemas.microsoft.com/office/drawing/2014/main" id="{A0801AC5-9C91-4895-88A1-9DE3663DCB9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37" name="CuadroTexto 9">
          <a:extLst>
            <a:ext uri="{FF2B5EF4-FFF2-40B4-BE49-F238E27FC236}">
              <a16:creationId xmlns:a16="http://schemas.microsoft.com/office/drawing/2014/main" id="{B64F91D0-D3A4-49FA-89A0-471C1B7AB86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38" name="CuadroTexto 8">
          <a:extLst>
            <a:ext uri="{FF2B5EF4-FFF2-40B4-BE49-F238E27FC236}">
              <a16:creationId xmlns:a16="http://schemas.microsoft.com/office/drawing/2014/main" id="{7C35285E-5FF0-4D8F-9641-510BFD3A6B1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39" name="CuadroTexto 9">
          <a:extLst>
            <a:ext uri="{FF2B5EF4-FFF2-40B4-BE49-F238E27FC236}">
              <a16:creationId xmlns:a16="http://schemas.microsoft.com/office/drawing/2014/main" id="{B332B73C-4A94-4927-A0E1-923EE73C438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40" name="CuadroTexto 539">
          <a:extLst>
            <a:ext uri="{FF2B5EF4-FFF2-40B4-BE49-F238E27FC236}">
              <a16:creationId xmlns:a16="http://schemas.microsoft.com/office/drawing/2014/main" id="{C0C656AA-A5E2-472D-9AB0-19857229BAB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41" name="CuadroTexto 540">
          <a:extLst>
            <a:ext uri="{FF2B5EF4-FFF2-40B4-BE49-F238E27FC236}">
              <a16:creationId xmlns:a16="http://schemas.microsoft.com/office/drawing/2014/main" id="{0FEE6D9D-B5E0-426C-9DDA-FF4B8DC1BE7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42" name="CuadroTexto 3">
          <a:extLst>
            <a:ext uri="{FF2B5EF4-FFF2-40B4-BE49-F238E27FC236}">
              <a16:creationId xmlns:a16="http://schemas.microsoft.com/office/drawing/2014/main" id="{A239F038-17B9-45CF-BEA5-2B359A52731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43" name="CuadroTexto 7">
          <a:extLst>
            <a:ext uri="{FF2B5EF4-FFF2-40B4-BE49-F238E27FC236}">
              <a16:creationId xmlns:a16="http://schemas.microsoft.com/office/drawing/2014/main" id="{B98F2AFA-60CD-40D8-898C-B892E1DA8ED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44" name="CuadroTexto 8">
          <a:extLst>
            <a:ext uri="{FF2B5EF4-FFF2-40B4-BE49-F238E27FC236}">
              <a16:creationId xmlns:a16="http://schemas.microsoft.com/office/drawing/2014/main" id="{2675AF6E-DED5-4CE1-A0E1-9A692B6CF62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45" name="CuadroTexto 9">
          <a:extLst>
            <a:ext uri="{FF2B5EF4-FFF2-40B4-BE49-F238E27FC236}">
              <a16:creationId xmlns:a16="http://schemas.microsoft.com/office/drawing/2014/main" id="{66A53955-02AD-4CAF-8B56-6284C62E61E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46" name="CuadroTexto 3">
          <a:extLst>
            <a:ext uri="{FF2B5EF4-FFF2-40B4-BE49-F238E27FC236}">
              <a16:creationId xmlns:a16="http://schemas.microsoft.com/office/drawing/2014/main" id="{D79D785F-D1B2-40B7-B03A-8421E8A038C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47" name="CuadroTexto 546">
          <a:extLst>
            <a:ext uri="{FF2B5EF4-FFF2-40B4-BE49-F238E27FC236}">
              <a16:creationId xmlns:a16="http://schemas.microsoft.com/office/drawing/2014/main" id="{C0A972EC-D420-4896-95B2-A36EC3D46A7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48" name="CuadroTexto 547">
          <a:extLst>
            <a:ext uri="{FF2B5EF4-FFF2-40B4-BE49-F238E27FC236}">
              <a16:creationId xmlns:a16="http://schemas.microsoft.com/office/drawing/2014/main" id="{6A35B43A-A55B-4CE7-978D-9C6ABC23E06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49" name="CuadroTexto 548">
          <a:extLst>
            <a:ext uri="{FF2B5EF4-FFF2-40B4-BE49-F238E27FC236}">
              <a16:creationId xmlns:a16="http://schemas.microsoft.com/office/drawing/2014/main" id="{FC8124D8-F28D-4255-89A0-66374133620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50" name="CuadroTexto 8">
          <a:extLst>
            <a:ext uri="{FF2B5EF4-FFF2-40B4-BE49-F238E27FC236}">
              <a16:creationId xmlns:a16="http://schemas.microsoft.com/office/drawing/2014/main" id="{2AD13F15-9046-4FA1-AD9A-36A074D454E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51" name="CuadroTexto 9">
          <a:extLst>
            <a:ext uri="{FF2B5EF4-FFF2-40B4-BE49-F238E27FC236}">
              <a16:creationId xmlns:a16="http://schemas.microsoft.com/office/drawing/2014/main" id="{7FA31815-8CE9-4911-804C-8FA3AE69B66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52" name="CuadroTexto 551">
          <a:extLst>
            <a:ext uri="{FF2B5EF4-FFF2-40B4-BE49-F238E27FC236}">
              <a16:creationId xmlns:a16="http://schemas.microsoft.com/office/drawing/2014/main" id="{7350D5CD-1F96-4430-9672-E200DC8F74F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53" name="CuadroTexto 552">
          <a:extLst>
            <a:ext uri="{FF2B5EF4-FFF2-40B4-BE49-F238E27FC236}">
              <a16:creationId xmlns:a16="http://schemas.microsoft.com/office/drawing/2014/main" id="{AF854135-DDA3-4C82-944B-E29196D24C0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54" name="CuadroTexto 8">
          <a:extLst>
            <a:ext uri="{FF2B5EF4-FFF2-40B4-BE49-F238E27FC236}">
              <a16:creationId xmlns:a16="http://schemas.microsoft.com/office/drawing/2014/main" id="{D9C7F068-EFEE-4EB6-86EC-42CC15390F0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55" name="CuadroTexto 9">
          <a:extLst>
            <a:ext uri="{FF2B5EF4-FFF2-40B4-BE49-F238E27FC236}">
              <a16:creationId xmlns:a16="http://schemas.microsoft.com/office/drawing/2014/main" id="{7CD98B4C-1E5A-49FA-9C0F-1C4277DD104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56" name="CuadroTexto 555">
          <a:extLst>
            <a:ext uri="{FF2B5EF4-FFF2-40B4-BE49-F238E27FC236}">
              <a16:creationId xmlns:a16="http://schemas.microsoft.com/office/drawing/2014/main" id="{79D7E668-FE8F-4325-8796-B7752269919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57" name="CuadroTexto 556">
          <a:extLst>
            <a:ext uri="{FF2B5EF4-FFF2-40B4-BE49-F238E27FC236}">
              <a16:creationId xmlns:a16="http://schemas.microsoft.com/office/drawing/2014/main" id="{AFC9E099-DAA8-4E17-B3F1-B128116035D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58" name="CuadroTexto 9">
          <a:extLst>
            <a:ext uri="{FF2B5EF4-FFF2-40B4-BE49-F238E27FC236}">
              <a16:creationId xmlns:a16="http://schemas.microsoft.com/office/drawing/2014/main" id="{91BE4ABD-85C5-40DA-9167-7C11E0A9247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59" name="CuadroTexto 558">
          <a:extLst>
            <a:ext uri="{FF2B5EF4-FFF2-40B4-BE49-F238E27FC236}">
              <a16:creationId xmlns:a16="http://schemas.microsoft.com/office/drawing/2014/main" id="{7FEACA12-E6FA-4074-8C74-0EF7FDAB8C7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60" name="CuadroTexto 9">
          <a:extLst>
            <a:ext uri="{FF2B5EF4-FFF2-40B4-BE49-F238E27FC236}">
              <a16:creationId xmlns:a16="http://schemas.microsoft.com/office/drawing/2014/main" id="{8A44E67E-0769-4A35-8568-E8D0BDD591F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61" name="CuadroTexto 9">
          <a:extLst>
            <a:ext uri="{FF2B5EF4-FFF2-40B4-BE49-F238E27FC236}">
              <a16:creationId xmlns:a16="http://schemas.microsoft.com/office/drawing/2014/main" id="{39B79C0C-AD1D-4780-A43F-3FDE723715A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62" name="CuadroTexto 9">
          <a:extLst>
            <a:ext uri="{FF2B5EF4-FFF2-40B4-BE49-F238E27FC236}">
              <a16:creationId xmlns:a16="http://schemas.microsoft.com/office/drawing/2014/main" id="{B91FC1E9-8627-427F-81A7-884B594257F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63" name="CuadroTexto 562">
          <a:extLst>
            <a:ext uri="{FF2B5EF4-FFF2-40B4-BE49-F238E27FC236}">
              <a16:creationId xmlns:a16="http://schemas.microsoft.com/office/drawing/2014/main" id="{8E3590F4-1E79-4708-A611-9E07A20E7FF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64" name="CuadroTexto 9">
          <a:extLst>
            <a:ext uri="{FF2B5EF4-FFF2-40B4-BE49-F238E27FC236}">
              <a16:creationId xmlns:a16="http://schemas.microsoft.com/office/drawing/2014/main" id="{5ADEC148-9145-4D82-ADDA-32F9411F894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65" name="CuadroTexto 564">
          <a:extLst>
            <a:ext uri="{FF2B5EF4-FFF2-40B4-BE49-F238E27FC236}">
              <a16:creationId xmlns:a16="http://schemas.microsoft.com/office/drawing/2014/main" id="{E69A63E8-A35E-43E9-B3B2-DE5981ADC67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66" name="CuadroTexto 8">
          <a:extLst>
            <a:ext uri="{FF2B5EF4-FFF2-40B4-BE49-F238E27FC236}">
              <a16:creationId xmlns:a16="http://schemas.microsoft.com/office/drawing/2014/main" id="{5468D336-E03B-47C4-B2FF-8F6361C582F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67" name="CuadroTexto 9">
          <a:extLst>
            <a:ext uri="{FF2B5EF4-FFF2-40B4-BE49-F238E27FC236}">
              <a16:creationId xmlns:a16="http://schemas.microsoft.com/office/drawing/2014/main" id="{8F89D5A8-244E-4B92-8E93-E976988DDAE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68" name="CuadroTexto 567">
          <a:extLst>
            <a:ext uri="{FF2B5EF4-FFF2-40B4-BE49-F238E27FC236}">
              <a16:creationId xmlns:a16="http://schemas.microsoft.com/office/drawing/2014/main" id="{F8E544CA-E9A3-4D59-9CB0-D7333FEC4D6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69" name="CuadroTexto 568">
          <a:extLst>
            <a:ext uri="{FF2B5EF4-FFF2-40B4-BE49-F238E27FC236}">
              <a16:creationId xmlns:a16="http://schemas.microsoft.com/office/drawing/2014/main" id="{F5EC705C-C896-46F6-9B7E-69F6E4B8642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70" name="CuadroTexto 8">
          <a:extLst>
            <a:ext uri="{FF2B5EF4-FFF2-40B4-BE49-F238E27FC236}">
              <a16:creationId xmlns:a16="http://schemas.microsoft.com/office/drawing/2014/main" id="{FEBCDB0D-2F45-4A63-9B75-3E1927C5262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71" name="CuadroTexto 9">
          <a:extLst>
            <a:ext uri="{FF2B5EF4-FFF2-40B4-BE49-F238E27FC236}">
              <a16:creationId xmlns:a16="http://schemas.microsoft.com/office/drawing/2014/main" id="{AFA0B05F-5DF6-47D0-BE8D-7AFF3B12F2F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72" name="CuadroTexto 571">
          <a:extLst>
            <a:ext uri="{FF2B5EF4-FFF2-40B4-BE49-F238E27FC236}">
              <a16:creationId xmlns:a16="http://schemas.microsoft.com/office/drawing/2014/main" id="{50D2028F-FEB7-4D45-A5B5-81A5EF0AABD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73" name="CuadroTexto 572">
          <a:extLst>
            <a:ext uri="{FF2B5EF4-FFF2-40B4-BE49-F238E27FC236}">
              <a16:creationId xmlns:a16="http://schemas.microsoft.com/office/drawing/2014/main" id="{E94ED1E1-B6E1-4F61-BE55-1B8E0381820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74" name="CuadroTexto 3">
          <a:extLst>
            <a:ext uri="{FF2B5EF4-FFF2-40B4-BE49-F238E27FC236}">
              <a16:creationId xmlns:a16="http://schemas.microsoft.com/office/drawing/2014/main" id="{4772BDF0-F15F-4EF2-BBF0-7839007F881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75" name="CuadroTexto 7">
          <a:extLst>
            <a:ext uri="{FF2B5EF4-FFF2-40B4-BE49-F238E27FC236}">
              <a16:creationId xmlns:a16="http://schemas.microsoft.com/office/drawing/2014/main" id="{1287BD23-A198-4AF0-8744-3E55FA28726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76" name="CuadroTexto 8">
          <a:extLst>
            <a:ext uri="{FF2B5EF4-FFF2-40B4-BE49-F238E27FC236}">
              <a16:creationId xmlns:a16="http://schemas.microsoft.com/office/drawing/2014/main" id="{90A9777F-C61D-45BD-8E04-0D414EA25F9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77" name="CuadroTexto 9">
          <a:extLst>
            <a:ext uri="{FF2B5EF4-FFF2-40B4-BE49-F238E27FC236}">
              <a16:creationId xmlns:a16="http://schemas.microsoft.com/office/drawing/2014/main" id="{C432089B-F626-4669-8852-8D830B73DF0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78" name="CuadroTexto 3">
          <a:extLst>
            <a:ext uri="{FF2B5EF4-FFF2-40B4-BE49-F238E27FC236}">
              <a16:creationId xmlns:a16="http://schemas.microsoft.com/office/drawing/2014/main" id="{BC8F8B76-A802-414C-B7ED-B00813A8749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79" name="CuadroTexto 578">
          <a:extLst>
            <a:ext uri="{FF2B5EF4-FFF2-40B4-BE49-F238E27FC236}">
              <a16:creationId xmlns:a16="http://schemas.microsoft.com/office/drawing/2014/main" id="{F28B24BE-FE0F-42B3-AEA4-77728F7979C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80" name="CuadroTexto 579">
          <a:extLst>
            <a:ext uri="{FF2B5EF4-FFF2-40B4-BE49-F238E27FC236}">
              <a16:creationId xmlns:a16="http://schemas.microsoft.com/office/drawing/2014/main" id="{CE80BB38-10EA-4D16-9E6B-9E7ED0141BE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81" name="CuadroTexto 580">
          <a:extLst>
            <a:ext uri="{FF2B5EF4-FFF2-40B4-BE49-F238E27FC236}">
              <a16:creationId xmlns:a16="http://schemas.microsoft.com/office/drawing/2014/main" id="{5D66EA6A-42B6-48F4-B5DA-D0C1C3FD3BE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82" name="CuadroTexto 8">
          <a:extLst>
            <a:ext uri="{FF2B5EF4-FFF2-40B4-BE49-F238E27FC236}">
              <a16:creationId xmlns:a16="http://schemas.microsoft.com/office/drawing/2014/main" id="{E3839DCC-714A-418F-B50D-F79FA5EAE7E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83" name="CuadroTexto 9">
          <a:extLst>
            <a:ext uri="{FF2B5EF4-FFF2-40B4-BE49-F238E27FC236}">
              <a16:creationId xmlns:a16="http://schemas.microsoft.com/office/drawing/2014/main" id="{15CF12F5-33D0-4934-B874-AB6A397D037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84" name="CuadroTexto 8">
          <a:extLst>
            <a:ext uri="{FF2B5EF4-FFF2-40B4-BE49-F238E27FC236}">
              <a16:creationId xmlns:a16="http://schemas.microsoft.com/office/drawing/2014/main" id="{1C2A6782-A161-402B-967A-3E746E4E540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85" name="CuadroTexto 9">
          <a:extLst>
            <a:ext uri="{FF2B5EF4-FFF2-40B4-BE49-F238E27FC236}">
              <a16:creationId xmlns:a16="http://schemas.microsoft.com/office/drawing/2014/main" id="{99E7459B-F0A5-48CB-A9FE-03792381614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86" name="CuadroTexto 8">
          <a:extLst>
            <a:ext uri="{FF2B5EF4-FFF2-40B4-BE49-F238E27FC236}">
              <a16:creationId xmlns:a16="http://schemas.microsoft.com/office/drawing/2014/main" id="{2902CA0F-45D7-4454-925F-36E2C98EE12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87" name="CuadroTexto 9">
          <a:extLst>
            <a:ext uri="{FF2B5EF4-FFF2-40B4-BE49-F238E27FC236}">
              <a16:creationId xmlns:a16="http://schemas.microsoft.com/office/drawing/2014/main" id="{20C0F301-2736-46A5-9064-86DBF959493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88" name="CuadroTexto 587">
          <a:extLst>
            <a:ext uri="{FF2B5EF4-FFF2-40B4-BE49-F238E27FC236}">
              <a16:creationId xmlns:a16="http://schemas.microsoft.com/office/drawing/2014/main" id="{42FDF3DF-6AE7-45A5-8E6F-76741D74C19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89" name="CuadroTexto 588">
          <a:extLst>
            <a:ext uri="{FF2B5EF4-FFF2-40B4-BE49-F238E27FC236}">
              <a16:creationId xmlns:a16="http://schemas.microsoft.com/office/drawing/2014/main" id="{B7786304-7795-4689-8FB0-B648EC5C2E6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90" name="CuadroTexto 3">
          <a:extLst>
            <a:ext uri="{FF2B5EF4-FFF2-40B4-BE49-F238E27FC236}">
              <a16:creationId xmlns:a16="http://schemas.microsoft.com/office/drawing/2014/main" id="{D22FC786-33CF-48CC-9469-4005B2299AE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91" name="CuadroTexto 7">
          <a:extLst>
            <a:ext uri="{FF2B5EF4-FFF2-40B4-BE49-F238E27FC236}">
              <a16:creationId xmlns:a16="http://schemas.microsoft.com/office/drawing/2014/main" id="{E722FB3E-5EC7-43F8-86DD-52ED2BF714C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92" name="CuadroTexto 8">
          <a:extLst>
            <a:ext uri="{FF2B5EF4-FFF2-40B4-BE49-F238E27FC236}">
              <a16:creationId xmlns:a16="http://schemas.microsoft.com/office/drawing/2014/main" id="{9A70DF61-CDBB-460D-8C5A-3712F68BFD3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93" name="CuadroTexto 9">
          <a:extLst>
            <a:ext uri="{FF2B5EF4-FFF2-40B4-BE49-F238E27FC236}">
              <a16:creationId xmlns:a16="http://schemas.microsoft.com/office/drawing/2014/main" id="{446007FD-1966-4D82-B6D5-99A72103A2D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94" name="CuadroTexto 3">
          <a:extLst>
            <a:ext uri="{FF2B5EF4-FFF2-40B4-BE49-F238E27FC236}">
              <a16:creationId xmlns:a16="http://schemas.microsoft.com/office/drawing/2014/main" id="{0066BF75-D7D1-4646-8998-AAB5AC0EEFC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95" name="CuadroTexto 594">
          <a:extLst>
            <a:ext uri="{FF2B5EF4-FFF2-40B4-BE49-F238E27FC236}">
              <a16:creationId xmlns:a16="http://schemas.microsoft.com/office/drawing/2014/main" id="{FC08D57C-E8AA-468A-A93F-EF0A52DDBFE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96" name="CuadroTexto 595">
          <a:extLst>
            <a:ext uri="{FF2B5EF4-FFF2-40B4-BE49-F238E27FC236}">
              <a16:creationId xmlns:a16="http://schemas.microsoft.com/office/drawing/2014/main" id="{E73DA579-8049-4421-B499-02B3EC9FA03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97" name="CuadroTexto 596">
          <a:extLst>
            <a:ext uri="{FF2B5EF4-FFF2-40B4-BE49-F238E27FC236}">
              <a16:creationId xmlns:a16="http://schemas.microsoft.com/office/drawing/2014/main" id="{038E1D92-7E60-4EFF-8A90-BDCB11A8D2F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98" name="CuadroTexto 3">
          <a:extLst>
            <a:ext uri="{FF2B5EF4-FFF2-40B4-BE49-F238E27FC236}">
              <a16:creationId xmlns:a16="http://schemas.microsoft.com/office/drawing/2014/main" id="{EF9314E0-10F4-4626-9915-FEB7BD04F42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99" name="CuadroTexto 7">
          <a:extLst>
            <a:ext uri="{FF2B5EF4-FFF2-40B4-BE49-F238E27FC236}">
              <a16:creationId xmlns:a16="http://schemas.microsoft.com/office/drawing/2014/main" id="{653016B5-7BC5-416A-9595-947C396547A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00" name="CuadroTexto 8">
          <a:extLst>
            <a:ext uri="{FF2B5EF4-FFF2-40B4-BE49-F238E27FC236}">
              <a16:creationId xmlns:a16="http://schemas.microsoft.com/office/drawing/2014/main" id="{A0BE3914-4C1F-4206-B860-D040DE4B473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01" name="CuadroTexto 9">
          <a:extLst>
            <a:ext uri="{FF2B5EF4-FFF2-40B4-BE49-F238E27FC236}">
              <a16:creationId xmlns:a16="http://schemas.microsoft.com/office/drawing/2014/main" id="{7C3AC12D-F7B5-4D99-8CAE-7FBDEA3689D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02" name="CuadroTexto 3">
          <a:extLst>
            <a:ext uri="{FF2B5EF4-FFF2-40B4-BE49-F238E27FC236}">
              <a16:creationId xmlns:a16="http://schemas.microsoft.com/office/drawing/2014/main" id="{A7958C36-B295-4059-9343-EE518891877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03" name="CuadroTexto 602">
          <a:extLst>
            <a:ext uri="{FF2B5EF4-FFF2-40B4-BE49-F238E27FC236}">
              <a16:creationId xmlns:a16="http://schemas.microsoft.com/office/drawing/2014/main" id="{EAEFFAB4-2D2B-4816-B54A-B0FE09FB8F6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04" name="CuadroTexto 603">
          <a:extLst>
            <a:ext uri="{FF2B5EF4-FFF2-40B4-BE49-F238E27FC236}">
              <a16:creationId xmlns:a16="http://schemas.microsoft.com/office/drawing/2014/main" id="{859FFDA7-AEC4-4D01-88E6-F8F79D23BBD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05" name="CuadroTexto 604">
          <a:extLst>
            <a:ext uri="{FF2B5EF4-FFF2-40B4-BE49-F238E27FC236}">
              <a16:creationId xmlns:a16="http://schemas.microsoft.com/office/drawing/2014/main" id="{84EF068E-7ABC-4EC3-99BF-693C13862E6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06" name="CuadroTexto 8">
          <a:extLst>
            <a:ext uri="{FF2B5EF4-FFF2-40B4-BE49-F238E27FC236}">
              <a16:creationId xmlns:a16="http://schemas.microsoft.com/office/drawing/2014/main" id="{746AFF56-D494-4776-AE32-FBFE85C90CA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07" name="CuadroTexto 9">
          <a:extLst>
            <a:ext uri="{FF2B5EF4-FFF2-40B4-BE49-F238E27FC236}">
              <a16:creationId xmlns:a16="http://schemas.microsoft.com/office/drawing/2014/main" id="{B8505B99-A687-4F8D-A4F3-A52800B5C5C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08" name="CuadroTexto 8">
          <a:extLst>
            <a:ext uri="{FF2B5EF4-FFF2-40B4-BE49-F238E27FC236}">
              <a16:creationId xmlns:a16="http://schemas.microsoft.com/office/drawing/2014/main" id="{22B5A4D2-B52A-4974-A706-DF3065F3ACA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09" name="CuadroTexto 9">
          <a:extLst>
            <a:ext uri="{FF2B5EF4-FFF2-40B4-BE49-F238E27FC236}">
              <a16:creationId xmlns:a16="http://schemas.microsoft.com/office/drawing/2014/main" id="{2E27BB73-E717-4E47-A2C5-EABA28CDEFE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10" name="CuadroTexto 8">
          <a:extLst>
            <a:ext uri="{FF2B5EF4-FFF2-40B4-BE49-F238E27FC236}">
              <a16:creationId xmlns:a16="http://schemas.microsoft.com/office/drawing/2014/main" id="{29530079-63A2-4D0C-B23F-1A2F601A630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11" name="CuadroTexto 9">
          <a:extLst>
            <a:ext uri="{FF2B5EF4-FFF2-40B4-BE49-F238E27FC236}">
              <a16:creationId xmlns:a16="http://schemas.microsoft.com/office/drawing/2014/main" id="{54810553-D63D-4F09-B4B8-CF01D744E62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12" name="CuadroTexto 611">
          <a:extLst>
            <a:ext uri="{FF2B5EF4-FFF2-40B4-BE49-F238E27FC236}">
              <a16:creationId xmlns:a16="http://schemas.microsoft.com/office/drawing/2014/main" id="{FBDE92F4-8334-403B-A5F0-4993634F5E6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13" name="CuadroTexto 612">
          <a:extLst>
            <a:ext uri="{FF2B5EF4-FFF2-40B4-BE49-F238E27FC236}">
              <a16:creationId xmlns:a16="http://schemas.microsoft.com/office/drawing/2014/main" id="{DE865B4A-5AFA-42F0-982C-FD4AE2CB167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14" name="CuadroTexto 3">
          <a:extLst>
            <a:ext uri="{FF2B5EF4-FFF2-40B4-BE49-F238E27FC236}">
              <a16:creationId xmlns:a16="http://schemas.microsoft.com/office/drawing/2014/main" id="{F031B1C8-194D-47D2-AB93-6E8423ECFA8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15" name="CuadroTexto 7">
          <a:extLst>
            <a:ext uri="{FF2B5EF4-FFF2-40B4-BE49-F238E27FC236}">
              <a16:creationId xmlns:a16="http://schemas.microsoft.com/office/drawing/2014/main" id="{4DE2FE54-1D9B-49E8-8956-4BE7240E83C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16" name="CuadroTexto 8">
          <a:extLst>
            <a:ext uri="{FF2B5EF4-FFF2-40B4-BE49-F238E27FC236}">
              <a16:creationId xmlns:a16="http://schemas.microsoft.com/office/drawing/2014/main" id="{50908612-22AA-4AA5-9EE0-0DD729D060C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17" name="CuadroTexto 9">
          <a:extLst>
            <a:ext uri="{FF2B5EF4-FFF2-40B4-BE49-F238E27FC236}">
              <a16:creationId xmlns:a16="http://schemas.microsoft.com/office/drawing/2014/main" id="{41395625-7284-4E84-98D0-E20A869F886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18" name="CuadroTexto 3">
          <a:extLst>
            <a:ext uri="{FF2B5EF4-FFF2-40B4-BE49-F238E27FC236}">
              <a16:creationId xmlns:a16="http://schemas.microsoft.com/office/drawing/2014/main" id="{1D4B9304-C423-4D01-BBA4-35AC57C34F3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19" name="CuadroTexto 618">
          <a:extLst>
            <a:ext uri="{FF2B5EF4-FFF2-40B4-BE49-F238E27FC236}">
              <a16:creationId xmlns:a16="http://schemas.microsoft.com/office/drawing/2014/main" id="{F09473B9-3169-4BA8-8999-EA263D59745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20" name="CuadroTexto 619">
          <a:extLst>
            <a:ext uri="{FF2B5EF4-FFF2-40B4-BE49-F238E27FC236}">
              <a16:creationId xmlns:a16="http://schemas.microsoft.com/office/drawing/2014/main" id="{2CA98D85-EDA7-420E-B8DB-135C561B962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21" name="CuadroTexto 620">
          <a:extLst>
            <a:ext uri="{FF2B5EF4-FFF2-40B4-BE49-F238E27FC236}">
              <a16:creationId xmlns:a16="http://schemas.microsoft.com/office/drawing/2014/main" id="{7BDFE52F-140C-4501-82E1-C30FA49061E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22" name="CuadroTexto 8">
          <a:extLst>
            <a:ext uri="{FF2B5EF4-FFF2-40B4-BE49-F238E27FC236}">
              <a16:creationId xmlns:a16="http://schemas.microsoft.com/office/drawing/2014/main" id="{B1E1005C-E2C1-485D-AC03-24D851EAC37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23" name="CuadroTexto 9">
          <a:extLst>
            <a:ext uri="{FF2B5EF4-FFF2-40B4-BE49-F238E27FC236}">
              <a16:creationId xmlns:a16="http://schemas.microsoft.com/office/drawing/2014/main" id="{619BB585-9CE7-45D5-A2C7-16DF4D47BBD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24" name="CuadroTexto 623">
          <a:extLst>
            <a:ext uri="{FF2B5EF4-FFF2-40B4-BE49-F238E27FC236}">
              <a16:creationId xmlns:a16="http://schemas.microsoft.com/office/drawing/2014/main" id="{D5109DAC-E223-4C01-90C3-F4171E67D37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25" name="CuadroTexto 624">
          <a:extLst>
            <a:ext uri="{FF2B5EF4-FFF2-40B4-BE49-F238E27FC236}">
              <a16:creationId xmlns:a16="http://schemas.microsoft.com/office/drawing/2014/main" id="{0267AEB1-3DF4-4A6B-B399-B550BFA9269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26" name="CuadroTexto 8">
          <a:extLst>
            <a:ext uri="{FF2B5EF4-FFF2-40B4-BE49-F238E27FC236}">
              <a16:creationId xmlns:a16="http://schemas.microsoft.com/office/drawing/2014/main" id="{F6E453EA-579A-484A-B078-8844712135A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27" name="CuadroTexto 9">
          <a:extLst>
            <a:ext uri="{FF2B5EF4-FFF2-40B4-BE49-F238E27FC236}">
              <a16:creationId xmlns:a16="http://schemas.microsoft.com/office/drawing/2014/main" id="{CAEF5FD9-F60E-4E2A-9106-F9DDBD08628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28" name="CuadroTexto 627">
          <a:extLst>
            <a:ext uri="{FF2B5EF4-FFF2-40B4-BE49-F238E27FC236}">
              <a16:creationId xmlns:a16="http://schemas.microsoft.com/office/drawing/2014/main" id="{B8737D0E-EB66-458C-A978-D441A59EFEA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29" name="CuadroTexto 628">
          <a:extLst>
            <a:ext uri="{FF2B5EF4-FFF2-40B4-BE49-F238E27FC236}">
              <a16:creationId xmlns:a16="http://schemas.microsoft.com/office/drawing/2014/main" id="{FC3F46AF-532D-4AC4-9EB2-D68ECCB12D6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30" name="CuadroTexto 9">
          <a:extLst>
            <a:ext uri="{FF2B5EF4-FFF2-40B4-BE49-F238E27FC236}">
              <a16:creationId xmlns:a16="http://schemas.microsoft.com/office/drawing/2014/main" id="{0448A249-A6FA-4886-BAF0-D1C8E10779C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31" name="CuadroTexto 630">
          <a:extLst>
            <a:ext uri="{FF2B5EF4-FFF2-40B4-BE49-F238E27FC236}">
              <a16:creationId xmlns:a16="http://schemas.microsoft.com/office/drawing/2014/main" id="{E41C4947-F694-4064-8338-94CADE8ECF5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32" name="CuadroTexto 9">
          <a:extLst>
            <a:ext uri="{FF2B5EF4-FFF2-40B4-BE49-F238E27FC236}">
              <a16:creationId xmlns:a16="http://schemas.microsoft.com/office/drawing/2014/main" id="{FA6F1A86-3D37-4F38-BB21-C5BAA50235F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33" name="CuadroTexto 9">
          <a:extLst>
            <a:ext uri="{FF2B5EF4-FFF2-40B4-BE49-F238E27FC236}">
              <a16:creationId xmlns:a16="http://schemas.microsoft.com/office/drawing/2014/main" id="{9C25ED2A-E5E4-4AFD-8700-43ADDB8C98C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34" name="CuadroTexto 9">
          <a:extLst>
            <a:ext uri="{FF2B5EF4-FFF2-40B4-BE49-F238E27FC236}">
              <a16:creationId xmlns:a16="http://schemas.microsoft.com/office/drawing/2014/main" id="{F0FD19C3-8C08-4DAB-A677-1CFC916671A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35" name="CuadroTexto 634">
          <a:extLst>
            <a:ext uri="{FF2B5EF4-FFF2-40B4-BE49-F238E27FC236}">
              <a16:creationId xmlns:a16="http://schemas.microsoft.com/office/drawing/2014/main" id="{9BBB2F23-01B0-4444-A706-1B33281D5EF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36" name="CuadroTexto 9">
          <a:extLst>
            <a:ext uri="{FF2B5EF4-FFF2-40B4-BE49-F238E27FC236}">
              <a16:creationId xmlns:a16="http://schemas.microsoft.com/office/drawing/2014/main" id="{9A6A6D4C-0C4B-4343-BBD6-554D4F0D189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37" name="CuadroTexto 636">
          <a:extLst>
            <a:ext uri="{FF2B5EF4-FFF2-40B4-BE49-F238E27FC236}">
              <a16:creationId xmlns:a16="http://schemas.microsoft.com/office/drawing/2014/main" id="{52937E98-0B31-4A8A-A0F5-2AACDF07E05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38" name="CuadroTexto 8">
          <a:extLst>
            <a:ext uri="{FF2B5EF4-FFF2-40B4-BE49-F238E27FC236}">
              <a16:creationId xmlns:a16="http://schemas.microsoft.com/office/drawing/2014/main" id="{9DB4094A-BB97-4AE6-9CD5-0FA8B2467D9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39" name="CuadroTexto 9">
          <a:extLst>
            <a:ext uri="{FF2B5EF4-FFF2-40B4-BE49-F238E27FC236}">
              <a16:creationId xmlns:a16="http://schemas.microsoft.com/office/drawing/2014/main" id="{8B43BB0E-3CC2-4054-B80A-7A57118A8E7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40" name="CuadroTexto 639">
          <a:extLst>
            <a:ext uri="{FF2B5EF4-FFF2-40B4-BE49-F238E27FC236}">
              <a16:creationId xmlns:a16="http://schemas.microsoft.com/office/drawing/2014/main" id="{E01DD5EA-5C17-46D3-9D16-B4252CD9FA1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41" name="CuadroTexto 640">
          <a:extLst>
            <a:ext uri="{FF2B5EF4-FFF2-40B4-BE49-F238E27FC236}">
              <a16:creationId xmlns:a16="http://schemas.microsoft.com/office/drawing/2014/main" id="{7CA6508D-BD02-4003-A3C7-E76D3F39697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42" name="CuadroTexto 8">
          <a:extLst>
            <a:ext uri="{FF2B5EF4-FFF2-40B4-BE49-F238E27FC236}">
              <a16:creationId xmlns:a16="http://schemas.microsoft.com/office/drawing/2014/main" id="{EF7DD619-0B53-4740-93FD-570F48C42BB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43" name="CuadroTexto 9">
          <a:extLst>
            <a:ext uri="{FF2B5EF4-FFF2-40B4-BE49-F238E27FC236}">
              <a16:creationId xmlns:a16="http://schemas.microsoft.com/office/drawing/2014/main" id="{B4F8129E-48B0-4A58-92EC-78D1474CCA9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44" name="CuadroTexto 643">
          <a:extLst>
            <a:ext uri="{FF2B5EF4-FFF2-40B4-BE49-F238E27FC236}">
              <a16:creationId xmlns:a16="http://schemas.microsoft.com/office/drawing/2014/main" id="{1B332335-CC98-4AA1-ACDA-F42476D6549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45" name="CuadroTexto 644">
          <a:extLst>
            <a:ext uri="{FF2B5EF4-FFF2-40B4-BE49-F238E27FC236}">
              <a16:creationId xmlns:a16="http://schemas.microsoft.com/office/drawing/2014/main" id="{2322A48E-BBDE-4F14-84E0-8F20AC24694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49D674-62F3-46B0-A228-206695F48C0A}">
  <sheetPr>
    <tabColor rgb="FFCCCCFF"/>
  </sheetPr>
  <dimension ref="A1:K224"/>
  <sheetViews>
    <sheetView tabSelected="1" topLeftCell="A194" zoomScale="80" zoomScaleNormal="80" workbookViewId="0">
      <selection activeCell="F207" sqref="F207"/>
    </sheetView>
  </sheetViews>
  <sheetFormatPr baseColWidth="10" defaultColWidth="26.42578125" defaultRowHeight="15.75" x14ac:dyDescent="0.25"/>
  <cols>
    <col min="1" max="1" width="56" style="6" customWidth="1"/>
    <col min="2" max="2" width="41.28515625" style="6" customWidth="1"/>
    <col min="3" max="3" width="33.85546875" style="5" customWidth="1"/>
    <col min="4" max="4" width="19.5703125" style="5" customWidth="1"/>
    <col min="5" max="5" width="27.28515625" style="4" customWidth="1"/>
    <col min="6" max="6" width="20.5703125" style="3" customWidth="1"/>
    <col min="7" max="7" width="31.7109375" style="2" customWidth="1"/>
    <col min="8" max="8" width="30.7109375" style="2" customWidth="1"/>
    <col min="9" max="9" width="27.28515625" style="1" customWidth="1"/>
  </cols>
  <sheetData>
    <row r="1" spans="1:11" ht="20.25" x14ac:dyDescent="0.3">
      <c r="A1" s="85" t="s">
        <v>388</v>
      </c>
      <c r="B1" s="86"/>
      <c r="C1" s="86"/>
      <c r="D1" s="86"/>
      <c r="E1" s="86"/>
      <c r="F1" s="86"/>
      <c r="G1" s="86"/>
      <c r="H1" s="86"/>
      <c r="I1" s="87"/>
    </row>
    <row r="2" spans="1:11" ht="21" x14ac:dyDescent="0.35">
      <c r="A2" s="88" t="s">
        <v>387</v>
      </c>
      <c r="B2" s="80"/>
      <c r="C2" s="80"/>
      <c r="D2" s="80"/>
      <c r="E2" s="80"/>
      <c r="F2" s="80"/>
      <c r="G2" s="80"/>
      <c r="H2" s="80"/>
      <c r="I2" s="81"/>
    </row>
    <row r="3" spans="1:11" ht="20.25" customHeight="1" x14ac:dyDescent="0.3">
      <c r="A3" s="82" t="s">
        <v>389</v>
      </c>
      <c r="B3" s="83"/>
      <c r="C3" s="83"/>
      <c r="D3" s="83"/>
      <c r="E3" s="83"/>
      <c r="F3" s="83"/>
      <c r="G3" s="83"/>
      <c r="H3" s="83"/>
      <c r="I3" s="84"/>
    </row>
    <row r="4" spans="1:11" ht="21" x14ac:dyDescent="0.35">
      <c r="A4" s="76"/>
      <c r="B4" s="71"/>
      <c r="C4" s="71"/>
      <c r="D4" s="71"/>
      <c r="E4" s="71"/>
      <c r="F4" s="75"/>
      <c r="G4" s="71"/>
      <c r="H4" s="71"/>
      <c r="I4" s="74"/>
    </row>
    <row r="5" spans="1:11" s="68" customFormat="1" ht="24.75" customHeight="1" x14ac:dyDescent="0.35">
      <c r="A5" s="89" t="s">
        <v>386</v>
      </c>
      <c r="B5" s="90"/>
      <c r="C5" s="90"/>
      <c r="D5" s="90"/>
      <c r="E5" s="90"/>
      <c r="F5" s="90"/>
      <c r="G5" s="90"/>
      <c r="H5" s="90"/>
      <c r="I5" s="91"/>
    </row>
    <row r="6" spans="1:11" s="68" customFormat="1" ht="27" customHeight="1" x14ac:dyDescent="0.35">
      <c r="A6" s="73"/>
      <c r="B6" s="72" t="s">
        <v>385</v>
      </c>
      <c r="C6" s="88"/>
      <c r="D6" s="80"/>
      <c r="E6" s="80"/>
      <c r="F6" s="80"/>
      <c r="G6" s="80"/>
      <c r="H6" s="80"/>
      <c r="I6" s="81"/>
    </row>
    <row r="7" spans="1:11" s="68" customFormat="1" ht="27.75" customHeight="1" thickBot="1" x14ac:dyDescent="0.4">
      <c r="A7" s="70"/>
      <c r="B7" s="69" t="s">
        <v>384</v>
      </c>
      <c r="C7" s="92"/>
      <c r="D7" s="93"/>
      <c r="E7" s="93"/>
      <c r="F7" s="93"/>
      <c r="G7" s="93"/>
      <c r="H7" s="93"/>
      <c r="I7" s="94"/>
    </row>
    <row r="8" spans="1:11" s="68" customFormat="1" ht="26.25" customHeight="1" x14ac:dyDescent="0.35">
      <c r="A8" s="99" t="s">
        <v>383</v>
      </c>
      <c r="B8" s="101" t="s">
        <v>382</v>
      </c>
      <c r="C8" s="103" t="s">
        <v>381</v>
      </c>
      <c r="D8" s="105" t="s">
        <v>380</v>
      </c>
      <c r="E8" s="107" t="s">
        <v>379</v>
      </c>
      <c r="F8" s="107" t="s">
        <v>378</v>
      </c>
      <c r="G8" s="95" t="s">
        <v>377</v>
      </c>
      <c r="H8" s="95" t="s">
        <v>376</v>
      </c>
      <c r="I8" s="97" t="s">
        <v>375</v>
      </c>
    </row>
    <row r="9" spans="1:11" s="68" customFormat="1" ht="4.5" customHeight="1" thickBot="1" x14ac:dyDescent="0.4">
      <c r="A9" s="100"/>
      <c r="B9" s="102"/>
      <c r="C9" s="104"/>
      <c r="D9" s="106"/>
      <c r="E9" s="108"/>
      <c r="F9" s="108"/>
      <c r="G9" s="96"/>
      <c r="H9" s="96"/>
      <c r="I9" s="98"/>
    </row>
    <row r="10" spans="1:11" s="63" customFormat="1" ht="34.5" customHeight="1" x14ac:dyDescent="0.35">
      <c r="A10" s="66" t="s">
        <v>46</v>
      </c>
      <c r="B10" s="66" t="s">
        <v>373</v>
      </c>
      <c r="C10" s="55" t="s">
        <v>374</v>
      </c>
      <c r="D10" s="62">
        <v>43853</v>
      </c>
      <c r="E10" s="65">
        <v>121072.5</v>
      </c>
      <c r="F10" s="62">
        <v>43974</v>
      </c>
      <c r="G10" s="67"/>
      <c r="H10" s="65">
        <f>+E10-G10</f>
        <v>121072.5</v>
      </c>
      <c r="I10" s="64" t="s">
        <v>258</v>
      </c>
      <c r="J10" s="8"/>
      <c r="K10" s="8"/>
    </row>
    <row r="11" spans="1:11" s="63" customFormat="1" ht="50.25" customHeight="1" x14ac:dyDescent="0.35">
      <c r="A11" s="66" t="s">
        <v>46</v>
      </c>
      <c r="B11" s="66" t="s">
        <v>373</v>
      </c>
      <c r="C11" s="55" t="s">
        <v>372</v>
      </c>
      <c r="D11" s="62">
        <v>43826</v>
      </c>
      <c r="E11" s="65">
        <v>64483.45</v>
      </c>
      <c r="F11" s="62">
        <v>43948</v>
      </c>
      <c r="G11" s="67"/>
      <c r="H11" s="65">
        <f>+E11</f>
        <v>64483.45</v>
      </c>
      <c r="I11" s="64" t="s">
        <v>258</v>
      </c>
      <c r="J11" s="8"/>
      <c r="K11" s="8"/>
    </row>
    <row r="12" spans="1:11" s="63" customFormat="1" ht="21.95" customHeight="1" x14ac:dyDescent="0.35">
      <c r="A12" s="66" t="s">
        <v>371</v>
      </c>
      <c r="B12" s="66" t="s">
        <v>370</v>
      </c>
      <c r="C12" s="55" t="s">
        <v>369</v>
      </c>
      <c r="D12" s="62">
        <v>43781</v>
      </c>
      <c r="E12" s="65">
        <v>12540000</v>
      </c>
      <c r="F12" s="62">
        <v>43902</v>
      </c>
      <c r="G12" s="67"/>
      <c r="H12" s="65">
        <f>+E12</f>
        <v>12540000</v>
      </c>
      <c r="I12" s="64" t="s">
        <v>258</v>
      </c>
      <c r="J12" s="8"/>
      <c r="K12" s="8"/>
    </row>
    <row r="13" spans="1:11" s="63" customFormat="1" ht="21.95" customHeight="1" x14ac:dyDescent="0.35">
      <c r="A13" s="66" t="s">
        <v>368</v>
      </c>
      <c r="B13" s="66" t="s">
        <v>20</v>
      </c>
      <c r="C13" s="55" t="s">
        <v>367</v>
      </c>
      <c r="D13" s="62">
        <v>44034</v>
      </c>
      <c r="E13" s="65">
        <v>354000</v>
      </c>
      <c r="F13" s="62">
        <v>44157</v>
      </c>
      <c r="G13" s="67"/>
      <c r="H13" s="65">
        <f>+E13-G13</f>
        <v>354000</v>
      </c>
      <c r="I13" s="64" t="s">
        <v>258</v>
      </c>
      <c r="J13" s="8"/>
      <c r="K13" s="8"/>
    </row>
    <row r="14" spans="1:11" s="63" customFormat="1" ht="21.95" customHeight="1" x14ac:dyDescent="0.35">
      <c r="A14" s="66" t="s">
        <v>366</v>
      </c>
      <c r="B14" s="66" t="s">
        <v>20</v>
      </c>
      <c r="C14" s="55" t="s">
        <v>365</v>
      </c>
      <c r="D14" s="62">
        <v>44036</v>
      </c>
      <c r="E14" s="65">
        <v>259600</v>
      </c>
      <c r="F14" s="62">
        <v>44159</v>
      </c>
      <c r="G14" s="67"/>
      <c r="H14" s="65">
        <f>+E14</f>
        <v>259600</v>
      </c>
      <c r="I14" s="64" t="s">
        <v>258</v>
      </c>
      <c r="J14" s="8"/>
      <c r="K14" s="8"/>
    </row>
    <row r="15" spans="1:11" s="63" customFormat="1" ht="21.95" customHeight="1" x14ac:dyDescent="0.35">
      <c r="A15" s="66" t="s">
        <v>364</v>
      </c>
      <c r="B15" s="66" t="s">
        <v>20</v>
      </c>
      <c r="C15" s="55" t="s">
        <v>110</v>
      </c>
      <c r="D15" s="62">
        <v>44027</v>
      </c>
      <c r="E15" s="65">
        <v>177000</v>
      </c>
      <c r="F15" s="62">
        <v>44150</v>
      </c>
      <c r="G15" s="67"/>
      <c r="H15" s="65">
        <f>+E15</f>
        <v>177000</v>
      </c>
      <c r="I15" s="64" t="s">
        <v>258</v>
      </c>
      <c r="J15" s="8"/>
      <c r="K15" s="8"/>
    </row>
    <row r="16" spans="1:11" s="63" customFormat="1" ht="21.95" customHeight="1" x14ac:dyDescent="0.35">
      <c r="A16" s="66" t="s">
        <v>363</v>
      </c>
      <c r="B16" s="66" t="s">
        <v>20</v>
      </c>
      <c r="C16" s="55" t="s">
        <v>362</v>
      </c>
      <c r="D16" s="62">
        <v>44035</v>
      </c>
      <c r="E16" s="65">
        <v>708000</v>
      </c>
      <c r="F16" s="62">
        <v>44150</v>
      </c>
      <c r="G16" s="67"/>
      <c r="H16" s="65">
        <f>+E16</f>
        <v>708000</v>
      </c>
      <c r="I16" s="64" t="s">
        <v>258</v>
      </c>
      <c r="J16" s="8"/>
      <c r="K16" s="8"/>
    </row>
    <row r="17" spans="1:11" s="63" customFormat="1" ht="21.95" customHeight="1" x14ac:dyDescent="0.35">
      <c r="A17" s="66" t="s">
        <v>361</v>
      </c>
      <c r="B17" s="66" t="s">
        <v>20</v>
      </c>
      <c r="C17" s="55" t="s">
        <v>360</v>
      </c>
      <c r="D17" s="62">
        <v>44034</v>
      </c>
      <c r="E17" s="65">
        <v>1500000</v>
      </c>
      <c r="F17" s="62">
        <v>44157</v>
      </c>
      <c r="G17" s="67"/>
      <c r="H17" s="65">
        <f>+E17</f>
        <v>1500000</v>
      </c>
      <c r="I17" s="64" t="s">
        <v>258</v>
      </c>
      <c r="J17" s="8"/>
      <c r="K17" s="8"/>
    </row>
    <row r="18" spans="1:11" s="63" customFormat="1" ht="21.95" customHeight="1" x14ac:dyDescent="0.35">
      <c r="A18" s="66" t="s">
        <v>359</v>
      </c>
      <c r="B18" s="66" t="s">
        <v>20</v>
      </c>
      <c r="C18" s="55" t="s">
        <v>358</v>
      </c>
      <c r="D18" s="62">
        <v>44035</v>
      </c>
      <c r="E18" s="65">
        <v>1062000</v>
      </c>
      <c r="F18" s="62">
        <v>44158</v>
      </c>
      <c r="G18" s="67"/>
      <c r="H18" s="65">
        <f>+E18</f>
        <v>1062000</v>
      </c>
      <c r="I18" s="64" t="s">
        <v>258</v>
      </c>
      <c r="J18" s="8"/>
      <c r="K18" s="8"/>
    </row>
    <row r="19" spans="1:11" s="63" customFormat="1" ht="21.95" customHeight="1" x14ac:dyDescent="0.35">
      <c r="A19" s="66" t="s">
        <v>357</v>
      </c>
      <c r="B19" s="66" t="s">
        <v>20</v>
      </c>
      <c r="C19" s="55" t="s">
        <v>356</v>
      </c>
      <c r="D19" s="62">
        <v>44044</v>
      </c>
      <c r="E19" s="65">
        <v>180000</v>
      </c>
      <c r="F19" s="62">
        <v>44166</v>
      </c>
      <c r="G19" s="67"/>
      <c r="H19" s="65">
        <f>+E19-G19</f>
        <v>180000</v>
      </c>
      <c r="I19" s="64" t="s">
        <v>258</v>
      </c>
      <c r="J19" s="8"/>
      <c r="K19" s="8"/>
    </row>
    <row r="20" spans="1:11" s="63" customFormat="1" ht="31.5" customHeight="1" x14ac:dyDescent="0.35">
      <c r="A20" s="66" t="s">
        <v>328</v>
      </c>
      <c r="B20" s="66" t="s">
        <v>327</v>
      </c>
      <c r="C20" s="55" t="s">
        <v>355</v>
      </c>
      <c r="D20" s="62">
        <v>44255</v>
      </c>
      <c r="E20" s="65">
        <v>8302417.04</v>
      </c>
      <c r="F20" s="62">
        <v>44375</v>
      </c>
      <c r="G20" s="65"/>
      <c r="H20" s="65">
        <f>+E20-G20</f>
        <v>8302417.04</v>
      </c>
      <c r="I20" s="64" t="s">
        <v>258</v>
      </c>
      <c r="J20" s="8"/>
      <c r="K20" s="8"/>
    </row>
    <row r="21" spans="1:11" s="63" customFormat="1" ht="31.5" customHeight="1" x14ac:dyDescent="0.35">
      <c r="A21" s="66" t="s">
        <v>328</v>
      </c>
      <c r="B21" s="66" t="s">
        <v>354</v>
      </c>
      <c r="C21" s="55" t="s">
        <v>353</v>
      </c>
      <c r="D21" s="62">
        <v>44197</v>
      </c>
      <c r="E21" s="65">
        <v>1258798.32</v>
      </c>
      <c r="F21" s="62">
        <v>44317</v>
      </c>
      <c r="G21" s="65"/>
      <c r="H21" s="65">
        <f>+E21-G21</f>
        <v>1258798.32</v>
      </c>
      <c r="I21" s="64" t="s">
        <v>258</v>
      </c>
      <c r="J21" s="8"/>
      <c r="K21" s="8"/>
    </row>
    <row r="22" spans="1:11" s="63" customFormat="1" ht="31.5" customHeight="1" x14ac:dyDescent="0.35">
      <c r="A22" s="66" t="s">
        <v>328</v>
      </c>
      <c r="B22" s="66" t="s">
        <v>352</v>
      </c>
      <c r="C22" s="55" t="s">
        <v>351</v>
      </c>
      <c r="D22" s="62">
        <v>44197</v>
      </c>
      <c r="E22" s="65">
        <v>66987.179999999993</v>
      </c>
      <c r="F22" s="62">
        <v>44317</v>
      </c>
      <c r="G22" s="65"/>
      <c r="H22" s="65">
        <f>+E22-G22</f>
        <v>66987.179999999993</v>
      </c>
      <c r="I22" s="64" t="s">
        <v>258</v>
      </c>
      <c r="J22" s="8"/>
      <c r="K22" s="8"/>
    </row>
    <row r="23" spans="1:11" s="63" customFormat="1" ht="31.5" customHeight="1" x14ac:dyDescent="0.35">
      <c r="A23" s="66" t="s">
        <v>350</v>
      </c>
      <c r="B23" s="66" t="s">
        <v>349</v>
      </c>
      <c r="C23" s="55" t="s">
        <v>348</v>
      </c>
      <c r="D23" s="62">
        <v>44294</v>
      </c>
      <c r="E23" s="65">
        <v>583278.54</v>
      </c>
      <c r="F23" s="62">
        <v>44416</v>
      </c>
      <c r="G23" s="65"/>
      <c r="H23" s="65">
        <f t="shared" ref="H23:H30" si="0">+E23</f>
        <v>583278.54</v>
      </c>
      <c r="I23" s="64" t="s">
        <v>258</v>
      </c>
      <c r="J23" s="8"/>
      <c r="K23" s="8"/>
    </row>
    <row r="24" spans="1:11" s="63" customFormat="1" ht="31.5" customHeight="1" x14ac:dyDescent="0.35">
      <c r="A24" s="66" t="s">
        <v>328</v>
      </c>
      <c r="B24" s="66" t="s">
        <v>327</v>
      </c>
      <c r="C24" s="55" t="s">
        <v>164</v>
      </c>
      <c r="D24" s="62">
        <v>44287</v>
      </c>
      <c r="E24" s="65">
        <v>66414.64</v>
      </c>
      <c r="F24" s="62">
        <v>44409</v>
      </c>
      <c r="G24" s="65"/>
      <c r="H24" s="65">
        <f t="shared" si="0"/>
        <v>66414.64</v>
      </c>
      <c r="I24" s="64" t="s">
        <v>258</v>
      </c>
      <c r="J24" s="8"/>
      <c r="K24" s="8"/>
    </row>
    <row r="25" spans="1:11" s="63" customFormat="1" ht="31.5" customHeight="1" x14ac:dyDescent="0.35">
      <c r="A25" s="66" t="s">
        <v>71</v>
      </c>
      <c r="B25" s="66" t="s">
        <v>70</v>
      </c>
      <c r="C25" s="55" t="s">
        <v>347</v>
      </c>
      <c r="D25" s="62">
        <v>44211</v>
      </c>
      <c r="E25" s="65">
        <v>9332435</v>
      </c>
      <c r="F25" s="62">
        <v>44331</v>
      </c>
      <c r="G25" s="65"/>
      <c r="H25" s="65">
        <f t="shared" si="0"/>
        <v>9332435</v>
      </c>
      <c r="I25" s="64" t="s">
        <v>258</v>
      </c>
      <c r="J25" s="8"/>
      <c r="K25" s="8"/>
    </row>
    <row r="26" spans="1:11" s="63" customFormat="1" ht="31.5" customHeight="1" x14ac:dyDescent="0.35">
      <c r="A26" s="66" t="s">
        <v>71</v>
      </c>
      <c r="B26" s="66" t="s">
        <v>70</v>
      </c>
      <c r="C26" s="55" t="s">
        <v>346</v>
      </c>
      <c r="D26" s="62">
        <v>44267</v>
      </c>
      <c r="E26" s="65">
        <v>4131355</v>
      </c>
      <c r="F26" s="62">
        <v>44389</v>
      </c>
      <c r="G26" s="65"/>
      <c r="H26" s="65">
        <f t="shared" si="0"/>
        <v>4131355</v>
      </c>
      <c r="I26" s="64" t="s">
        <v>258</v>
      </c>
      <c r="J26" s="8"/>
      <c r="K26" s="8"/>
    </row>
    <row r="27" spans="1:11" s="63" customFormat="1" ht="31.5" customHeight="1" x14ac:dyDescent="0.35">
      <c r="A27" s="66" t="s">
        <v>328</v>
      </c>
      <c r="B27" s="66" t="s">
        <v>327</v>
      </c>
      <c r="C27" s="55" t="s">
        <v>345</v>
      </c>
      <c r="D27" s="62">
        <v>44287</v>
      </c>
      <c r="E27" s="65">
        <f>22404*58</f>
        <v>1299432</v>
      </c>
      <c r="F27" s="62">
        <v>44409</v>
      </c>
      <c r="G27" s="65"/>
      <c r="H27" s="65">
        <f t="shared" si="0"/>
        <v>1299432</v>
      </c>
      <c r="I27" s="64" t="s">
        <v>258</v>
      </c>
      <c r="J27" s="8"/>
      <c r="K27" s="8"/>
    </row>
    <row r="28" spans="1:11" s="63" customFormat="1" ht="31.5" customHeight="1" x14ac:dyDescent="0.35">
      <c r="A28" s="66" t="s">
        <v>328</v>
      </c>
      <c r="B28" s="66" t="s">
        <v>327</v>
      </c>
      <c r="C28" s="55" t="s">
        <v>344</v>
      </c>
      <c r="D28" s="62">
        <v>44285</v>
      </c>
      <c r="E28" s="65">
        <f>832*58</f>
        <v>48256</v>
      </c>
      <c r="F28" s="62">
        <v>44407</v>
      </c>
      <c r="G28" s="65"/>
      <c r="H28" s="65">
        <f t="shared" si="0"/>
        <v>48256</v>
      </c>
      <c r="I28" s="64" t="s">
        <v>258</v>
      </c>
      <c r="J28" s="8"/>
      <c r="K28" s="8"/>
    </row>
    <row r="29" spans="1:11" s="63" customFormat="1" ht="31.5" customHeight="1" x14ac:dyDescent="0.35">
      <c r="A29" s="66" t="s">
        <v>343</v>
      </c>
      <c r="B29" s="66" t="s">
        <v>304</v>
      </c>
      <c r="C29" s="55" t="s">
        <v>342</v>
      </c>
      <c r="D29" s="10">
        <v>44343</v>
      </c>
      <c r="E29" s="65">
        <v>29500</v>
      </c>
      <c r="F29" s="62">
        <v>44466</v>
      </c>
      <c r="G29" s="65"/>
      <c r="H29" s="65">
        <f t="shared" si="0"/>
        <v>29500</v>
      </c>
      <c r="I29" s="64" t="s">
        <v>258</v>
      </c>
      <c r="J29" s="8"/>
      <c r="K29" s="8"/>
    </row>
    <row r="30" spans="1:11" s="63" customFormat="1" ht="31.5" customHeight="1" x14ac:dyDescent="0.35">
      <c r="A30" s="66" t="s">
        <v>341</v>
      </c>
      <c r="B30" s="66" t="s">
        <v>340</v>
      </c>
      <c r="C30" s="55" t="s">
        <v>339</v>
      </c>
      <c r="D30" s="10">
        <v>44378</v>
      </c>
      <c r="E30" s="65">
        <v>188800</v>
      </c>
      <c r="F30" s="62">
        <v>44501</v>
      </c>
      <c r="G30" s="65"/>
      <c r="H30" s="65">
        <f t="shared" si="0"/>
        <v>188800</v>
      </c>
      <c r="I30" s="64" t="s">
        <v>258</v>
      </c>
      <c r="J30" s="8"/>
      <c r="K30" s="8"/>
    </row>
    <row r="31" spans="1:11" s="63" customFormat="1" ht="31.5" customHeight="1" x14ac:dyDescent="0.35">
      <c r="A31" s="66" t="s">
        <v>338</v>
      </c>
      <c r="B31" s="66" t="s">
        <v>20</v>
      </c>
      <c r="C31" s="55" t="s">
        <v>337</v>
      </c>
      <c r="D31" s="10">
        <v>44302</v>
      </c>
      <c r="E31" s="65">
        <v>157998.6</v>
      </c>
      <c r="F31" s="62">
        <v>44424</v>
      </c>
      <c r="G31" s="65"/>
      <c r="H31" s="65">
        <f t="shared" ref="H31:H37" si="1">+E31-G31</f>
        <v>157998.6</v>
      </c>
      <c r="I31" s="64" t="s">
        <v>258</v>
      </c>
      <c r="J31" s="8"/>
      <c r="K31" s="8"/>
    </row>
    <row r="32" spans="1:11" s="63" customFormat="1" ht="31.5" customHeight="1" x14ac:dyDescent="0.35">
      <c r="A32" s="66" t="s">
        <v>328</v>
      </c>
      <c r="B32" s="66" t="s">
        <v>336</v>
      </c>
      <c r="C32" s="55" t="s">
        <v>335</v>
      </c>
      <c r="D32" s="10">
        <v>44347</v>
      </c>
      <c r="E32" s="65">
        <v>66414.64</v>
      </c>
      <c r="F32" s="1" t="s">
        <v>334</v>
      </c>
      <c r="G32" s="65"/>
      <c r="H32" s="65">
        <f t="shared" si="1"/>
        <v>66414.64</v>
      </c>
      <c r="I32" s="64" t="s">
        <v>258</v>
      </c>
      <c r="J32" s="8"/>
      <c r="K32" s="8"/>
    </row>
    <row r="33" spans="1:11" s="63" customFormat="1" ht="31.5" customHeight="1" x14ac:dyDescent="0.35">
      <c r="A33" s="66" t="s">
        <v>333</v>
      </c>
      <c r="B33" s="66" t="s">
        <v>15</v>
      </c>
      <c r="C33" s="55" t="s">
        <v>332</v>
      </c>
      <c r="D33" s="10">
        <v>44427</v>
      </c>
      <c r="E33" s="65">
        <v>35400</v>
      </c>
      <c r="F33" s="62">
        <v>44549</v>
      </c>
      <c r="G33" s="65"/>
      <c r="H33" s="65">
        <f t="shared" si="1"/>
        <v>35400</v>
      </c>
      <c r="I33" s="64" t="s">
        <v>258</v>
      </c>
      <c r="J33" s="8"/>
      <c r="K33" s="8"/>
    </row>
    <row r="34" spans="1:11" s="63" customFormat="1" ht="31.5" customHeight="1" x14ac:dyDescent="0.35">
      <c r="A34" s="66" t="s">
        <v>331</v>
      </c>
      <c r="B34" s="66" t="s">
        <v>15</v>
      </c>
      <c r="C34" s="55" t="s">
        <v>330</v>
      </c>
      <c r="D34" s="10">
        <v>44391</v>
      </c>
      <c r="E34" s="65">
        <v>17700</v>
      </c>
      <c r="F34" s="62">
        <v>44514</v>
      </c>
      <c r="G34" s="65"/>
      <c r="H34" s="65">
        <f t="shared" si="1"/>
        <v>17700</v>
      </c>
      <c r="I34" s="64" t="s">
        <v>258</v>
      </c>
      <c r="J34" s="8"/>
      <c r="K34" s="8"/>
    </row>
    <row r="35" spans="1:11" s="63" customFormat="1" ht="31.5" customHeight="1" x14ac:dyDescent="0.35">
      <c r="A35" s="6" t="s">
        <v>328</v>
      </c>
      <c r="B35" s="61" t="s">
        <v>327</v>
      </c>
      <c r="C35" s="55" t="s">
        <v>329</v>
      </c>
      <c r="D35" s="54">
        <v>44409</v>
      </c>
      <c r="E35" s="9">
        <v>66758.16</v>
      </c>
      <c r="F35" s="10">
        <v>44531</v>
      </c>
      <c r="G35" s="2"/>
      <c r="H35" s="9">
        <f t="shared" si="1"/>
        <v>66758.16</v>
      </c>
      <c r="I35" s="1" t="s">
        <v>258</v>
      </c>
      <c r="J35" s="8"/>
      <c r="K35" s="8"/>
    </row>
    <row r="36" spans="1:11" ht="21" x14ac:dyDescent="0.35">
      <c r="A36" s="6" t="s">
        <v>328</v>
      </c>
      <c r="B36" s="61" t="s">
        <v>327</v>
      </c>
      <c r="C36" s="55" t="s">
        <v>326</v>
      </c>
      <c r="D36" s="54">
        <v>44440</v>
      </c>
      <c r="E36" s="9">
        <v>66414.64</v>
      </c>
      <c r="F36" s="10">
        <v>44562</v>
      </c>
      <c r="H36" s="9">
        <f t="shared" si="1"/>
        <v>66414.64</v>
      </c>
      <c r="I36" s="1" t="s">
        <v>258</v>
      </c>
      <c r="J36" s="8"/>
      <c r="K36" s="8"/>
    </row>
    <row r="37" spans="1:11" ht="21" x14ac:dyDescent="0.35">
      <c r="A37" s="6" t="s">
        <v>325</v>
      </c>
      <c r="B37" s="61" t="s">
        <v>15</v>
      </c>
      <c r="C37" s="55" t="s">
        <v>324</v>
      </c>
      <c r="D37" s="54">
        <v>44265</v>
      </c>
      <c r="E37" s="9">
        <v>106200</v>
      </c>
      <c r="F37" s="62">
        <v>44387</v>
      </c>
      <c r="H37" s="9">
        <f t="shared" si="1"/>
        <v>106200</v>
      </c>
      <c r="I37" s="1" t="s">
        <v>258</v>
      </c>
      <c r="J37" s="8"/>
      <c r="K37" s="8"/>
    </row>
    <row r="38" spans="1:11" ht="21" x14ac:dyDescent="0.35">
      <c r="A38" s="6" t="s">
        <v>323</v>
      </c>
      <c r="B38" s="61" t="s">
        <v>20</v>
      </c>
      <c r="C38" s="55" t="s">
        <v>322</v>
      </c>
      <c r="D38" s="54">
        <v>44610</v>
      </c>
      <c r="E38" s="9">
        <v>354000</v>
      </c>
      <c r="F38" s="10">
        <v>44730</v>
      </c>
      <c r="G38" s="9"/>
      <c r="H38" s="9">
        <f>+E38</f>
        <v>354000</v>
      </c>
      <c r="I38" s="1" t="s">
        <v>258</v>
      </c>
      <c r="J38" s="8"/>
      <c r="K38" s="8"/>
    </row>
    <row r="39" spans="1:11" ht="21" x14ac:dyDescent="0.35">
      <c r="A39" s="6" t="s">
        <v>321</v>
      </c>
      <c r="B39" s="56" t="s">
        <v>320</v>
      </c>
      <c r="C39" s="55" t="s">
        <v>319</v>
      </c>
      <c r="D39" s="54">
        <v>44832</v>
      </c>
      <c r="E39" s="9">
        <v>149683</v>
      </c>
      <c r="F39" s="10">
        <v>44954</v>
      </c>
      <c r="G39" s="9"/>
      <c r="H39" s="9">
        <f t="shared" ref="H39:H46" si="2">+E39-G39</f>
        <v>149683</v>
      </c>
      <c r="I39" s="1" t="s">
        <v>5</v>
      </c>
      <c r="J39" s="8"/>
      <c r="K39" s="8"/>
    </row>
    <row r="40" spans="1:11" ht="21" x14ac:dyDescent="0.35">
      <c r="A40" s="56" t="s">
        <v>317</v>
      </c>
      <c r="B40" s="56" t="s">
        <v>316</v>
      </c>
      <c r="C40" s="55" t="s">
        <v>318</v>
      </c>
      <c r="D40" s="54">
        <v>44780</v>
      </c>
      <c r="E40" s="9">
        <v>6282400</v>
      </c>
      <c r="F40" s="10">
        <v>44902</v>
      </c>
      <c r="G40" s="9"/>
      <c r="H40" s="9">
        <f t="shared" si="2"/>
        <v>6282400</v>
      </c>
      <c r="I40" s="1" t="s">
        <v>5</v>
      </c>
      <c r="J40" s="8"/>
      <c r="K40" s="8"/>
    </row>
    <row r="41" spans="1:11" ht="21" x14ac:dyDescent="0.35">
      <c r="A41" s="56" t="s">
        <v>317</v>
      </c>
      <c r="B41" s="56" t="s">
        <v>316</v>
      </c>
      <c r="C41" s="55" t="s">
        <v>315</v>
      </c>
      <c r="D41" s="54">
        <v>44775</v>
      </c>
      <c r="E41" s="9">
        <v>6071300</v>
      </c>
      <c r="F41" s="10">
        <v>44897</v>
      </c>
      <c r="G41" s="9"/>
      <c r="H41" s="9">
        <f t="shared" si="2"/>
        <v>6071300</v>
      </c>
      <c r="I41" s="1" t="s">
        <v>5</v>
      </c>
      <c r="J41" s="8"/>
      <c r="K41" s="8"/>
    </row>
    <row r="42" spans="1:11" ht="21" x14ac:dyDescent="0.35">
      <c r="A42" s="59" t="s">
        <v>314</v>
      </c>
      <c r="B42" s="59" t="s">
        <v>313</v>
      </c>
      <c r="C42" s="58" t="s">
        <v>312</v>
      </c>
      <c r="D42" s="57">
        <v>44874</v>
      </c>
      <c r="E42" s="48">
        <v>51285117.399999999</v>
      </c>
      <c r="F42" s="50">
        <v>44994</v>
      </c>
      <c r="G42" s="48">
        <v>10257023.48</v>
      </c>
      <c r="H42" s="48">
        <f t="shared" si="2"/>
        <v>41028093.920000002</v>
      </c>
      <c r="I42" s="47" t="s">
        <v>5</v>
      </c>
      <c r="J42" s="8"/>
      <c r="K42" s="8"/>
    </row>
    <row r="43" spans="1:11" ht="21" x14ac:dyDescent="0.35">
      <c r="A43" s="6" t="s">
        <v>145</v>
      </c>
      <c r="B43" s="56" t="s">
        <v>311</v>
      </c>
      <c r="C43" s="55" t="s">
        <v>310</v>
      </c>
      <c r="D43" s="54">
        <v>44903</v>
      </c>
      <c r="E43" s="9">
        <v>4667624.54</v>
      </c>
      <c r="F43" s="10">
        <v>45024</v>
      </c>
      <c r="G43" s="9"/>
      <c r="H43" s="9">
        <f t="shared" si="2"/>
        <v>4667624.54</v>
      </c>
      <c r="I43" s="1" t="s">
        <v>5</v>
      </c>
      <c r="J43" s="8"/>
      <c r="K43" s="8"/>
    </row>
    <row r="44" spans="1:11" ht="21" x14ac:dyDescent="0.35">
      <c r="A44" s="6" t="s">
        <v>202</v>
      </c>
      <c r="B44" s="56" t="s">
        <v>247</v>
      </c>
      <c r="C44" s="55" t="s">
        <v>309</v>
      </c>
      <c r="D44" s="54">
        <v>44910</v>
      </c>
      <c r="E44" s="9">
        <v>43959654.100000001</v>
      </c>
      <c r="F44" s="10">
        <v>45031</v>
      </c>
      <c r="G44" s="9"/>
      <c r="H44" s="9">
        <f t="shared" si="2"/>
        <v>43959654.100000001</v>
      </c>
      <c r="I44" s="1" t="s">
        <v>5</v>
      </c>
      <c r="J44" s="8"/>
      <c r="K44" s="8"/>
    </row>
    <row r="45" spans="1:11" ht="34.5" customHeight="1" x14ac:dyDescent="0.35">
      <c r="A45" s="60" t="s">
        <v>308</v>
      </c>
      <c r="B45" s="59" t="s">
        <v>293</v>
      </c>
      <c r="C45" s="58" t="s">
        <v>307</v>
      </c>
      <c r="D45" s="57">
        <v>44872</v>
      </c>
      <c r="E45" s="48">
        <v>5116480</v>
      </c>
      <c r="F45" s="50">
        <v>44992</v>
      </c>
      <c r="G45" s="48">
        <v>1023296</v>
      </c>
      <c r="H45" s="48">
        <f t="shared" si="2"/>
        <v>4093184</v>
      </c>
      <c r="I45" s="47" t="s">
        <v>5</v>
      </c>
      <c r="J45" s="8"/>
      <c r="K45" s="8"/>
    </row>
    <row r="46" spans="1:11" ht="21" x14ac:dyDescent="0.35">
      <c r="A46" s="6" t="s">
        <v>92</v>
      </c>
      <c r="B46" s="56" t="s">
        <v>15</v>
      </c>
      <c r="C46" s="55" t="s">
        <v>306</v>
      </c>
      <c r="D46" s="54">
        <v>44881</v>
      </c>
      <c r="E46" s="9">
        <v>59000</v>
      </c>
      <c r="F46" s="10">
        <v>45001</v>
      </c>
      <c r="G46" s="9"/>
      <c r="H46" s="9">
        <f t="shared" si="2"/>
        <v>59000</v>
      </c>
      <c r="I46" s="1" t="s">
        <v>5</v>
      </c>
      <c r="J46" s="8"/>
      <c r="K46" s="8"/>
    </row>
    <row r="47" spans="1:11" ht="21" x14ac:dyDescent="0.35">
      <c r="A47" s="15" t="s">
        <v>305</v>
      </c>
      <c r="B47" s="14" t="s">
        <v>304</v>
      </c>
      <c r="C47" s="53" t="s">
        <v>303</v>
      </c>
      <c r="D47" s="12">
        <v>44987</v>
      </c>
      <c r="E47" s="11">
        <v>174680</v>
      </c>
      <c r="F47" s="10">
        <v>45113</v>
      </c>
      <c r="H47" s="9">
        <f>+E47</f>
        <v>174680</v>
      </c>
      <c r="I47" s="1" t="s">
        <v>5</v>
      </c>
      <c r="J47" s="8"/>
      <c r="K47" s="8"/>
    </row>
    <row r="48" spans="1:11" ht="21" x14ac:dyDescent="0.35">
      <c r="A48" s="15" t="s">
        <v>302</v>
      </c>
      <c r="B48" s="14" t="s">
        <v>247</v>
      </c>
      <c r="C48" s="13" t="s">
        <v>301</v>
      </c>
      <c r="D48" s="12">
        <v>44965</v>
      </c>
      <c r="E48" s="11">
        <v>833572.98</v>
      </c>
      <c r="F48" s="10">
        <v>45085</v>
      </c>
      <c r="G48" s="2">
        <v>0</v>
      </c>
      <c r="H48" s="9">
        <f t="shared" ref="H48:H53" si="3">+E48-G48</f>
        <v>833572.98</v>
      </c>
      <c r="I48" s="1" t="s">
        <v>5</v>
      </c>
      <c r="J48" s="8"/>
      <c r="K48" s="8"/>
    </row>
    <row r="49" spans="1:11" ht="21" x14ac:dyDescent="0.35">
      <c r="A49" s="52" t="s">
        <v>88</v>
      </c>
      <c r="B49" s="41" t="s">
        <v>300</v>
      </c>
      <c r="C49" s="44" t="s">
        <v>299</v>
      </c>
      <c r="D49" s="39">
        <v>45015</v>
      </c>
      <c r="E49" s="51">
        <v>15102063.199999999</v>
      </c>
      <c r="F49" s="50">
        <v>45137</v>
      </c>
      <c r="G49" s="49">
        <v>5102063.2</v>
      </c>
      <c r="H49" s="48">
        <f t="shared" si="3"/>
        <v>10000000</v>
      </c>
      <c r="I49" s="47" t="s">
        <v>5</v>
      </c>
      <c r="J49" s="8"/>
      <c r="K49" s="8"/>
    </row>
    <row r="50" spans="1:11" ht="33" x14ac:dyDescent="0.35">
      <c r="A50" s="52" t="s">
        <v>167</v>
      </c>
      <c r="B50" s="41" t="s">
        <v>20</v>
      </c>
      <c r="C50" s="44" t="s">
        <v>298</v>
      </c>
      <c r="D50" s="39">
        <v>44994</v>
      </c>
      <c r="E50" s="51">
        <v>7574892</v>
      </c>
      <c r="F50" s="50">
        <v>45116</v>
      </c>
      <c r="G50" s="49">
        <v>6332410</v>
      </c>
      <c r="H50" s="48">
        <f t="shared" si="3"/>
        <v>1242482</v>
      </c>
      <c r="I50" s="47" t="s">
        <v>5</v>
      </c>
      <c r="J50" s="8"/>
      <c r="K50" s="8"/>
    </row>
    <row r="51" spans="1:11" ht="21" x14ac:dyDescent="0.35">
      <c r="A51" s="15" t="s">
        <v>92</v>
      </c>
      <c r="B51" s="14" t="s">
        <v>15</v>
      </c>
      <c r="C51" s="25" t="s">
        <v>297</v>
      </c>
      <c r="D51" s="12">
        <v>45042</v>
      </c>
      <c r="E51" s="11">
        <v>59000</v>
      </c>
      <c r="F51" s="10">
        <v>45164</v>
      </c>
      <c r="H51" s="9">
        <f t="shared" si="3"/>
        <v>59000</v>
      </c>
      <c r="I51" s="1" t="s">
        <v>5</v>
      </c>
      <c r="J51" s="8"/>
      <c r="K51" s="8"/>
    </row>
    <row r="52" spans="1:11" ht="21" x14ac:dyDescent="0.35">
      <c r="A52" s="15" t="s">
        <v>170</v>
      </c>
      <c r="B52" s="14" t="s">
        <v>296</v>
      </c>
      <c r="C52" s="25" t="s">
        <v>295</v>
      </c>
      <c r="D52" s="12">
        <v>45037</v>
      </c>
      <c r="E52" s="11">
        <v>43896</v>
      </c>
      <c r="F52" s="10">
        <v>45159</v>
      </c>
      <c r="H52" s="9">
        <f t="shared" si="3"/>
        <v>43896</v>
      </c>
      <c r="I52" s="1" t="s">
        <v>5</v>
      </c>
      <c r="J52" s="8"/>
      <c r="K52" s="8"/>
    </row>
    <row r="53" spans="1:11" ht="21" x14ac:dyDescent="0.35">
      <c r="A53" s="46" t="s">
        <v>294</v>
      </c>
      <c r="B53" s="22" t="s">
        <v>293</v>
      </c>
      <c r="C53" s="21" t="s">
        <v>292</v>
      </c>
      <c r="D53" s="20">
        <v>45042</v>
      </c>
      <c r="E53" s="18">
        <v>22824445</v>
      </c>
      <c r="F53" s="19">
        <v>45164</v>
      </c>
      <c r="G53" s="18">
        <v>22824445</v>
      </c>
      <c r="H53" s="17">
        <f t="shared" si="3"/>
        <v>0</v>
      </c>
      <c r="I53" s="45" t="s">
        <v>1</v>
      </c>
      <c r="J53" s="8"/>
      <c r="K53" s="8"/>
    </row>
    <row r="54" spans="1:11" ht="21" x14ac:dyDescent="0.35">
      <c r="A54" s="15" t="s">
        <v>291</v>
      </c>
      <c r="B54" s="14" t="s">
        <v>290</v>
      </c>
      <c r="C54" s="25" t="s">
        <v>289</v>
      </c>
      <c r="D54" s="12">
        <v>45048</v>
      </c>
      <c r="E54" s="11">
        <v>9670878.8000000007</v>
      </c>
      <c r="F54" s="10">
        <v>45171</v>
      </c>
      <c r="H54" s="9">
        <f>E54</f>
        <v>9670878.8000000007</v>
      </c>
      <c r="I54" s="1" t="s">
        <v>5</v>
      </c>
      <c r="J54" s="8"/>
      <c r="K54" s="8"/>
    </row>
    <row r="55" spans="1:11" ht="21" x14ac:dyDescent="0.35">
      <c r="A55" s="15" t="s">
        <v>288</v>
      </c>
      <c r="B55" s="14" t="s">
        <v>20</v>
      </c>
      <c r="C55" s="25" t="s">
        <v>119</v>
      </c>
      <c r="D55" s="12">
        <v>45056</v>
      </c>
      <c r="E55" s="11">
        <v>70800</v>
      </c>
      <c r="F55" s="10">
        <v>45179</v>
      </c>
      <c r="H55" s="9">
        <f>E55-G55</f>
        <v>70800</v>
      </c>
      <c r="I55" s="1" t="s">
        <v>5</v>
      </c>
      <c r="J55" s="8"/>
      <c r="K55" s="8"/>
    </row>
    <row r="56" spans="1:11" ht="21" x14ac:dyDescent="0.35">
      <c r="A56" s="15" t="s">
        <v>287</v>
      </c>
      <c r="B56" s="14" t="s">
        <v>20</v>
      </c>
      <c r="C56" s="25" t="s">
        <v>286</v>
      </c>
      <c r="D56" s="12">
        <v>45037</v>
      </c>
      <c r="E56" s="11">
        <v>177000</v>
      </c>
      <c r="F56" s="10">
        <v>45159</v>
      </c>
      <c r="H56" s="9">
        <f>E56</f>
        <v>177000</v>
      </c>
      <c r="I56" s="1" t="s">
        <v>5</v>
      </c>
      <c r="J56" s="8"/>
      <c r="K56" s="8"/>
    </row>
    <row r="57" spans="1:11" ht="21" x14ac:dyDescent="0.35">
      <c r="A57" s="15" t="s">
        <v>285</v>
      </c>
      <c r="B57" s="14" t="s">
        <v>20</v>
      </c>
      <c r="C57" s="25" t="s">
        <v>284</v>
      </c>
      <c r="D57" s="12">
        <v>45030</v>
      </c>
      <c r="E57" s="11">
        <v>141600</v>
      </c>
      <c r="F57" s="10">
        <v>45152</v>
      </c>
      <c r="H57" s="9">
        <f>E57</f>
        <v>141600</v>
      </c>
      <c r="I57" s="1" t="s">
        <v>5</v>
      </c>
      <c r="J57" s="8"/>
      <c r="K57" s="8"/>
    </row>
    <row r="58" spans="1:11" ht="21" x14ac:dyDescent="0.35">
      <c r="A58" s="15" t="s">
        <v>283</v>
      </c>
      <c r="B58" s="14" t="s">
        <v>282</v>
      </c>
      <c r="C58" s="25" t="s">
        <v>189</v>
      </c>
      <c r="D58" s="12">
        <v>45064</v>
      </c>
      <c r="E58" s="11">
        <v>8622276</v>
      </c>
      <c r="F58" s="10">
        <v>45187</v>
      </c>
      <c r="H58" s="9">
        <f>E58</f>
        <v>8622276</v>
      </c>
      <c r="I58" s="1" t="s">
        <v>5</v>
      </c>
      <c r="J58" s="8"/>
      <c r="K58" s="8"/>
    </row>
    <row r="59" spans="1:11" ht="21" x14ac:dyDescent="0.35">
      <c r="A59" s="46" t="s">
        <v>82</v>
      </c>
      <c r="B59" s="22" t="s">
        <v>281</v>
      </c>
      <c r="C59" s="43" t="s">
        <v>280</v>
      </c>
      <c r="D59" s="20">
        <v>45077</v>
      </c>
      <c r="E59" s="18">
        <v>8356025.04</v>
      </c>
      <c r="F59" s="19" t="s">
        <v>279</v>
      </c>
      <c r="G59" s="18">
        <v>8356025.04</v>
      </c>
      <c r="H59" s="17">
        <v>0</v>
      </c>
      <c r="I59" s="45" t="s">
        <v>1</v>
      </c>
      <c r="J59" s="8"/>
      <c r="K59" s="8"/>
    </row>
    <row r="60" spans="1:11" ht="21" x14ac:dyDescent="0.35">
      <c r="A60" s="15" t="s">
        <v>278</v>
      </c>
      <c r="B60" s="14" t="s">
        <v>20</v>
      </c>
      <c r="C60" s="13" t="s">
        <v>277</v>
      </c>
      <c r="D60" s="12">
        <v>45098</v>
      </c>
      <c r="E60" s="11">
        <v>88500</v>
      </c>
      <c r="F60" s="10">
        <v>45220</v>
      </c>
      <c r="H60" s="9">
        <f>E60</f>
        <v>88500</v>
      </c>
      <c r="I60" s="1" t="s">
        <v>5</v>
      </c>
      <c r="J60" s="8"/>
      <c r="K60" s="8"/>
    </row>
    <row r="61" spans="1:11" ht="21" x14ac:dyDescent="0.35">
      <c r="A61" s="15" t="s">
        <v>276</v>
      </c>
      <c r="B61" s="14" t="s">
        <v>20</v>
      </c>
      <c r="C61" s="13" t="s">
        <v>275</v>
      </c>
      <c r="D61" s="12">
        <v>45096</v>
      </c>
      <c r="E61" s="11">
        <v>141600</v>
      </c>
      <c r="F61" s="10">
        <v>45225</v>
      </c>
      <c r="H61" s="9">
        <f t="shared" ref="H61:H99" si="4">+E61-G61</f>
        <v>141600</v>
      </c>
      <c r="I61" s="1" t="s">
        <v>5</v>
      </c>
      <c r="J61" s="8"/>
      <c r="K61" s="8"/>
    </row>
    <row r="62" spans="1:11" ht="21" x14ac:dyDescent="0.35">
      <c r="A62" s="52" t="s">
        <v>264</v>
      </c>
      <c r="B62" s="41" t="s">
        <v>133</v>
      </c>
      <c r="C62" s="44" t="s">
        <v>274</v>
      </c>
      <c r="D62" s="39">
        <v>45118</v>
      </c>
      <c r="E62" s="51">
        <v>18240000</v>
      </c>
      <c r="F62" s="50">
        <v>45241</v>
      </c>
      <c r="G62" s="49">
        <v>8500000</v>
      </c>
      <c r="H62" s="48">
        <f t="shared" si="4"/>
        <v>9740000</v>
      </c>
      <c r="I62" s="47" t="s">
        <v>5</v>
      </c>
      <c r="J62" s="8"/>
      <c r="K62" s="8"/>
    </row>
    <row r="63" spans="1:11" ht="21" x14ac:dyDescent="0.35">
      <c r="A63" s="52" t="s">
        <v>264</v>
      </c>
      <c r="B63" s="41" t="s">
        <v>133</v>
      </c>
      <c r="C63" s="44" t="s">
        <v>273</v>
      </c>
      <c r="D63" s="39">
        <v>45118</v>
      </c>
      <c r="E63" s="51">
        <v>13280400</v>
      </c>
      <c r="F63" s="50">
        <v>45241</v>
      </c>
      <c r="G63" s="49">
        <v>10644000</v>
      </c>
      <c r="H63" s="48">
        <f t="shared" si="4"/>
        <v>2636400</v>
      </c>
      <c r="I63" s="47" t="s">
        <v>5</v>
      </c>
      <c r="J63" s="8"/>
      <c r="K63" s="8"/>
    </row>
    <row r="64" spans="1:11" ht="21" x14ac:dyDescent="0.35">
      <c r="A64" s="15" t="s">
        <v>264</v>
      </c>
      <c r="B64" s="14" t="s">
        <v>133</v>
      </c>
      <c r="C64" s="13" t="s">
        <v>272</v>
      </c>
      <c r="D64" s="12">
        <v>45118</v>
      </c>
      <c r="E64" s="11">
        <v>17263200</v>
      </c>
      <c r="F64" s="10">
        <v>45241</v>
      </c>
      <c r="H64" s="9">
        <f t="shared" si="4"/>
        <v>17263200</v>
      </c>
      <c r="I64" s="1" t="s">
        <v>5</v>
      </c>
      <c r="J64" s="8"/>
      <c r="K64" s="8"/>
    </row>
    <row r="65" spans="1:11" ht="21" x14ac:dyDescent="0.35">
      <c r="A65" s="15" t="s">
        <v>271</v>
      </c>
      <c r="B65" s="14" t="s">
        <v>270</v>
      </c>
      <c r="C65" s="13" t="s">
        <v>269</v>
      </c>
      <c r="D65" s="12">
        <v>45114</v>
      </c>
      <c r="E65" s="11">
        <v>480000</v>
      </c>
      <c r="F65" s="10">
        <v>45237</v>
      </c>
      <c r="H65" s="9">
        <f t="shared" si="4"/>
        <v>480000</v>
      </c>
      <c r="I65" s="1" t="s">
        <v>5</v>
      </c>
      <c r="J65" s="8"/>
      <c r="K65" s="8"/>
    </row>
    <row r="66" spans="1:11" ht="21" x14ac:dyDescent="0.35">
      <c r="A66" s="15" t="s">
        <v>264</v>
      </c>
      <c r="B66" s="14" t="s">
        <v>133</v>
      </c>
      <c r="C66" s="13" t="s">
        <v>268</v>
      </c>
      <c r="D66" s="12">
        <v>45082</v>
      </c>
      <c r="E66" s="11">
        <v>5690400</v>
      </c>
      <c r="F66" s="10">
        <v>45082</v>
      </c>
      <c r="H66" s="9">
        <f t="shared" si="4"/>
        <v>5690400</v>
      </c>
      <c r="I66" s="1" t="s">
        <v>5</v>
      </c>
      <c r="J66" s="8"/>
      <c r="K66" s="8"/>
    </row>
    <row r="67" spans="1:11" ht="21" x14ac:dyDescent="0.35">
      <c r="A67" s="46" t="s">
        <v>66</v>
      </c>
      <c r="B67" s="22" t="s">
        <v>267</v>
      </c>
      <c r="C67" s="43" t="s">
        <v>266</v>
      </c>
      <c r="D67" s="20">
        <v>45091</v>
      </c>
      <c r="E67" s="18">
        <v>44134702.789999999</v>
      </c>
      <c r="F67" s="19">
        <v>45213</v>
      </c>
      <c r="G67" s="18">
        <v>44134702.789999999</v>
      </c>
      <c r="H67" s="17">
        <f t="shared" si="4"/>
        <v>0</v>
      </c>
      <c r="I67" s="45" t="s">
        <v>1</v>
      </c>
      <c r="J67" s="8"/>
      <c r="K67" s="8"/>
    </row>
    <row r="68" spans="1:11" ht="21" x14ac:dyDescent="0.35">
      <c r="A68" s="15" t="s">
        <v>96</v>
      </c>
      <c r="B68" s="14" t="s">
        <v>15</v>
      </c>
      <c r="C68" s="13" t="s">
        <v>265</v>
      </c>
      <c r="D68" s="12">
        <v>45140</v>
      </c>
      <c r="E68" s="11">
        <v>59000</v>
      </c>
      <c r="F68" s="10">
        <v>45262</v>
      </c>
      <c r="H68" s="9">
        <f t="shared" si="4"/>
        <v>59000</v>
      </c>
      <c r="I68" s="1" t="s">
        <v>5</v>
      </c>
      <c r="J68" s="8"/>
      <c r="K68" s="8"/>
    </row>
    <row r="69" spans="1:11" ht="21" x14ac:dyDescent="0.35">
      <c r="A69" s="15" t="s">
        <v>264</v>
      </c>
      <c r="B69" s="14" t="s">
        <v>133</v>
      </c>
      <c r="C69" s="13" t="s">
        <v>263</v>
      </c>
      <c r="D69" s="12">
        <v>45155</v>
      </c>
      <c r="E69" s="11">
        <v>6613200</v>
      </c>
      <c r="F69" s="10">
        <v>45277</v>
      </c>
      <c r="H69" s="9">
        <f t="shared" si="4"/>
        <v>6613200</v>
      </c>
      <c r="I69" s="1" t="s">
        <v>5</v>
      </c>
      <c r="J69" s="8"/>
      <c r="K69" s="8"/>
    </row>
    <row r="70" spans="1:11" ht="21" x14ac:dyDescent="0.35">
      <c r="A70" s="15" t="s">
        <v>262</v>
      </c>
      <c r="B70" s="14" t="s">
        <v>261</v>
      </c>
      <c r="C70" s="13" t="s">
        <v>260</v>
      </c>
      <c r="D70" s="12" t="s">
        <v>259</v>
      </c>
      <c r="E70" s="11">
        <v>3322354.61</v>
      </c>
      <c r="F70" s="10">
        <v>45056</v>
      </c>
      <c r="H70" s="9">
        <f t="shared" si="4"/>
        <v>3322354.61</v>
      </c>
      <c r="I70" s="1" t="s">
        <v>258</v>
      </c>
      <c r="J70" s="8"/>
      <c r="K70" s="8"/>
    </row>
    <row r="71" spans="1:11" ht="21" x14ac:dyDescent="0.35">
      <c r="A71" s="15" t="s">
        <v>257</v>
      </c>
      <c r="B71" s="14" t="s">
        <v>256</v>
      </c>
      <c r="C71" s="13" t="s">
        <v>255</v>
      </c>
      <c r="D71" s="12">
        <v>45069</v>
      </c>
      <c r="E71" s="11">
        <v>14491698</v>
      </c>
      <c r="F71" s="10">
        <v>45192</v>
      </c>
      <c r="H71" s="9">
        <f t="shared" si="4"/>
        <v>14491698</v>
      </c>
      <c r="I71" s="1" t="s">
        <v>5</v>
      </c>
      <c r="J71" s="8"/>
      <c r="K71" s="8"/>
    </row>
    <row r="72" spans="1:11" ht="21" x14ac:dyDescent="0.35">
      <c r="A72" s="15" t="s">
        <v>254</v>
      </c>
      <c r="B72" s="14" t="s">
        <v>20</v>
      </c>
      <c r="C72" s="13" t="s">
        <v>253</v>
      </c>
      <c r="D72" s="12">
        <v>45092</v>
      </c>
      <c r="E72" s="11">
        <v>123900</v>
      </c>
      <c r="F72" s="10">
        <v>45214</v>
      </c>
      <c r="H72" s="9">
        <f t="shared" si="4"/>
        <v>123900</v>
      </c>
      <c r="I72" s="1" t="s">
        <v>5</v>
      </c>
      <c r="J72" s="8"/>
      <c r="K72" s="8"/>
    </row>
    <row r="73" spans="1:11" ht="33" x14ac:dyDescent="0.35">
      <c r="A73" s="23" t="s">
        <v>238</v>
      </c>
      <c r="B73" s="22" t="s">
        <v>135</v>
      </c>
      <c r="C73" s="43" t="s">
        <v>252</v>
      </c>
      <c r="D73" s="20">
        <v>45180</v>
      </c>
      <c r="E73" s="32">
        <v>1856730</v>
      </c>
      <c r="F73" s="33">
        <v>45302</v>
      </c>
      <c r="G73" s="32">
        <v>1856730</v>
      </c>
      <c r="H73" s="31">
        <f t="shared" si="4"/>
        <v>0</v>
      </c>
      <c r="I73" s="16" t="s">
        <v>1</v>
      </c>
      <c r="J73" s="8"/>
      <c r="K73" s="8"/>
    </row>
    <row r="74" spans="1:11" ht="33" x14ac:dyDescent="0.35">
      <c r="A74" s="42" t="s">
        <v>251</v>
      </c>
      <c r="B74" s="41" t="s">
        <v>250</v>
      </c>
      <c r="C74" s="44" t="s">
        <v>249</v>
      </c>
      <c r="D74" s="39">
        <v>45184</v>
      </c>
      <c r="E74" s="38">
        <v>3177386</v>
      </c>
      <c r="F74" s="37">
        <v>45306</v>
      </c>
      <c r="G74" s="36">
        <v>635477.19999999995</v>
      </c>
      <c r="H74" s="35">
        <f t="shared" si="4"/>
        <v>2541908.7999999998</v>
      </c>
      <c r="I74" s="34" t="s">
        <v>5</v>
      </c>
      <c r="J74" s="8"/>
      <c r="K74" s="8"/>
    </row>
    <row r="75" spans="1:11" ht="21" x14ac:dyDescent="0.35">
      <c r="A75" s="26" t="s">
        <v>71</v>
      </c>
      <c r="B75" s="14" t="s">
        <v>70</v>
      </c>
      <c r="C75" s="13" t="s">
        <v>248</v>
      </c>
      <c r="D75" s="12">
        <v>45169</v>
      </c>
      <c r="E75" s="30">
        <v>3980570</v>
      </c>
      <c r="F75" s="29">
        <v>45291</v>
      </c>
      <c r="G75" s="28"/>
      <c r="H75" s="27">
        <f t="shared" si="4"/>
        <v>3980570</v>
      </c>
      <c r="I75" s="24" t="s">
        <v>5</v>
      </c>
      <c r="J75" s="8"/>
      <c r="K75" s="8"/>
    </row>
    <row r="76" spans="1:11" ht="21" x14ac:dyDescent="0.35">
      <c r="A76" s="23" t="s">
        <v>202</v>
      </c>
      <c r="B76" s="22" t="s">
        <v>247</v>
      </c>
      <c r="C76" s="43" t="s">
        <v>246</v>
      </c>
      <c r="D76" s="20">
        <v>44930</v>
      </c>
      <c r="E76" s="32">
        <v>43959654.100000001</v>
      </c>
      <c r="F76" s="33">
        <v>45050</v>
      </c>
      <c r="G76" s="32">
        <v>43959654.100000001</v>
      </c>
      <c r="H76" s="31">
        <f t="shared" si="4"/>
        <v>0</v>
      </c>
      <c r="I76" s="16" t="s">
        <v>1</v>
      </c>
      <c r="J76" s="8"/>
      <c r="K76" s="8"/>
    </row>
    <row r="77" spans="1:11" ht="21" x14ac:dyDescent="0.35">
      <c r="A77" s="23" t="s">
        <v>82</v>
      </c>
      <c r="B77" s="22" t="s">
        <v>245</v>
      </c>
      <c r="C77" s="43" t="s">
        <v>244</v>
      </c>
      <c r="D77" s="20">
        <v>45182</v>
      </c>
      <c r="E77" s="32">
        <v>46025529.640000001</v>
      </c>
      <c r="F77" s="33">
        <v>45304</v>
      </c>
      <c r="G77" s="32">
        <v>46025529.640000001</v>
      </c>
      <c r="H77" s="31">
        <f t="shared" si="4"/>
        <v>0</v>
      </c>
      <c r="I77" s="16" t="s">
        <v>1</v>
      </c>
      <c r="J77" s="8"/>
      <c r="K77" s="8"/>
    </row>
    <row r="78" spans="1:11" ht="33" x14ac:dyDescent="0.35">
      <c r="A78" s="42" t="s">
        <v>240</v>
      </c>
      <c r="B78" s="41" t="s">
        <v>242</v>
      </c>
      <c r="C78" s="40" t="s">
        <v>243</v>
      </c>
      <c r="D78" s="39">
        <v>45198</v>
      </c>
      <c r="E78" s="38">
        <v>847189.39</v>
      </c>
      <c r="F78" s="37">
        <v>45320</v>
      </c>
      <c r="G78" s="36">
        <v>169437.88</v>
      </c>
      <c r="H78" s="35">
        <f t="shared" si="4"/>
        <v>677751.51</v>
      </c>
      <c r="I78" s="34" t="s">
        <v>5</v>
      </c>
      <c r="J78" s="8"/>
      <c r="K78" s="8"/>
    </row>
    <row r="79" spans="1:11" ht="33" x14ac:dyDescent="0.35">
      <c r="A79" s="42" t="s">
        <v>240</v>
      </c>
      <c r="B79" s="41" t="s">
        <v>242</v>
      </c>
      <c r="C79" s="40" t="s">
        <v>241</v>
      </c>
      <c r="D79" s="39">
        <v>45198</v>
      </c>
      <c r="E79" s="38">
        <v>1923504.74</v>
      </c>
      <c r="F79" s="37">
        <v>45320</v>
      </c>
      <c r="G79" s="36">
        <v>384700.95</v>
      </c>
      <c r="H79" s="35">
        <f t="shared" si="4"/>
        <v>1538803.79</v>
      </c>
      <c r="I79" s="34" t="s">
        <v>5</v>
      </c>
      <c r="J79" s="8"/>
      <c r="K79" s="8"/>
    </row>
    <row r="80" spans="1:11" ht="21" x14ac:dyDescent="0.35">
      <c r="A80" s="42" t="s">
        <v>240</v>
      </c>
      <c r="B80" s="41"/>
      <c r="C80" s="40" t="s">
        <v>239</v>
      </c>
      <c r="D80" s="39">
        <v>45198</v>
      </c>
      <c r="E80" s="38">
        <v>3779246.76</v>
      </c>
      <c r="F80" s="37">
        <v>45320</v>
      </c>
      <c r="G80" s="36">
        <v>755849.35</v>
      </c>
      <c r="H80" s="35">
        <f t="shared" si="4"/>
        <v>3023397.4099999997</v>
      </c>
      <c r="I80" s="34" t="s">
        <v>5</v>
      </c>
      <c r="J80" s="8"/>
      <c r="K80" s="8"/>
    </row>
    <row r="81" spans="1:11" ht="48.75" x14ac:dyDescent="0.35">
      <c r="A81" s="26" t="s">
        <v>238</v>
      </c>
      <c r="B81" s="14" t="s">
        <v>237</v>
      </c>
      <c r="C81" s="25" t="s">
        <v>234</v>
      </c>
      <c r="D81" s="12">
        <v>45203</v>
      </c>
      <c r="E81" s="30">
        <v>1856730</v>
      </c>
      <c r="F81" s="29">
        <v>45302</v>
      </c>
      <c r="G81" s="28"/>
      <c r="H81" s="27">
        <f t="shared" si="4"/>
        <v>1856730</v>
      </c>
      <c r="I81" s="24" t="s">
        <v>5</v>
      </c>
      <c r="J81" s="8"/>
      <c r="K81" s="8"/>
    </row>
    <row r="82" spans="1:11" ht="48.75" x14ac:dyDescent="0.35">
      <c r="A82" s="42" t="s">
        <v>66</v>
      </c>
      <c r="B82" s="41" t="s">
        <v>237</v>
      </c>
      <c r="C82" s="40" t="s">
        <v>236</v>
      </c>
      <c r="D82" s="39">
        <v>45210</v>
      </c>
      <c r="E82" s="38">
        <v>1177041.07</v>
      </c>
      <c r="F82" s="37">
        <v>45333</v>
      </c>
      <c r="G82" s="36">
        <v>235408.21</v>
      </c>
      <c r="H82" s="35">
        <f t="shared" si="4"/>
        <v>941632.8600000001</v>
      </c>
      <c r="I82" s="34" t="s">
        <v>5</v>
      </c>
      <c r="J82" s="8"/>
      <c r="K82" s="8"/>
    </row>
    <row r="83" spans="1:11" ht="21" x14ac:dyDescent="0.35">
      <c r="A83" s="26" t="s">
        <v>96</v>
      </c>
      <c r="B83" s="14" t="s">
        <v>15</v>
      </c>
      <c r="C83" s="25" t="s">
        <v>235</v>
      </c>
      <c r="D83" s="12">
        <v>45211</v>
      </c>
      <c r="E83" s="30">
        <v>118000</v>
      </c>
      <c r="F83" s="29">
        <v>45334</v>
      </c>
      <c r="G83" s="28"/>
      <c r="H83" s="27">
        <f t="shared" si="4"/>
        <v>118000</v>
      </c>
      <c r="I83" s="24" t="s">
        <v>5</v>
      </c>
      <c r="J83" s="8"/>
      <c r="K83" s="8"/>
    </row>
    <row r="84" spans="1:11" ht="21" x14ac:dyDescent="0.35">
      <c r="A84" s="26" t="s">
        <v>233</v>
      </c>
      <c r="B84" s="14" t="s">
        <v>15</v>
      </c>
      <c r="C84" s="25" t="s">
        <v>234</v>
      </c>
      <c r="D84" s="12">
        <v>45208</v>
      </c>
      <c r="E84" s="30">
        <v>59000</v>
      </c>
      <c r="F84" s="29">
        <v>45331</v>
      </c>
      <c r="G84" s="28"/>
      <c r="H84" s="27">
        <f t="shared" si="4"/>
        <v>59000</v>
      </c>
      <c r="I84" s="24" t="s">
        <v>5</v>
      </c>
      <c r="J84" s="8"/>
      <c r="K84" s="8"/>
    </row>
    <row r="85" spans="1:11" ht="21" x14ac:dyDescent="0.35">
      <c r="A85" s="26" t="s">
        <v>233</v>
      </c>
      <c r="B85" s="14" t="s">
        <v>15</v>
      </c>
      <c r="C85" s="25" t="s">
        <v>232</v>
      </c>
      <c r="D85" s="12">
        <v>45215</v>
      </c>
      <c r="E85" s="30">
        <v>59000</v>
      </c>
      <c r="F85" s="29">
        <v>45338</v>
      </c>
      <c r="G85" s="28"/>
      <c r="H85" s="27">
        <f t="shared" si="4"/>
        <v>59000</v>
      </c>
      <c r="I85" s="24" t="s">
        <v>5</v>
      </c>
      <c r="J85" s="8"/>
      <c r="K85" s="8"/>
    </row>
    <row r="86" spans="1:11" ht="21" x14ac:dyDescent="0.35">
      <c r="A86" s="26" t="s">
        <v>71</v>
      </c>
      <c r="B86" s="14" t="s">
        <v>70</v>
      </c>
      <c r="C86" s="25" t="s">
        <v>231</v>
      </c>
      <c r="D86" s="12">
        <v>45230</v>
      </c>
      <c r="E86" s="30">
        <v>4168305</v>
      </c>
      <c r="F86" s="29">
        <v>45350</v>
      </c>
      <c r="G86" s="28"/>
      <c r="H86" s="27">
        <f t="shared" si="4"/>
        <v>4168305</v>
      </c>
      <c r="I86" s="24" t="s">
        <v>5</v>
      </c>
      <c r="J86" s="8"/>
      <c r="K86" s="8"/>
    </row>
    <row r="87" spans="1:11" ht="21" x14ac:dyDescent="0.35">
      <c r="A87" s="26" t="s">
        <v>230</v>
      </c>
      <c r="B87" s="14" t="s">
        <v>15</v>
      </c>
      <c r="C87" s="25" t="s">
        <v>229</v>
      </c>
      <c r="D87" s="12">
        <v>45225</v>
      </c>
      <c r="E87" s="30">
        <v>118000</v>
      </c>
      <c r="F87" s="29">
        <v>45348</v>
      </c>
      <c r="G87" s="28"/>
      <c r="H87" s="27">
        <f t="shared" si="4"/>
        <v>118000</v>
      </c>
      <c r="I87" s="24" t="s">
        <v>5</v>
      </c>
      <c r="J87" s="8"/>
      <c r="K87" s="8"/>
    </row>
    <row r="88" spans="1:11" ht="21" x14ac:dyDescent="0.35">
      <c r="A88" s="26" t="s">
        <v>228</v>
      </c>
      <c r="B88" s="14" t="s">
        <v>20</v>
      </c>
      <c r="C88" s="25" t="s">
        <v>227</v>
      </c>
      <c r="D88" s="12">
        <v>45168</v>
      </c>
      <c r="E88" s="30">
        <v>177000</v>
      </c>
      <c r="F88" s="29">
        <v>45290</v>
      </c>
      <c r="G88" s="28"/>
      <c r="H88" s="27">
        <f t="shared" si="4"/>
        <v>177000</v>
      </c>
      <c r="I88" s="24" t="s">
        <v>5</v>
      </c>
      <c r="J88" s="8"/>
      <c r="K88" s="8"/>
    </row>
    <row r="89" spans="1:11" ht="21" x14ac:dyDescent="0.35">
      <c r="A89" s="26" t="s">
        <v>116</v>
      </c>
      <c r="B89" s="14" t="s">
        <v>15</v>
      </c>
      <c r="C89" s="25" t="s">
        <v>226</v>
      </c>
      <c r="D89" s="12">
        <v>45224</v>
      </c>
      <c r="E89" s="30">
        <v>118000</v>
      </c>
      <c r="F89" s="29">
        <v>45347</v>
      </c>
      <c r="G89" s="28"/>
      <c r="H89" s="27">
        <f t="shared" si="4"/>
        <v>118000</v>
      </c>
      <c r="I89" s="24" t="s">
        <v>5</v>
      </c>
      <c r="J89" s="8"/>
      <c r="K89" s="8"/>
    </row>
    <row r="90" spans="1:11" ht="21" x14ac:dyDescent="0.35">
      <c r="A90" s="26" t="s">
        <v>116</v>
      </c>
      <c r="B90" s="14" t="s">
        <v>15</v>
      </c>
      <c r="C90" s="25" t="s">
        <v>225</v>
      </c>
      <c r="D90" s="12">
        <v>45224</v>
      </c>
      <c r="E90" s="30">
        <v>177000</v>
      </c>
      <c r="F90" s="29">
        <v>45347</v>
      </c>
      <c r="G90" s="28"/>
      <c r="H90" s="27">
        <f t="shared" si="4"/>
        <v>177000</v>
      </c>
      <c r="I90" s="24" t="s">
        <v>5</v>
      </c>
      <c r="J90" s="8"/>
      <c r="K90" s="8"/>
    </row>
    <row r="91" spans="1:11" ht="33" x14ac:dyDescent="0.35">
      <c r="A91" s="26" t="s">
        <v>66</v>
      </c>
      <c r="B91" s="14" t="s">
        <v>135</v>
      </c>
      <c r="C91" s="25" t="s">
        <v>224</v>
      </c>
      <c r="D91" s="12">
        <v>45201</v>
      </c>
      <c r="E91" s="30">
        <v>1014073.27</v>
      </c>
      <c r="F91" s="29">
        <v>45324</v>
      </c>
      <c r="G91" s="28"/>
      <c r="H91" s="27">
        <f t="shared" si="4"/>
        <v>1014073.27</v>
      </c>
      <c r="I91" s="24" t="s">
        <v>5</v>
      </c>
      <c r="J91" s="8"/>
      <c r="K91" s="8"/>
    </row>
    <row r="92" spans="1:11" ht="21" x14ac:dyDescent="0.35">
      <c r="A92" s="26" t="s">
        <v>223</v>
      </c>
      <c r="B92" s="14" t="s">
        <v>15</v>
      </c>
      <c r="C92" s="25" t="s">
        <v>222</v>
      </c>
      <c r="D92" s="12">
        <v>45232</v>
      </c>
      <c r="E92" s="30">
        <v>236000</v>
      </c>
      <c r="F92" s="29">
        <v>45353</v>
      </c>
      <c r="G92" s="28"/>
      <c r="H92" s="27">
        <f t="shared" si="4"/>
        <v>236000</v>
      </c>
      <c r="I92" s="24" t="s">
        <v>5</v>
      </c>
      <c r="J92" s="8"/>
      <c r="K92" s="8"/>
    </row>
    <row r="93" spans="1:11" ht="21" x14ac:dyDescent="0.35">
      <c r="A93" s="26" t="s">
        <v>71</v>
      </c>
      <c r="B93" s="14" t="s">
        <v>70</v>
      </c>
      <c r="C93" s="25" t="s">
        <v>221</v>
      </c>
      <c r="D93" s="12">
        <v>45230</v>
      </c>
      <c r="E93" s="30">
        <v>4519465</v>
      </c>
      <c r="F93" s="29">
        <v>45350</v>
      </c>
      <c r="G93" s="28"/>
      <c r="H93" s="27">
        <f t="shared" si="4"/>
        <v>4519465</v>
      </c>
      <c r="I93" s="24" t="s">
        <v>5</v>
      </c>
      <c r="J93" s="8"/>
      <c r="K93" s="8"/>
    </row>
    <row r="94" spans="1:11" ht="33" x14ac:dyDescent="0.35">
      <c r="A94" s="42" t="s">
        <v>66</v>
      </c>
      <c r="B94" s="41" t="s">
        <v>135</v>
      </c>
      <c r="C94" s="40" t="s">
        <v>220</v>
      </c>
      <c r="D94" s="39">
        <v>45226</v>
      </c>
      <c r="E94" s="38">
        <v>1134307.32</v>
      </c>
      <c r="F94" s="37">
        <v>45349</v>
      </c>
      <c r="G94" s="36">
        <v>226861.46</v>
      </c>
      <c r="H94" s="35">
        <f t="shared" si="4"/>
        <v>907445.8600000001</v>
      </c>
      <c r="I94" s="34" t="s">
        <v>5</v>
      </c>
      <c r="J94" s="8"/>
      <c r="K94" s="8"/>
    </row>
    <row r="95" spans="1:11" ht="21" x14ac:dyDescent="0.35">
      <c r="A95" s="23" t="s">
        <v>219</v>
      </c>
      <c r="B95" s="22" t="s">
        <v>187</v>
      </c>
      <c r="C95" s="21" t="s">
        <v>218</v>
      </c>
      <c r="D95" s="20">
        <v>45250</v>
      </c>
      <c r="E95" s="32">
        <v>1238917.75</v>
      </c>
      <c r="F95" s="33">
        <v>45371</v>
      </c>
      <c r="G95" s="32">
        <v>1238917.75</v>
      </c>
      <c r="H95" s="31">
        <f t="shared" si="4"/>
        <v>0</v>
      </c>
      <c r="I95" s="16" t="s">
        <v>1</v>
      </c>
      <c r="J95" s="8"/>
      <c r="K95" s="8"/>
    </row>
    <row r="96" spans="1:11" ht="21" x14ac:dyDescent="0.35">
      <c r="A96" s="23" t="s">
        <v>217</v>
      </c>
      <c r="B96" s="22" t="s">
        <v>20</v>
      </c>
      <c r="C96" s="21" t="s">
        <v>216</v>
      </c>
      <c r="D96" s="20">
        <v>45250</v>
      </c>
      <c r="E96" s="32">
        <v>590000</v>
      </c>
      <c r="F96" s="33">
        <v>45371</v>
      </c>
      <c r="G96" s="32">
        <v>590000</v>
      </c>
      <c r="H96" s="31">
        <f t="shared" si="4"/>
        <v>0</v>
      </c>
      <c r="I96" s="16" t="s">
        <v>1</v>
      </c>
      <c r="J96" s="8"/>
      <c r="K96" s="8"/>
    </row>
    <row r="97" spans="1:11" ht="21" x14ac:dyDescent="0.35">
      <c r="A97" s="23" t="s">
        <v>202</v>
      </c>
      <c r="B97" s="22" t="s">
        <v>215</v>
      </c>
      <c r="C97" s="21" t="s">
        <v>214</v>
      </c>
      <c r="D97" s="20">
        <v>45246</v>
      </c>
      <c r="E97" s="32">
        <v>1669843.2</v>
      </c>
      <c r="F97" s="33">
        <v>45367</v>
      </c>
      <c r="G97" s="32">
        <v>1669843.2</v>
      </c>
      <c r="H97" s="31">
        <f t="shared" si="4"/>
        <v>0</v>
      </c>
      <c r="I97" s="16" t="s">
        <v>1</v>
      </c>
      <c r="J97" s="8"/>
      <c r="K97" s="8"/>
    </row>
    <row r="98" spans="1:11" ht="21" x14ac:dyDescent="0.35">
      <c r="A98" s="23" t="s">
        <v>213</v>
      </c>
      <c r="B98" s="22" t="s">
        <v>187</v>
      </c>
      <c r="C98" s="21" t="s">
        <v>212</v>
      </c>
      <c r="D98" s="20">
        <v>45232</v>
      </c>
      <c r="E98" s="32">
        <v>300150.94</v>
      </c>
      <c r="F98" s="33">
        <v>45353</v>
      </c>
      <c r="G98" s="32">
        <v>300150.94</v>
      </c>
      <c r="H98" s="31">
        <f t="shared" si="4"/>
        <v>0</v>
      </c>
      <c r="I98" s="16" t="s">
        <v>1</v>
      </c>
      <c r="J98" s="8"/>
      <c r="K98" s="8"/>
    </row>
    <row r="99" spans="1:11" ht="33" x14ac:dyDescent="0.35">
      <c r="A99" s="23" t="s">
        <v>66</v>
      </c>
      <c r="B99" s="22" t="s">
        <v>135</v>
      </c>
      <c r="C99" s="21" t="s">
        <v>211</v>
      </c>
      <c r="D99" s="20">
        <v>45215</v>
      </c>
      <c r="E99" s="32">
        <v>128187.81</v>
      </c>
      <c r="F99" s="33">
        <v>45338</v>
      </c>
      <c r="G99" s="32">
        <v>128187.81</v>
      </c>
      <c r="H99" s="31">
        <f t="shared" si="4"/>
        <v>0</v>
      </c>
      <c r="I99" s="16" t="s">
        <v>1</v>
      </c>
      <c r="J99" s="8"/>
      <c r="K99" s="8"/>
    </row>
    <row r="100" spans="1:11" ht="33" x14ac:dyDescent="0.35">
      <c r="A100" s="23" t="s">
        <v>66</v>
      </c>
      <c r="B100" s="22" t="s">
        <v>135</v>
      </c>
      <c r="C100" s="21" t="s">
        <v>210</v>
      </c>
      <c r="D100" s="20">
        <v>45252</v>
      </c>
      <c r="E100" s="32">
        <v>1759999.74</v>
      </c>
      <c r="F100" s="33">
        <v>45338</v>
      </c>
      <c r="G100" s="32">
        <v>1759999.74</v>
      </c>
      <c r="H100" s="31">
        <v>0</v>
      </c>
      <c r="I100" s="16" t="s">
        <v>1</v>
      </c>
      <c r="J100" s="8"/>
      <c r="K100" s="8"/>
    </row>
    <row r="101" spans="1:11" ht="21" x14ac:dyDescent="0.35">
      <c r="A101" s="26" t="s">
        <v>202</v>
      </c>
      <c r="B101" s="14" t="s">
        <v>209</v>
      </c>
      <c r="C101" s="25" t="s">
        <v>208</v>
      </c>
      <c r="D101" s="12">
        <v>45258</v>
      </c>
      <c r="E101" s="30">
        <v>274070.64</v>
      </c>
      <c r="F101" s="29">
        <v>45379</v>
      </c>
      <c r="G101" s="28"/>
      <c r="H101" s="27">
        <f t="shared" ref="H101:H132" si="5">+E101-G101</f>
        <v>274070.64</v>
      </c>
      <c r="I101" s="24" t="s">
        <v>5</v>
      </c>
      <c r="J101" s="8"/>
      <c r="K101" s="8"/>
    </row>
    <row r="102" spans="1:11" ht="21" x14ac:dyDescent="0.35">
      <c r="A102" s="23" t="s">
        <v>207</v>
      </c>
      <c r="B102" s="22" t="s">
        <v>20</v>
      </c>
      <c r="C102" s="21" t="s">
        <v>206</v>
      </c>
      <c r="D102" s="20">
        <v>45251</v>
      </c>
      <c r="E102" s="32">
        <v>48100</v>
      </c>
      <c r="F102" s="33">
        <v>45617</v>
      </c>
      <c r="G102" s="32">
        <v>48100</v>
      </c>
      <c r="H102" s="31">
        <f t="shared" si="5"/>
        <v>0</v>
      </c>
      <c r="I102" s="16" t="s">
        <v>1</v>
      </c>
      <c r="J102" s="8"/>
      <c r="K102" s="8"/>
    </row>
    <row r="103" spans="1:11" ht="21" x14ac:dyDescent="0.35">
      <c r="A103" s="23" t="s">
        <v>205</v>
      </c>
      <c r="B103" s="22" t="s">
        <v>204</v>
      </c>
      <c r="C103" s="21" t="s">
        <v>203</v>
      </c>
      <c r="D103" s="20">
        <v>45243</v>
      </c>
      <c r="E103" s="32">
        <v>371700</v>
      </c>
      <c r="F103" s="33">
        <v>45364</v>
      </c>
      <c r="G103" s="32">
        <v>371700</v>
      </c>
      <c r="H103" s="31">
        <f t="shared" si="5"/>
        <v>0</v>
      </c>
      <c r="I103" s="16" t="s">
        <v>1</v>
      </c>
      <c r="J103" s="8"/>
      <c r="K103" s="8"/>
    </row>
    <row r="104" spans="1:11" ht="21" x14ac:dyDescent="0.35">
      <c r="A104" s="26" t="s">
        <v>202</v>
      </c>
      <c r="B104" s="14" t="s">
        <v>201</v>
      </c>
      <c r="C104" s="25" t="s">
        <v>200</v>
      </c>
      <c r="D104" s="12">
        <v>45258</v>
      </c>
      <c r="E104" s="30">
        <v>1443805.81</v>
      </c>
      <c r="F104" s="29">
        <v>45379</v>
      </c>
      <c r="G104" s="28"/>
      <c r="H104" s="27">
        <f t="shared" si="5"/>
        <v>1443805.81</v>
      </c>
      <c r="I104" s="24" t="s">
        <v>5</v>
      </c>
      <c r="J104" s="8"/>
      <c r="K104" s="8"/>
    </row>
    <row r="105" spans="1:11" ht="21" x14ac:dyDescent="0.35">
      <c r="A105" s="26" t="s">
        <v>4</v>
      </c>
      <c r="B105" s="14" t="s">
        <v>199</v>
      </c>
      <c r="C105" s="25" t="s">
        <v>198</v>
      </c>
      <c r="D105" s="12">
        <v>45261</v>
      </c>
      <c r="E105" s="30">
        <v>501347.1</v>
      </c>
      <c r="F105" s="29">
        <v>45383</v>
      </c>
      <c r="G105" s="28"/>
      <c r="H105" s="27">
        <f t="shared" si="5"/>
        <v>501347.1</v>
      </c>
      <c r="I105" s="24" t="s">
        <v>5</v>
      </c>
      <c r="J105" s="8"/>
      <c r="K105" s="8"/>
    </row>
    <row r="106" spans="1:11" ht="33" x14ac:dyDescent="0.35">
      <c r="A106" s="26" t="s">
        <v>66</v>
      </c>
      <c r="B106" s="14" t="s">
        <v>135</v>
      </c>
      <c r="C106" s="25" t="s">
        <v>197</v>
      </c>
      <c r="D106" s="12">
        <v>45218</v>
      </c>
      <c r="E106" s="30">
        <v>191280.78</v>
      </c>
      <c r="F106" s="29">
        <v>45341</v>
      </c>
      <c r="G106" s="28"/>
      <c r="H106" s="27">
        <f t="shared" si="5"/>
        <v>191280.78</v>
      </c>
      <c r="I106" s="24" t="s">
        <v>5</v>
      </c>
      <c r="J106" s="8"/>
      <c r="K106" s="8"/>
    </row>
    <row r="107" spans="1:11" ht="21" x14ac:dyDescent="0.35">
      <c r="A107" s="26" t="s">
        <v>196</v>
      </c>
      <c r="B107" s="14" t="s">
        <v>195</v>
      </c>
      <c r="C107" s="25" t="s">
        <v>136</v>
      </c>
      <c r="D107" s="12">
        <v>45264</v>
      </c>
      <c r="E107" s="30">
        <v>9406956.0199999996</v>
      </c>
      <c r="F107" s="29">
        <v>45333</v>
      </c>
      <c r="G107" s="28">
        <v>0</v>
      </c>
      <c r="H107" s="27">
        <f t="shared" si="5"/>
        <v>9406956.0199999996</v>
      </c>
      <c r="I107" s="24" t="s">
        <v>5</v>
      </c>
      <c r="J107" s="8"/>
      <c r="K107" s="8"/>
    </row>
    <row r="108" spans="1:11" ht="33" x14ac:dyDescent="0.35">
      <c r="A108" s="23" t="s">
        <v>66</v>
      </c>
      <c r="B108" s="22" t="s">
        <v>135</v>
      </c>
      <c r="C108" s="21" t="s">
        <v>194</v>
      </c>
      <c r="D108" s="20">
        <v>45240</v>
      </c>
      <c r="E108" s="32">
        <v>786049.98</v>
      </c>
      <c r="F108" s="33">
        <v>45333</v>
      </c>
      <c r="G108" s="32">
        <v>786049.98</v>
      </c>
      <c r="H108" s="31">
        <f t="shared" si="5"/>
        <v>0</v>
      </c>
      <c r="I108" s="16" t="s">
        <v>1</v>
      </c>
      <c r="J108" s="8"/>
      <c r="K108" s="8"/>
    </row>
    <row r="109" spans="1:11" ht="21" x14ac:dyDescent="0.35">
      <c r="A109" s="23" t="s">
        <v>193</v>
      </c>
      <c r="B109" s="22" t="s">
        <v>20</v>
      </c>
      <c r="C109" s="21" t="s">
        <v>192</v>
      </c>
      <c r="D109" s="20">
        <v>45252</v>
      </c>
      <c r="E109" s="32">
        <v>58650</v>
      </c>
      <c r="F109" s="33">
        <v>45373</v>
      </c>
      <c r="G109" s="32">
        <v>58650</v>
      </c>
      <c r="H109" s="31">
        <f t="shared" si="5"/>
        <v>0</v>
      </c>
      <c r="I109" s="16" t="s">
        <v>1</v>
      </c>
      <c r="J109" s="8"/>
      <c r="K109" s="8"/>
    </row>
    <row r="110" spans="1:11" ht="21" x14ac:dyDescent="0.35">
      <c r="A110" s="23" t="s">
        <v>191</v>
      </c>
      <c r="B110" s="22" t="s">
        <v>190</v>
      </c>
      <c r="C110" s="21" t="s">
        <v>189</v>
      </c>
      <c r="D110" s="20">
        <v>45265</v>
      </c>
      <c r="E110" s="32">
        <v>718620</v>
      </c>
      <c r="F110" s="33">
        <v>45387</v>
      </c>
      <c r="G110" s="32">
        <v>718620</v>
      </c>
      <c r="H110" s="31">
        <f t="shared" si="5"/>
        <v>0</v>
      </c>
      <c r="I110" s="16" t="s">
        <v>1</v>
      </c>
      <c r="J110" s="8"/>
      <c r="K110" s="8"/>
    </row>
    <row r="111" spans="1:11" ht="21" x14ac:dyDescent="0.35">
      <c r="A111" s="26" t="s">
        <v>188</v>
      </c>
      <c r="B111" s="14" t="s">
        <v>187</v>
      </c>
      <c r="C111" s="25" t="s">
        <v>186</v>
      </c>
      <c r="D111" s="12">
        <v>45246</v>
      </c>
      <c r="E111" s="30">
        <v>350530</v>
      </c>
      <c r="F111" s="29">
        <v>45367</v>
      </c>
      <c r="G111" s="28">
        <v>0</v>
      </c>
      <c r="H111" s="27">
        <f t="shared" si="5"/>
        <v>350530</v>
      </c>
      <c r="I111" s="24" t="s">
        <v>5</v>
      </c>
      <c r="J111" s="8"/>
      <c r="K111" s="8"/>
    </row>
    <row r="112" spans="1:11" ht="33" x14ac:dyDescent="0.35">
      <c r="A112" s="23" t="s">
        <v>181</v>
      </c>
      <c r="B112" s="22" t="s">
        <v>98</v>
      </c>
      <c r="C112" s="21" t="s">
        <v>185</v>
      </c>
      <c r="D112" s="20">
        <v>45245</v>
      </c>
      <c r="E112" s="32">
        <v>270470.15999999997</v>
      </c>
      <c r="F112" s="33">
        <v>45366</v>
      </c>
      <c r="G112" s="32">
        <v>270470.15999999997</v>
      </c>
      <c r="H112" s="31">
        <f t="shared" si="5"/>
        <v>0</v>
      </c>
      <c r="I112" s="16" t="s">
        <v>1</v>
      </c>
      <c r="J112" s="8"/>
      <c r="K112" s="8"/>
    </row>
    <row r="113" spans="1:11" ht="21" x14ac:dyDescent="0.35">
      <c r="A113" s="23" t="s">
        <v>184</v>
      </c>
      <c r="B113" s="22" t="s">
        <v>20</v>
      </c>
      <c r="C113" s="21" t="s">
        <v>183</v>
      </c>
      <c r="D113" s="20">
        <v>45260</v>
      </c>
      <c r="E113" s="32">
        <v>236000</v>
      </c>
      <c r="F113" s="33">
        <v>45015</v>
      </c>
      <c r="G113" s="32">
        <v>236000</v>
      </c>
      <c r="H113" s="31">
        <f t="shared" si="5"/>
        <v>0</v>
      </c>
      <c r="I113" s="16" t="s">
        <v>1</v>
      </c>
      <c r="J113" s="8"/>
      <c r="K113" s="8"/>
    </row>
    <row r="114" spans="1:11" ht="21" x14ac:dyDescent="0.35">
      <c r="A114" s="23" t="s">
        <v>21</v>
      </c>
      <c r="B114" s="22" t="s">
        <v>20</v>
      </c>
      <c r="C114" s="21" t="s">
        <v>182</v>
      </c>
      <c r="D114" s="20">
        <v>45250</v>
      </c>
      <c r="E114" s="32">
        <v>236000</v>
      </c>
      <c r="F114" s="33">
        <v>45371</v>
      </c>
      <c r="G114" s="32">
        <v>236000</v>
      </c>
      <c r="H114" s="31">
        <f t="shared" si="5"/>
        <v>0</v>
      </c>
      <c r="I114" s="16" t="s">
        <v>1</v>
      </c>
      <c r="J114" s="8"/>
      <c r="K114" s="8"/>
    </row>
    <row r="115" spans="1:11" ht="33" x14ac:dyDescent="0.35">
      <c r="A115" s="26" t="s">
        <v>181</v>
      </c>
      <c r="B115" s="14" t="s">
        <v>98</v>
      </c>
      <c r="C115" s="25" t="s">
        <v>180</v>
      </c>
      <c r="D115" s="12">
        <v>45237</v>
      </c>
      <c r="E115" s="30">
        <v>270470.15999999997</v>
      </c>
      <c r="F115" s="29">
        <v>45358</v>
      </c>
      <c r="G115" s="28">
        <v>0</v>
      </c>
      <c r="H115" s="27">
        <f t="shared" si="5"/>
        <v>270470.15999999997</v>
      </c>
      <c r="I115" s="24" t="s">
        <v>5</v>
      </c>
      <c r="J115" s="8"/>
      <c r="K115" s="8"/>
    </row>
    <row r="116" spans="1:11" ht="33" x14ac:dyDescent="0.35">
      <c r="A116" s="23" t="s">
        <v>167</v>
      </c>
      <c r="B116" s="22" t="s">
        <v>20</v>
      </c>
      <c r="C116" s="21" t="s">
        <v>179</v>
      </c>
      <c r="D116" s="20">
        <v>45238</v>
      </c>
      <c r="E116" s="32">
        <v>7335902.7999999998</v>
      </c>
      <c r="F116" s="33">
        <v>45367</v>
      </c>
      <c r="G116" s="32">
        <v>7335902.7999999998</v>
      </c>
      <c r="H116" s="31">
        <f t="shared" si="5"/>
        <v>0</v>
      </c>
      <c r="I116" s="16" t="s">
        <v>1</v>
      </c>
      <c r="J116" s="8"/>
      <c r="K116" s="8"/>
    </row>
    <row r="117" spans="1:11" ht="21" x14ac:dyDescent="0.35">
      <c r="A117" s="26" t="s">
        <v>92</v>
      </c>
      <c r="B117" s="14" t="s">
        <v>15</v>
      </c>
      <c r="C117" s="25" t="s">
        <v>178</v>
      </c>
      <c r="D117" s="12">
        <v>45253</v>
      </c>
      <c r="E117" s="30">
        <v>118000</v>
      </c>
      <c r="F117" s="29">
        <v>45374</v>
      </c>
      <c r="G117" s="28"/>
      <c r="H117" s="27">
        <f t="shared" si="5"/>
        <v>118000</v>
      </c>
      <c r="I117" s="24" t="s">
        <v>5</v>
      </c>
      <c r="J117" s="8"/>
      <c r="K117" s="8"/>
    </row>
    <row r="118" spans="1:11" ht="21" x14ac:dyDescent="0.35">
      <c r="A118" s="42" t="s">
        <v>177</v>
      </c>
      <c r="B118" s="41" t="s">
        <v>176</v>
      </c>
      <c r="C118" s="40" t="s">
        <v>175</v>
      </c>
      <c r="D118" s="39">
        <v>45269</v>
      </c>
      <c r="E118" s="38">
        <v>1618398.32</v>
      </c>
      <c r="F118" s="37">
        <v>45391</v>
      </c>
      <c r="G118" s="36">
        <v>323679.67</v>
      </c>
      <c r="H118" s="35">
        <f t="shared" si="5"/>
        <v>1294718.6500000001</v>
      </c>
      <c r="I118" s="34" t="s">
        <v>5</v>
      </c>
      <c r="J118" s="8"/>
      <c r="K118" s="8"/>
    </row>
    <row r="119" spans="1:11" ht="21" x14ac:dyDescent="0.35">
      <c r="A119" s="26" t="s">
        <v>174</v>
      </c>
      <c r="B119" s="14" t="s">
        <v>20</v>
      </c>
      <c r="C119" s="25" t="s">
        <v>173</v>
      </c>
      <c r="D119" s="12">
        <v>45264</v>
      </c>
      <c r="E119" s="30">
        <v>236000</v>
      </c>
      <c r="F119" s="29">
        <v>45386</v>
      </c>
      <c r="G119" s="28"/>
      <c r="H119" s="27">
        <f t="shared" si="5"/>
        <v>236000</v>
      </c>
      <c r="I119" s="24" t="s">
        <v>5</v>
      </c>
      <c r="J119" s="8"/>
      <c r="K119" s="8"/>
    </row>
    <row r="120" spans="1:11" ht="21" x14ac:dyDescent="0.35">
      <c r="A120" s="23" t="s">
        <v>24</v>
      </c>
      <c r="B120" s="22" t="s">
        <v>172</v>
      </c>
      <c r="C120" s="21" t="s">
        <v>171</v>
      </c>
      <c r="D120" s="20">
        <v>45268</v>
      </c>
      <c r="E120" s="32">
        <v>1283585.24</v>
      </c>
      <c r="F120" s="33">
        <v>45387</v>
      </c>
      <c r="G120" s="32">
        <v>1283585.24</v>
      </c>
      <c r="H120" s="31">
        <f t="shared" si="5"/>
        <v>0</v>
      </c>
      <c r="I120" s="16" t="s">
        <v>1</v>
      </c>
      <c r="J120" s="8"/>
      <c r="K120" s="8"/>
    </row>
    <row r="121" spans="1:11" ht="21" x14ac:dyDescent="0.35">
      <c r="A121" s="26" t="s">
        <v>170</v>
      </c>
      <c r="B121" s="14" t="s">
        <v>169</v>
      </c>
      <c r="C121" s="25" t="s">
        <v>168</v>
      </c>
      <c r="D121" s="12">
        <v>45275</v>
      </c>
      <c r="E121" s="30">
        <v>44250.35</v>
      </c>
      <c r="F121" s="29">
        <v>45397</v>
      </c>
      <c r="G121" s="28"/>
      <c r="H121" s="27">
        <f t="shared" si="5"/>
        <v>44250.35</v>
      </c>
      <c r="I121" s="24" t="s">
        <v>5</v>
      </c>
      <c r="J121" s="8"/>
      <c r="K121" s="8"/>
    </row>
    <row r="122" spans="1:11" ht="33" x14ac:dyDescent="0.35">
      <c r="A122" s="23" t="s">
        <v>167</v>
      </c>
      <c r="B122" s="22" t="s">
        <v>20</v>
      </c>
      <c r="C122" s="21" t="s">
        <v>166</v>
      </c>
      <c r="D122" s="20">
        <v>45271</v>
      </c>
      <c r="E122" s="32">
        <v>821280</v>
      </c>
      <c r="F122" s="33">
        <v>45393</v>
      </c>
      <c r="G122" s="32">
        <v>821280</v>
      </c>
      <c r="H122" s="31">
        <f t="shared" si="5"/>
        <v>0</v>
      </c>
      <c r="I122" s="16" t="s">
        <v>1</v>
      </c>
      <c r="J122" s="8"/>
      <c r="K122" s="8"/>
    </row>
    <row r="123" spans="1:11" ht="21" x14ac:dyDescent="0.35">
      <c r="A123" s="26" t="s">
        <v>165</v>
      </c>
      <c r="B123" s="14" t="s">
        <v>98</v>
      </c>
      <c r="C123" s="25" t="s">
        <v>164</v>
      </c>
      <c r="D123" s="12">
        <v>45271</v>
      </c>
      <c r="E123" s="30">
        <v>797867.01</v>
      </c>
      <c r="F123" s="29">
        <v>45393</v>
      </c>
      <c r="G123" s="28"/>
      <c r="H123" s="27">
        <f t="shared" si="5"/>
        <v>797867.01</v>
      </c>
      <c r="I123" s="24" t="s">
        <v>5</v>
      </c>
      <c r="J123" s="8"/>
      <c r="K123" s="8"/>
    </row>
    <row r="124" spans="1:11" ht="33" x14ac:dyDescent="0.35">
      <c r="A124" s="26" t="s">
        <v>163</v>
      </c>
      <c r="B124" s="14" t="s">
        <v>20</v>
      </c>
      <c r="C124" s="25" t="s">
        <v>162</v>
      </c>
      <c r="D124" s="12">
        <v>45250</v>
      </c>
      <c r="E124" s="30">
        <v>3000000</v>
      </c>
      <c r="F124" s="29">
        <v>45371</v>
      </c>
      <c r="G124" s="28"/>
      <c r="H124" s="27">
        <f t="shared" si="5"/>
        <v>3000000</v>
      </c>
      <c r="I124" s="24" t="s">
        <v>5</v>
      </c>
      <c r="J124" s="8"/>
      <c r="K124" s="8"/>
    </row>
    <row r="125" spans="1:11" ht="21" x14ac:dyDescent="0.35">
      <c r="A125" s="26" t="s">
        <v>68</v>
      </c>
      <c r="B125" s="14" t="s">
        <v>20</v>
      </c>
      <c r="C125" s="25" t="s">
        <v>161</v>
      </c>
      <c r="D125" s="12">
        <v>45274</v>
      </c>
      <c r="E125" s="30">
        <v>590000</v>
      </c>
      <c r="F125" s="29">
        <v>45396</v>
      </c>
      <c r="G125" s="28"/>
      <c r="H125" s="27">
        <f t="shared" si="5"/>
        <v>590000</v>
      </c>
      <c r="I125" s="24" t="s">
        <v>5</v>
      </c>
      <c r="J125" s="8"/>
      <c r="K125" s="8"/>
    </row>
    <row r="126" spans="1:11" ht="21" x14ac:dyDescent="0.35">
      <c r="A126" s="26" t="s">
        <v>71</v>
      </c>
      <c r="B126" s="14" t="s">
        <v>70</v>
      </c>
      <c r="C126" s="25" t="s">
        <v>160</v>
      </c>
      <c r="D126" s="12">
        <v>45260</v>
      </c>
      <c r="E126" s="30">
        <v>4131885</v>
      </c>
      <c r="F126" s="29">
        <v>45381</v>
      </c>
      <c r="G126" s="28"/>
      <c r="H126" s="27">
        <f t="shared" si="5"/>
        <v>4131885</v>
      </c>
      <c r="I126" s="24" t="s">
        <v>5</v>
      </c>
      <c r="J126" s="8"/>
      <c r="K126" s="8"/>
    </row>
    <row r="127" spans="1:11" ht="33" x14ac:dyDescent="0.35">
      <c r="A127" s="23" t="s">
        <v>66</v>
      </c>
      <c r="B127" s="22" t="s">
        <v>135</v>
      </c>
      <c r="C127" s="21" t="s">
        <v>159</v>
      </c>
      <c r="D127" s="20">
        <v>45267</v>
      </c>
      <c r="E127" s="32">
        <v>2317199.4300000002</v>
      </c>
      <c r="F127" s="33">
        <v>45389</v>
      </c>
      <c r="G127" s="32">
        <v>2317199.4300000002</v>
      </c>
      <c r="H127" s="31">
        <f t="shared" si="5"/>
        <v>0</v>
      </c>
      <c r="I127" s="16" t="s">
        <v>1</v>
      </c>
      <c r="J127" s="8"/>
      <c r="K127" s="8"/>
    </row>
    <row r="128" spans="1:11" ht="21" x14ac:dyDescent="0.35">
      <c r="A128" s="23" t="s">
        <v>158</v>
      </c>
      <c r="B128" s="22" t="s">
        <v>157</v>
      </c>
      <c r="C128" s="21" t="s">
        <v>156</v>
      </c>
      <c r="D128" s="20">
        <v>45191</v>
      </c>
      <c r="E128" s="32">
        <v>770713.57</v>
      </c>
      <c r="F128" s="33">
        <v>45313</v>
      </c>
      <c r="G128" s="32">
        <v>770713.57</v>
      </c>
      <c r="H128" s="31">
        <f t="shared" si="5"/>
        <v>0</v>
      </c>
      <c r="I128" s="16" t="s">
        <v>1</v>
      </c>
      <c r="J128" s="8"/>
      <c r="K128" s="8"/>
    </row>
    <row r="129" spans="1:11" ht="21" x14ac:dyDescent="0.35">
      <c r="A129" s="26" t="s">
        <v>155</v>
      </c>
      <c r="B129" s="14" t="s">
        <v>98</v>
      </c>
      <c r="C129" s="25" t="s">
        <v>154</v>
      </c>
      <c r="D129" s="12">
        <v>45233</v>
      </c>
      <c r="E129" s="30">
        <v>434000</v>
      </c>
      <c r="F129" s="29">
        <v>45354</v>
      </c>
      <c r="G129" s="28"/>
      <c r="H129" s="27">
        <f t="shared" si="5"/>
        <v>434000</v>
      </c>
      <c r="I129" s="24" t="s">
        <v>5</v>
      </c>
      <c r="J129" s="8"/>
      <c r="K129" s="8"/>
    </row>
    <row r="130" spans="1:11" ht="33" x14ac:dyDescent="0.35">
      <c r="A130" s="26" t="s">
        <v>85</v>
      </c>
      <c r="B130" s="14" t="s">
        <v>153</v>
      </c>
      <c r="C130" s="25" t="s">
        <v>152</v>
      </c>
      <c r="D130" s="12">
        <v>45238</v>
      </c>
      <c r="E130" s="30">
        <v>33795.06</v>
      </c>
      <c r="F130" s="29">
        <v>45359</v>
      </c>
      <c r="G130" s="28"/>
      <c r="H130" s="27">
        <f t="shared" si="5"/>
        <v>33795.06</v>
      </c>
      <c r="I130" s="24" t="s">
        <v>5</v>
      </c>
      <c r="J130" s="8"/>
      <c r="K130" s="8"/>
    </row>
    <row r="131" spans="1:11" ht="21" x14ac:dyDescent="0.35">
      <c r="A131" s="26" t="s">
        <v>151</v>
      </c>
      <c r="B131" s="14" t="s">
        <v>150</v>
      </c>
      <c r="C131" s="25" t="s">
        <v>149</v>
      </c>
      <c r="D131" s="12">
        <v>45281</v>
      </c>
      <c r="E131" s="30">
        <v>2964159.88</v>
      </c>
      <c r="F131" s="29">
        <v>45403</v>
      </c>
      <c r="G131" s="28"/>
      <c r="H131" s="27">
        <f t="shared" si="5"/>
        <v>2964159.88</v>
      </c>
      <c r="I131" s="24" t="s">
        <v>5</v>
      </c>
      <c r="J131" s="8"/>
      <c r="K131" s="8"/>
    </row>
    <row r="132" spans="1:11" ht="21" x14ac:dyDescent="0.35">
      <c r="A132" s="26" t="s">
        <v>148</v>
      </c>
      <c r="B132" s="14" t="s">
        <v>147</v>
      </c>
      <c r="C132" s="25" t="s">
        <v>146</v>
      </c>
      <c r="D132" s="12">
        <v>45267</v>
      </c>
      <c r="E132" s="30">
        <v>10257905.9</v>
      </c>
      <c r="F132" s="29">
        <v>45389</v>
      </c>
      <c r="G132" s="28"/>
      <c r="H132" s="27">
        <f t="shared" si="5"/>
        <v>10257905.9</v>
      </c>
      <c r="I132" s="24" t="s">
        <v>5</v>
      </c>
      <c r="J132" s="8"/>
      <c r="K132" s="8"/>
    </row>
    <row r="133" spans="1:11" ht="21" x14ac:dyDescent="0.35">
      <c r="A133" s="26" t="s">
        <v>145</v>
      </c>
      <c r="B133" s="14" t="s">
        <v>144</v>
      </c>
      <c r="C133" s="25" t="s">
        <v>143</v>
      </c>
      <c r="D133" s="12">
        <v>45272</v>
      </c>
      <c r="E133" s="30">
        <v>3357145.05</v>
      </c>
      <c r="F133" s="29">
        <v>45394</v>
      </c>
      <c r="G133" s="28"/>
      <c r="H133" s="27">
        <f t="shared" ref="H133:H164" si="6">+E133-G133</f>
        <v>3357145.05</v>
      </c>
      <c r="I133" s="24" t="s">
        <v>5</v>
      </c>
      <c r="J133" s="8"/>
      <c r="K133" s="8"/>
    </row>
    <row r="134" spans="1:11" ht="33" x14ac:dyDescent="0.35">
      <c r="A134" s="23" t="s">
        <v>142</v>
      </c>
      <c r="B134" s="22" t="s">
        <v>141</v>
      </c>
      <c r="C134" s="21" t="s">
        <v>140</v>
      </c>
      <c r="D134" s="20">
        <v>45035</v>
      </c>
      <c r="E134" s="32">
        <v>1851892</v>
      </c>
      <c r="F134" s="33">
        <v>45157</v>
      </c>
      <c r="G134" s="32">
        <v>1851892</v>
      </c>
      <c r="H134" s="31">
        <f t="shared" si="6"/>
        <v>0</v>
      </c>
      <c r="I134" s="16" t="s">
        <v>1</v>
      </c>
      <c r="J134" s="8"/>
      <c r="K134" s="8"/>
    </row>
    <row r="135" spans="1:11" ht="21" x14ac:dyDescent="0.35">
      <c r="A135" s="26" t="s">
        <v>139</v>
      </c>
      <c r="B135" s="14" t="s">
        <v>52</v>
      </c>
      <c r="C135" s="25" t="s">
        <v>138</v>
      </c>
      <c r="D135" s="12">
        <v>45246</v>
      </c>
      <c r="E135" s="30">
        <v>40903.629999999997</v>
      </c>
      <c r="F135" s="29">
        <v>45367</v>
      </c>
      <c r="G135" s="28"/>
      <c r="H135" s="27">
        <f t="shared" si="6"/>
        <v>40903.629999999997</v>
      </c>
      <c r="I135" s="24" t="s">
        <v>5</v>
      </c>
      <c r="J135" s="8"/>
      <c r="K135" s="8"/>
    </row>
    <row r="136" spans="1:11" ht="21" x14ac:dyDescent="0.35">
      <c r="A136" s="23" t="s">
        <v>137</v>
      </c>
      <c r="B136" s="22" t="s">
        <v>127</v>
      </c>
      <c r="C136" s="21" t="s">
        <v>136</v>
      </c>
      <c r="D136" s="20">
        <v>45286</v>
      </c>
      <c r="E136" s="32">
        <v>324799.71999999997</v>
      </c>
      <c r="F136" s="33">
        <v>45408</v>
      </c>
      <c r="G136" s="32">
        <v>324799.71999999997</v>
      </c>
      <c r="H136" s="31">
        <f t="shared" si="6"/>
        <v>0</v>
      </c>
      <c r="I136" s="16" t="s">
        <v>1</v>
      </c>
      <c r="J136" s="8"/>
      <c r="K136" s="8"/>
    </row>
    <row r="137" spans="1:11" ht="33" x14ac:dyDescent="0.35">
      <c r="A137" s="26" t="s">
        <v>66</v>
      </c>
      <c r="B137" s="14" t="s">
        <v>135</v>
      </c>
      <c r="C137" s="25" t="s">
        <v>134</v>
      </c>
      <c r="D137" s="12">
        <v>45240</v>
      </c>
      <c r="E137" s="30">
        <v>1176000.07</v>
      </c>
      <c r="F137" s="29">
        <v>45361</v>
      </c>
      <c r="G137" s="28"/>
      <c r="H137" s="27">
        <f t="shared" si="6"/>
        <v>1176000.07</v>
      </c>
      <c r="I137" s="24" t="s">
        <v>5</v>
      </c>
      <c r="J137" s="8"/>
      <c r="K137" s="8"/>
    </row>
    <row r="138" spans="1:11" ht="31.5" x14ac:dyDescent="0.35">
      <c r="A138" s="23" t="s">
        <v>13</v>
      </c>
      <c r="B138" s="22" t="s">
        <v>133</v>
      </c>
      <c r="C138" s="21" t="s">
        <v>132</v>
      </c>
      <c r="D138" s="20">
        <v>45302</v>
      </c>
      <c r="E138" s="32">
        <v>12356100</v>
      </c>
      <c r="F138" s="33">
        <v>45423</v>
      </c>
      <c r="G138" s="32">
        <v>12356100</v>
      </c>
      <c r="H138" s="31">
        <f t="shared" si="6"/>
        <v>0</v>
      </c>
      <c r="I138" s="16" t="s">
        <v>1</v>
      </c>
      <c r="J138" s="8"/>
      <c r="K138" s="8"/>
    </row>
    <row r="139" spans="1:11" ht="21" x14ac:dyDescent="0.35">
      <c r="A139" s="26" t="s">
        <v>131</v>
      </c>
      <c r="B139" s="14" t="s">
        <v>130</v>
      </c>
      <c r="C139" s="25" t="s">
        <v>129</v>
      </c>
      <c r="D139" s="12">
        <v>45308</v>
      </c>
      <c r="E139" s="30">
        <v>946477.12</v>
      </c>
      <c r="F139" s="29">
        <v>45429</v>
      </c>
      <c r="G139" s="28"/>
      <c r="H139" s="27">
        <f t="shared" si="6"/>
        <v>946477.12</v>
      </c>
      <c r="I139" s="24" t="s">
        <v>5</v>
      </c>
      <c r="J139" s="8"/>
      <c r="K139" s="8"/>
    </row>
    <row r="140" spans="1:11" ht="21" x14ac:dyDescent="0.35">
      <c r="A140" s="23" t="s">
        <v>128</v>
      </c>
      <c r="B140" s="22" t="s">
        <v>127</v>
      </c>
      <c r="C140" s="21" t="s">
        <v>126</v>
      </c>
      <c r="D140" s="20">
        <v>45302</v>
      </c>
      <c r="E140" s="32">
        <v>249754.08</v>
      </c>
      <c r="F140" s="33">
        <v>45423</v>
      </c>
      <c r="G140" s="32">
        <v>249754.08</v>
      </c>
      <c r="H140" s="31">
        <f t="shared" si="6"/>
        <v>0</v>
      </c>
      <c r="I140" s="16" t="s">
        <v>1</v>
      </c>
      <c r="J140" s="8"/>
      <c r="K140" s="8"/>
    </row>
    <row r="141" spans="1:11" ht="21" x14ac:dyDescent="0.35">
      <c r="A141" s="23" t="s">
        <v>124</v>
      </c>
      <c r="B141" s="22" t="s">
        <v>106</v>
      </c>
      <c r="C141" s="21" t="s">
        <v>125</v>
      </c>
      <c r="D141" s="20">
        <v>45302</v>
      </c>
      <c r="E141" s="32">
        <v>118000</v>
      </c>
      <c r="F141" s="33">
        <v>45423</v>
      </c>
      <c r="G141" s="32">
        <v>118000</v>
      </c>
      <c r="H141" s="31">
        <f t="shared" si="6"/>
        <v>0</v>
      </c>
      <c r="I141" s="16" t="s">
        <v>1</v>
      </c>
      <c r="J141" s="8"/>
      <c r="K141" s="8"/>
    </row>
    <row r="142" spans="1:11" ht="21" x14ac:dyDescent="0.35">
      <c r="A142" s="23" t="s">
        <v>124</v>
      </c>
      <c r="B142" s="22" t="s">
        <v>106</v>
      </c>
      <c r="C142" s="21" t="s">
        <v>123</v>
      </c>
      <c r="D142" s="20">
        <v>45302</v>
      </c>
      <c r="E142" s="32">
        <v>118000</v>
      </c>
      <c r="F142" s="33">
        <v>45423</v>
      </c>
      <c r="G142" s="32">
        <v>118000</v>
      </c>
      <c r="H142" s="31">
        <f t="shared" si="6"/>
        <v>0</v>
      </c>
      <c r="I142" s="16" t="s">
        <v>1</v>
      </c>
      <c r="J142" s="8"/>
      <c r="K142" s="8"/>
    </row>
    <row r="143" spans="1:11" ht="21" x14ac:dyDescent="0.35">
      <c r="A143" s="23" t="s">
        <v>120</v>
      </c>
      <c r="B143" s="22" t="s">
        <v>106</v>
      </c>
      <c r="C143" s="21" t="s">
        <v>122</v>
      </c>
      <c r="D143" s="20">
        <v>45294</v>
      </c>
      <c r="E143" s="32">
        <v>59000</v>
      </c>
      <c r="F143" s="33">
        <v>45415</v>
      </c>
      <c r="G143" s="32">
        <v>59000</v>
      </c>
      <c r="H143" s="31">
        <f t="shared" si="6"/>
        <v>0</v>
      </c>
      <c r="I143" s="16" t="s">
        <v>1</v>
      </c>
      <c r="J143" s="8"/>
      <c r="K143" s="8"/>
    </row>
    <row r="144" spans="1:11" ht="21" x14ac:dyDescent="0.35">
      <c r="A144" s="23" t="s">
        <v>120</v>
      </c>
      <c r="B144" s="22" t="s">
        <v>106</v>
      </c>
      <c r="C144" s="21" t="s">
        <v>121</v>
      </c>
      <c r="D144" s="20">
        <v>45294</v>
      </c>
      <c r="E144" s="32">
        <v>59000</v>
      </c>
      <c r="F144" s="33">
        <v>45415</v>
      </c>
      <c r="G144" s="32">
        <v>59000</v>
      </c>
      <c r="H144" s="31">
        <f t="shared" si="6"/>
        <v>0</v>
      </c>
      <c r="I144" s="16" t="s">
        <v>1</v>
      </c>
      <c r="J144" s="8"/>
      <c r="K144" s="8"/>
    </row>
    <row r="145" spans="1:11" ht="21" x14ac:dyDescent="0.35">
      <c r="A145" s="23" t="s">
        <v>120</v>
      </c>
      <c r="B145" s="22" t="s">
        <v>106</v>
      </c>
      <c r="C145" s="21" t="s">
        <v>119</v>
      </c>
      <c r="D145" s="20">
        <v>45294</v>
      </c>
      <c r="E145" s="32">
        <v>118000</v>
      </c>
      <c r="F145" s="33">
        <v>45415</v>
      </c>
      <c r="G145" s="32">
        <v>118000</v>
      </c>
      <c r="H145" s="31">
        <f t="shared" si="6"/>
        <v>0</v>
      </c>
      <c r="I145" s="16" t="s">
        <v>1</v>
      </c>
      <c r="J145" s="8"/>
      <c r="K145" s="8"/>
    </row>
    <row r="146" spans="1:11" ht="21" x14ac:dyDescent="0.35">
      <c r="A146" s="26" t="s">
        <v>116</v>
      </c>
      <c r="B146" s="14" t="s">
        <v>106</v>
      </c>
      <c r="C146" s="25" t="s">
        <v>118</v>
      </c>
      <c r="D146" s="12">
        <v>45299</v>
      </c>
      <c r="E146" s="30">
        <v>118000</v>
      </c>
      <c r="F146" s="29">
        <v>45420</v>
      </c>
      <c r="G146" s="28"/>
      <c r="H146" s="27">
        <f t="shared" si="6"/>
        <v>118000</v>
      </c>
      <c r="I146" s="24" t="s">
        <v>5</v>
      </c>
      <c r="J146" s="8"/>
      <c r="K146" s="8"/>
    </row>
    <row r="147" spans="1:11" ht="21" x14ac:dyDescent="0.35">
      <c r="A147" s="23" t="s">
        <v>116</v>
      </c>
      <c r="B147" s="22" t="s">
        <v>106</v>
      </c>
      <c r="C147" s="21" t="s">
        <v>117</v>
      </c>
      <c r="D147" s="20">
        <v>45303</v>
      </c>
      <c r="E147" s="32">
        <v>118000</v>
      </c>
      <c r="F147" s="33">
        <v>45424</v>
      </c>
      <c r="G147" s="32">
        <v>118000</v>
      </c>
      <c r="H147" s="31">
        <f t="shared" si="6"/>
        <v>0</v>
      </c>
      <c r="I147" s="16" t="s">
        <v>1</v>
      </c>
      <c r="J147" s="8"/>
      <c r="K147" s="8"/>
    </row>
    <row r="148" spans="1:11" ht="21" x14ac:dyDescent="0.35">
      <c r="A148" s="23" t="s">
        <v>116</v>
      </c>
      <c r="B148" s="22" t="s">
        <v>106</v>
      </c>
      <c r="C148" s="21" t="s">
        <v>115</v>
      </c>
      <c r="D148" s="20">
        <v>45303</v>
      </c>
      <c r="E148" s="32">
        <v>118000</v>
      </c>
      <c r="F148" s="33">
        <v>45424</v>
      </c>
      <c r="G148" s="32">
        <v>118000</v>
      </c>
      <c r="H148" s="31">
        <f t="shared" si="6"/>
        <v>0</v>
      </c>
      <c r="I148" s="16" t="s">
        <v>1</v>
      </c>
      <c r="J148" s="8"/>
      <c r="K148" s="8"/>
    </row>
    <row r="149" spans="1:11" ht="21" x14ac:dyDescent="0.35">
      <c r="A149" s="23" t="s">
        <v>113</v>
      </c>
      <c r="B149" s="22" t="s">
        <v>106</v>
      </c>
      <c r="C149" s="21" t="s">
        <v>114</v>
      </c>
      <c r="D149" s="20">
        <v>45300</v>
      </c>
      <c r="E149" s="32">
        <v>118000</v>
      </c>
      <c r="F149" s="33">
        <v>45421</v>
      </c>
      <c r="G149" s="32">
        <v>118000</v>
      </c>
      <c r="H149" s="31">
        <f t="shared" si="6"/>
        <v>0</v>
      </c>
      <c r="I149" s="16" t="s">
        <v>1</v>
      </c>
      <c r="J149" s="8"/>
      <c r="K149" s="8"/>
    </row>
    <row r="150" spans="1:11" ht="21" x14ac:dyDescent="0.35">
      <c r="A150" s="23" t="s">
        <v>113</v>
      </c>
      <c r="B150" s="22" t="s">
        <v>106</v>
      </c>
      <c r="C150" s="21" t="s">
        <v>112</v>
      </c>
      <c r="D150" s="20">
        <v>45301</v>
      </c>
      <c r="E150" s="32">
        <v>118000</v>
      </c>
      <c r="F150" s="33">
        <v>45422</v>
      </c>
      <c r="G150" s="32">
        <v>118000</v>
      </c>
      <c r="H150" s="31">
        <f t="shared" si="6"/>
        <v>0</v>
      </c>
      <c r="I150" s="16" t="s">
        <v>1</v>
      </c>
      <c r="J150" s="8"/>
      <c r="K150" s="8"/>
    </row>
    <row r="151" spans="1:11" ht="21" x14ac:dyDescent="0.35">
      <c r="A151" s="23" t="s">
        <v>109</v>
      </c>
      <c r="B151" s="22" t="s">
        <v>106</v>
      </c>
      <c r="C151" s="21" t="s">
        <v>111</v>
      </c>
      <c r="D151" s="20">
        <v>45289</v>
      </c>
      <c r="E151" s="32">
        <v>118000</v>
      </c>
      <c r="F151" s="33">
        <v>45411</v>
      </c>
      <c r="G151" s="32">
        <v>118000</v>
      </c>
      <c r="H151" s="31">
        <f t="shared" si="6"/>
        <v>0</v>
      </c>
      <c r="I151" s="16" t="s">
        <v>1</v>
      </c>
      <c r="J151" s="8"/>
      <c r="K151" s="8"/>
    </row>
    <row r="152" spans="1:11" ht="21" x14ac:dyDescent="0.35">
      <c r="A152" s="23" t="s">
        <v>109</v>
      </c>
      <c r="B152" s="22" t="s">
        <v>106</v>
      </c>
      <c r="C152" s="21" t="s">
        <v>110</v>
      </c>
      <c r="D152" s="20">
        <v>45302</v>
      </c>
      <c r="E152" s="32">
        <v>118000</v>
      </c>
      <c r="F152" s="33">
        <v>45423</v>
      </c>
      <c r="G152" s="32">
        <v>118000</v>
      </c>
      <c r="H152" s="31">
        <f t="shared" si="6"/>
        <v>0</v>
      </c>
      <c r="I152" s="16" t="s">
        <v>1</v>
      </c>
      <c r="J152" s="8"/>
      <c r="K152" s="8"/>
    </row>
    <row r="153" spans="1:11" ht="21" x14ac:dyDescent="0.35">
      <c r="A153" s="23" t="s">
        <v>109</v>
      </c>
      <c r="B153" s="22" t="s">
        <v>106</v>
      </c>
      <c r="C153" s="21" t="s">
        <v>108</v>
      </c>
      <c r="D153" s="20">
        <v>45303</v>
      </c>
      <c r="E153" s="32">
        <v>59000</v>
      </c>
      <c r="F153" s="33">
        <v>45424</v>
      </c>
      <c r="G153" s="32">
        <v>59000</v>
      </c>
      <c r="H153" s="31">
        <f t="shared" si="6"/>
        <v>0</v>
      </c>
      <c r="I153" s="16" t="s">
        <v>1</v>
      </c>
      <c r="J153" s="8"/>
      <c r="K153" s="8"/>
    </row>
    <row r="154" spans="1:11" ht="21" x14ac:dyDescent="0.35">
      <c r="A154" s="23" t="s">
        <v>107</v>
      </c>
      <c r="B154" s="22" t="s">
        <v>106</v>
      </c>
      <c r="C154" s="21" t="s">
        <v>105</v>
      </c>
      <c r="D154" s="20">
        <v>45289</v>
      </c>
      <c r="E154" s="32">
        <v>59000</v>
      </c>
      <c r="F154" s="33">
        <v>45411</v>
      </c>
      <c r="G154" s="32">
        <v>59000</v>
      </c>
      <c r="H154" s="31">
        <f t="shared" si="6"/>
        <v>0</v>
      </c>
      <c r="I154" s="16" t="s">
        <v>1</v>
      </c>
      <c r="J154" s="8"/>
      <c r="K154" s="8"/>
    </row>
    <row r="155" spans="1:11" ht="21" x14ac:dyDescent="0.35">
      <c r="A155" s="23" t="s">
        <v>104</v>
      </c>
      <c r="B155" s="22" t="s">
        <v>15</v>
      </c>
      <c r="C155" s="21" t="s">
        <v>103</v>
      </c>
      <c r="D155" s="20">
        <v>45300</v>
      </c>
      <c r="E155" s="32">
        <v>118000</v>
      </c>
      <c r="F155" s="33">
        <v>45421</v>
      </c>
      <c r="G155" s="32">
        <v>118000</v>
      </c>
      <c r="H155" s="31">
        <f t="shared" si="6"/>
        <v>0</v>
      </c>
      <c r="I155" s="16" t="s">
        <v>1</v>
      </c>
      <c r="J155" s="8"/>
      <c r="K155" s="8"/>
    </row>
    <row r="156" spans="1:11" ht="21" x14ac:dyDescent="0.35">
      <c r="A156" s="23" t="s">
        <v>82</v>
      </c>
      <c r="B156" s="22" t="s">
        <v>101</v>
      </c>
      <c r="C156" s="21" t="s">
        <v>102</v>
      </c>
      <c r="D156" s="20">
        <v>45280</v>
      </c>
      <c r="E156" s="32">
        <v>11079129.5</v>
      </c>
      <c r="F156" s="33">
        <v>45402</v>
      </c>
      <c r="G156" s="32">
        <v>11079129.5</v>
      </c>
      <c r="H156" s="31">
        <f t="shared" si="6"/>
        <v>0</v>
      </c>
      <c r="I156" s="16" t="s">
        <v>1</v>
      </c>
      <c r="J156" s="8"/>
      <c r="K156" s="8"/>
    </row>
    <row r="157" spans="1:11" ht="21" x14ac:dyDescent="0.35">
      <c r="A157" s="26" t="s">
        <v>82</v>
      </c>
      <c r="B157" s="14" t="s">
        <v>101</v>
      </c>
      <c r="C157" s="25" t="s">
        <v>100</v>
      </c>
      <c r="D157" s="12">
        <v>45272</v>
      </c>
      <c r="E157" s="30">
        <v>11601307.619999999</v>
      </c>
      <c r="F157" s="29">
        <v>45394</v>
      </c>
      <c r="G157" s="28"/>
      <c r="H157" s="27">
        <f t="shared" si="6"/>
        <v>11601307.619999999</v>
      </c>
      <c r="I157" s="24" t="s">
        <v>5</v>
      </c>
      <c r="J157" s="8"/>
      <c r="K157" s="8"/>
    </row>
    <row r="158" spans="1:11" ht="21" x14ac:dyDescent="0.35">
      <c r="A158" s="26" t="s">
        <v>99</v>
      </c>
      <c r="B158" s="14" t="s">
        <v>98</v>
      </c>
      <c r="C158" s="25" t="s">
        <v>97</v>
      </c>
      <c r="D158" s="12">
        <v>45289</v>
      </c>
      <c r="E158" s="30">
        <v>60500</v>
      </c>
      <c r="F158" s="29">
        <v>45411</v>
      </c>
      <c r="G158" s="28"/>
      <c r="H158" s="27">
        <f t="shared" si="6"/>
        <v>60500</v>
      </c>
      <c r="I158" s="24" t="s">
        <v>5</v>
      </c>
      <c r="J158" s="8"/>
      <c r="K158" s="8"/>
    </row>
    <row r="159" spans="1:11" ht="21" x14ac:dyDescent="0.35">
      <c r="A159" s="23" t="s">
        <v>96</v>
      </c>
      <c r="B159" s="22" t="s">
        <v>15</v>
      </c>
      <c r="C159" s="21" t="s">
        <v>95</v>
      </c>
      <c r="D159" s="20">
        <v>45307</v>
      </c>
      <c r="E159" s="32">
        <v>118000</v>
      </c>
      <c r="F159" s="33">
        <v>45428</v>
      </c>
      <c r="G159" s="32">
        <v>118000</v>
      </c>
      <c r="H159" s="31">
        <f t="shared" si="6"/>
        <v>0</v>
      </c>
      <c r="I159" s="16" t="s">
        <v>1</v>
      </c>
      <c r="J159" s="8"/>
      <c r="K159" s="8"/>
    </row>
    <row r="160" spans="1:11" ht="21" x14ac:dyDescent="0.35">
      <c r="A160" s="23" t="s">
        <v>92</v>
      </c>
      <c r="B160" s="22" t="s">
        <v>15</v>
      </c>
      <c r="C160" s="21" t="s">
        <v>94</v>
      </c>
      <c r="D160" s="20">
        <v>45288</v>
      </c>
      <c r="E160" s="32">
        <v>59000</v>
      </c>
      <c r="F160" s="33">
        <v>45410</v>
      </c>
      <c r="G160" s="32">
        <v>59000</v>
      </c>
      <c r="H160" s="31">
        <f t="shared" si="6"/>
        <v>0</v>
      </c>
      <c r="I160" s="16" t="s">
        <v>1</v>
      </c>
      <c r="J160" s="8"/>
      <c r="K160" s="8"/>
    </row>
    <row r="161" spans="1:11" ht="21" x14ac:dyDescent="0.35">
      <c r="A161" s="23" t="s">
        <v>92</v>
      </c>
      <c r="B161" s="22" t="s">
        <v>15</v>
      </c>
      <c r="C161" s="21" t="s">
        <v>93</v>
      </c>
      <c r="D161" s="20">
        <v>45302</v>
      </c>
      <c r="E161" s="32">
        <v>118000</v>
      </c>
      <c r="F161" s="33">
        <v>45423</v>
      </c>
      <c r="G161" s="32">
        <v>118000</v>
      </c>
      <c r="H161" s="31">
        <f t="shared" si="6"/>
        <v>0</v>
      </c>
      <c r="I161" s="16" t="s">
        <v>1</v>
      </c>
      <c r="J161" s="8"/>
      <c r="K161" s="8"/>
    </row>
    <row r="162" spans="1:11" ht="21" x14ac:dyDescent="0.35">
      <c r="A162" s="23" t="s">
        <v>92</v>
      </c>
      <c r="B162" s="22" t="s">
        <v>15</v>
      </c>
      <c r="C162" s="21" t="s">
        <v>91</v>
      </c>
      <c r="D162" s="20">
        <v>45302</v>
      </c>
      <c r="E162" s="32">
        <v>118000</v>
      </c>
      <c r="F162" s="33">
        <v>45423</v>
      </c>
      <c r="G162" s="32">
        <v>118000</v>
      </c>
      <c r="H162" s="31">
        <f t="shared" si="6"/>
        <v>0</v>
      </c>
      <c r="I162" s="16" t="s">
        <v>1</v>
      </c>
      <c r="J162" s="8"/>
      <c r="K162" s="8"/>
    </row>
    <row r="163" spans="1:11" ht="21" x14ac:dyDescent="0.35">
      <c r="A163" s="23" t="s">
        <v>90</v>
      </c>
      <c r="B163" s="22" t="s">
        <v>15</v>
      </c>
      <c r="C163" s="21" t="s">
        <v>89</v>
      </c>
      <c r="D163" s="20">
        <v>45316</v>
      </c>
      <c r="E163" s="32">
        <v>106200</v>
      </c>
      <c r="F163" s="33">
        <v>45529</v>
      </c>
      <c r="G163" s="32">
        <v>106200</v>
      </c>
      <c r="H163" s="31">
        <f t="shared" si="6"/>
        <v>0</v>
      </c>
      <c r="I163" s="16" t="s">
        <v>1</v>
      </c>
      <c r="J163" s="8"/>
      <c r="K163" s="8"/>
    </row>
    <row r="164" spans="1:11" ht="21" x14ac:dyDescent="0.35">
      <c r="A164" s="23" t="s">
        <v>88</v>
      </c>
      <c r="B164" s="22" t="s">
        <v>87</v>
      </c>
      <c r="C164" s="21" t="s">
        <v>86</v>
      </c>
      <c r="D164" s="20">
        <v>45307</v>
      </c>
      <c r="E164" s="32">
        <v>12288000</v>
      </c>
      <c r="F164" s="33">
        <v>45428</v>
      </c>
      <c r="G164" s="32">
        <v>12288000</v>
      </c>
      <c r="H164" s="31">
        <f t="shared" si="6"/>
        <v>0</v>
      </c>
      <c r="I164" s="16" t="s">
        <v>1</v>
      </c>
      <c r="J164" s="8"/>
      <c r="K164" s="8"/>
    </row>
    <row r="165" spans="1:11" ht="21" x14ac:dyDescent="0.35">
      <c r="A165" s="23" t="s">
        <v>85</v>
      </c>
      <c r="B165" s="22" t="s">
        <v>52</v>
      </c>
      <c r="C165" s="21" t="s">
        <v>84</v>
      </c>
      <c r="D165" s="20">
        <v>45296</v>
      </c>
      <c r="E165" s="32">
        <v>30074.02</v>
      </c>
      <c r="F165" s="33">
        <v>45417</v>
      </c>
      <c r="G165" s="32">
        <v>30074.02</v>
      </c>
      <c r="H165" s="31">
        <f t="shared" ref="H165:H196" si="7">+E165-G165</f>
        <v>0</v>
      </c>
      <c r="I165" s="16" t="s">
        <v>1</v>
      </c>
      <c r="J165" s="8"/>
      <c r="K165" s="8"/>
    </row>
    <row r="166" spans="1:11" ht="21" x14ac:dyDescent="0.35">
      <c r="A166" s="26" t="s">
        <v>41</v>
      </c>
      <c r="B166" s="14" t="s">
        <v>20</v>
      </c>
      <c r="C166" s="25" t="s">
        <v>83</v>
      </c>
      <c r="D166" s="12">
        <v>45307</v>
      </c>
      <c r="E166" s="30">
        <v>354000</v>
      </c>
      <c r="F166" s="29">
        <v>45428</v>
      </c>
      <c r="G166" s="28"/>
      <c r="H166" s="27">
        <f t="shared" si="7"/>
        <v>354000</v>
      </c>
      <c r="I166" s="24" t="s">
        <v>5</v>
      </c>
      <c r="J166" s="8"/>
      <c r="K166" s="8"/>
    </row>
    <row r="167" spans="1:11" ht="48.75" x14ac:dyDescent="0.35">
      <c r="A167" s="26" t="s">
        <v>82</v>
      </c>
      <c r="B167" s="14" t="s">
        <v>81</v>
      </c>
      <c r="C167" s="25" t="s">
        <v>80</v>
      </c>
      <c r="D167" s="12">
        <v>45280</v>
      </c>
      <c r="E167" s="30">
        <v>18832027.600000001</v>
      </c>
      <c r="F167" s="29">
        <v>45402</v>
      </c>
      <c r="G167" s="28"/>
      <c r="H167" s="27">
        <f t="shared" si="7"/>
        <v>18832027.600000001</v>
      </c>
      <c r="I167" s="24" t="s">
        <v>5</v>
      </c>
      <c r="J167" s="8"/>
      <c r="K167" s="8"/>
    </row>
    <row r="168" spans="1:11" ht="21" x14ac:dyDescent="0.35">
      <c r="A168" s="26" t="s">
        <v>28</v>
      </c>
      <c r="B168" s="14" t="s">
        <v>20</v>
      </c>
      <c r="C168" s="25" t="s">
        <v>79</v>
      </c>
      <c r="D168" s="12">
        <v>45293</v>
      </c>
      <c r="E168" s="30">
        <v>2576333.33</v>
      </c>
      <c r="F168" s="29">
        <v>45414</v>
      </c>
      <c r="G168" s="28"/>
      <c r="H168" s="27">
        <f t="shared" si="7"/>
        <v>2576333.33</v>
      </c>
      <c r="I168" s="24" t="s">
        <v>5</v>
      </c>
      <c r="J168" s="8"/>
      <c r="K168" s="8"/>
    </row>
    <row r="169" spans="1:11" ht="21" x14ac:dyDescent="0.35">
      <c r="A169" s="26" t="s">
        <v>21</v>
      </c>
      <c r="B169" s="14" t="s">
        <v>20</v>
      </c>
      <c r="C169" s="25" t="s">
        <v>78</v>
      </c>
      <c r="D169" s="12">
        <v>45307</v>
      </c>
      <c r="E169" s="30">
        <v>236000</v>
      </c>
      <c r="F169" s="29">
        <v>45428</v>
      </c>
      <c r="G169" s="28"/>
      <c r="H169" s="27">
        <f t="shared" si="7"/>
        <v>236000</v>
      </c>
      <c r="I169" s="24" t="s">
        <v>5</v>
      </c>
      <c r="J169" s="8"/>
      <c r="K169" s="8"/>
    </row>
    <row r="170" spans="1:11" ht="21" x14ac:dyDescent="0.35">
      <c r="A170" s="26" t="s">
        <v>76</v>
      </c>
      <c r="B170" s="14" t="s">
        <v>15</v>
      </c>
      <c r="C170" s="25" t="s">
        <v>77</v>
      </c>
      <c r="D170" s="12">
        <v>45282</v>
      </c>
      <c r="E170" s="30">
        <v>59000</v>
      </c>
      <c r="F170" s="29">
        <v>45404</v>
      </c>
      <c r="G170" s="28"/>
      <c r="H170" s="27">
        <f t="shared" si="7"/>
        <v>59000</v>
      </c>
      <c r="I170" s="24" t="s">
        <v>5</v>
      </c>
      <c r="J170" s="8"/>
      <c r="K170" s="8"/>
    </row>
    <row r="171" spans="1:11" ht="21" x14ac:dyDescent="0.35">
      <c r="A171" s="23" t="s">
        <v>76</v>
      </c>
      <c r="B171" s="22" t="s">
        <v>15</v>
      </c>
      <c r="C171" s="21" t="s">
        <v>75</v>
      </c>
      <c r="D171" s="20">
        <v>45282</v>
      </c>
      <c r="E171" s="32">
        <v>59000</v>
      </c>
      <c r="F171" s="33">
        <v>45404</v>
      </c>
      <c r="G171" s="32">
        <v>59000</v>
      </c>
      <c r="H171" s="31">
        <f t="shared" si="7"/>
        <v>0</v>
      </c>
      <c r="I171" s="16" t="s">
        <v>1</v>
      </c>
      <c r="J171" s="8"/>
      <c r="K171" s="8"/>
    </row>
    <row r="172" spans="1:11" ht="21" x14ac:dyDescent="0.35">
      <c r="A172" s="26" t="s">
        <v>74</v>
      </c>
      <c r="B172" s="14" t="s">
        <v>73</v>
      </c>
      <c r="C172" s="25" t="s">
        <v>72</v>
      </c>
      <c r="D172" s="12">
        <v>45316</v>
      </c>
      <c r="E172" s="30">
        <v>3393208</v>
      </c>
      <c r="F172" s="29">
        <v>45437</v>
      </c>
      <c r="G172" s="28"/>
      <c r="H172" s="27">
        <f t="shared" si="7"/>
        <v>3393208</v>
      </c>
      <c r="I172" s="24" t="s">
        <v>5</v>
      </c>
      <c r="J172" s="8"/>
      <c r="K172" s="8"/>
    </row>
    <row r="173" spans="1:11" ht="21" x14ac:dyDescent="0.35">
      <c r="A173" s="26" t="s">
        <v>71</v>
      </c>
      <c r="B173" s="14" t="s">
        <v>70</v>
      </c>
      <c r="C173" s="25" t="s">
        <v>69</v>
      </c>
      <c r="D173" s="12">
        <v>45293</v>
      </c>
      <c r="E173" s="30">
        <v>4802705</v>
      </c>
      <c r="F173" s="29">
        <v>45414</v>
      </c>
      <c r="G173" s="28"/>
      <c r="H173" s="27">
        <f t="shared" si="7"/>
        <v>4802705</v>
      </c>
      <c r="I173" s="24" t="s">
        <v>5</v>
      </c>
      <c r="J173" s="8"/>
      <c r="K173" s="8"/>
    </row>
    <row r="174" spans="1:11" ht="21" x14ac:dyDescent="0.35">
      <c r="A174" s="26" t="s">
        <v>68</v>
      </c>
      <c r="B174" s="14" t="s">
        <v>20</v>
      </c>
      <c r="C174" s="25" t="s">
        <v>67</v>
      </c>
      <c r="D174" s="12">
        <v>45306</v>
      </c>
      <c r="E174" s="30">
        <v>590000</v>
      </c>
      <c r="F174" s="29">
        <v>45306</v>
      </c>
      <c r="G174" s="28"/>
      <c r="H174" s="27">
        <f t="shared" si="7"/>
        <v>590000</v>
      </c>
      <c r="I174" s="24" t="s">
        <v>5</v>
      </c>
      <c r="J174" s="8"/>
      <c r="K174" s="8"/>
    </row>
    <row r="175" spans="1:11" ht="21" x14ac:dyDescent="0.35">
      <c r="A175" s="26" t="s">
        <v>66</v>
      </c>
      <c r="B175" s="14" t="s">
        <v>65</v>
      </c>
      <c r="C175" s="25" t="s">
        <v>64</v>
      </c>
      <c r="D175" s="12">
        <v>45310</v>
      </c>
      <c r="E175" s="30">
        <v>263999.98</v>
      </c>
      <c r="F175" s="29">
        <v>45310</v>
      </c>
      <c r="G175" s="28"/>
      <c r="H175" s="27">
        <f t="shared" si="7"/>
        <v>263999.98</v>
      </c>
      <c r="I175" s="24" t="s">
        <v>5</v>
      </c>
      <c r="J175" s="8"/>
      <c r="K175" s="8"/>
    </row>
    <row r="176" spans="1:11" ht="21" x14ac:dyDescent="0.35">
      <c r="A176" s="23" t="s">
        <v>63</v>
      </c>
      <c r="B176" s="22" t="s">
        <v>52</v>
      </c>
      <c r="C176" s="21" t="s">
        <v>62</v>
      </c>
      <c r="D176" s="20">
        <v>45313</v>
      </c>
      <c r="E176" s="32">
        <v>69382.820000000007</v>
      </c>
      <c r="F176" s="33">
        <v>45310</v>
      </c>
      <c r="G176" s="32">
        <v>69382.820000000007</v>
      </c>
      <c r="H176" s="31">
        <f t="shared" si="7"/>
        <v>0</v>
      </c>
      <c r="I176" s="16" t="s">
        <v>1</v>
      </c>
      <c r="J176" s="8"/>
      <c r="K176" s="8"/>
    </row>
    <row r="177" spans="1:11" ht="21" x14ac:dyDescent="0.35">
      <c r="A177" s="23" t="s">
        <v>61</v>
      </c>
      <c r="B177" s="22" t="s">
        <v>60</v>
      </c>
      <c r="C177" s="21" t="s">
        <v>59</v>
      </c>
      <c r="D177" s="20">
        <v>45254</v>
      </c>
      <c r="E177" s="32">
        <v>295000</v>
      </c>
      <c r="F177" s="33">
        <v>45375</v>
      </c>
      <c r="G177" s="32">
        <v>295000</v>
      </c>
      <c r="H177" s="31">
        <f t="shared" si="7"/>
        <v>0</v>
      </c>
      <c r="I177" s="16" t="s">
        <v>1</v>
      </c>
      <c r="J177" s="8"/>
      <c r="K177" s="8"/>
    </row>
    <row r="178" spans="1:11" ht="21" x14ac:dyDescent="0.35">
      <c r="A178" s="26" t="s">
        <v>58</v>
      </c>
      <c r="B178" s="14" t="s">
        <v>57</v>
      </c>
      <c r="C178" s="25" t="s">
        <v>56</v>
      </c>
      <c r="D178" s="12">
        <v>45282</v>
      </c>
      <c r="E178" s="30">
        <v>295000</v>
      </c>
      <c r="F178" s="29">
        <v>45404</v>
      </c>
      <c r="G178" s="28"/>
      <c r="H178" s="27">
        <f t="shared" si="7"/>
        <v>295000</v>
      </c>
      <c r="I178" s="24" t="s">
        <v>5</v>
      </c>
      <c r="J178" s="8"/>
      <c r="K178" s="8"/>
    </row>
    <row r="179" spans="1:11" ht="31.5" x14ac:dyDescent="0.35">
      <c r="A179" s="26" t="s">
        <v>11</v>
      </c>
      <c r="B179" s="14" t="s">
        <v>10</v>
      </c>
      <c r="C179" s="25" t="s">
        <v>55</v>
      </c>
      <c r="D179" s="12">
        <v>45272</v>
      </c>
      <c r="E179" s="11">
        <v>22486900</v>
      </c>
      <c r="F179" s="10">
        <v>45424</v>
      </c>
      <c r="H179" s="9">
        <f t="shared" si="7"/>
        <v>22486900</v>
      </c>
      <c r="I179" s="24" t="s">
        <v>5</v>
      </c>
      <c r="J179" s="8"/>
      <c r="K179" s="8"/>
    </row>
    <row r="180" spans="1:11" ht="31.5" x14ac:dyDescent="0.35">
      <c r="A180" s="26" t="s">
        <v>11</v>
      </c>
      <c r="B180" s="14" t="s">
        <v>10</v>
      </c>
      <c r="C180" s="25" t="s">
        <v>54</v>
      </c>
      <c r="D180" s="12">
        <v>45272</v>
      </c>
      <c r="E180" s="11">
        <v>16095600</v>
      </c>
      <c r="F180" s="10">
        <v>45424</v>
      </c>
      <c r="H180" s="9">
        <f t="shared" si="7"/>
        <v>16095600</v>
      </c>
      <c r="I180" s="24" t="s">
        <v>5</v>
      </c>
      <c r="J180" s="8"/>
      <c r="K180" s="8"/>
    </row>
    <row r="181" spans="1:11" ht="21" x14ac:dyDescent="0.35">
      <c r="A181" s="26" t="s">
        <v>53</v>
      </c>
      <c r="B181" s="14" t="s">
        <v>52</v>
      </c>
      <c r="C181" s="25" t="s">
        <v>51</v>
      </c>
      <c r="D181" s="12">
        <v>45296</v>
      </c>
      <c r="E181" s="11">
        <v>1503200.84</v>
      </c>
      <c r="F181" s="10">
        <v>45417</v>
      </c>
      <c r="H181" s="9">
        <f t="shared" si="7"/>
        <v>1503200.84</v>
      </c>
      <c r="I181" s="24" t="s">
        <v>5</v>
      </c>
      <c r="J181" s="8"/>
      <c r="K181" s="8"/>
    </row>
    <row r="182" spans="1:11" ht="21" x14ac:dyDescent="0.35">
      <c r="A182" s="26" t="s">
        <v>49</v>
      </c>
      <c r="B182" s="14" t="s">
        <v>20</v>
      </c>
      <c r="C182" s="25" t="s">
        <v>48</v>
      </c>
      <c r="D182" s="12">
        <v>45306</v>
      </c>
      <c r="E182" s="11">
        <v>273760</v>
      </c>
      <c r="F182" s="10">
        <v>45427</v>
      </c>
      <c r="H182" s="9">
        <f t="shared" si="7"/>
        <v>273760</v>
      </c>
      <c r="I182" s="24" t="s">
        <v>5</v>
      </c>
      <c r="J182" s="8"/>
      <c r="K182" s="8"/>
    </row>
    <row r="183" spans="1:11" ht="31.5" x14ac:dyDescent="0.35">
      <c r="A183" s="26" t="s">
        <v>13</v>
      </c>
      <c r="B183" s="14" t="s">
        <v>10</v>
      </c>
      <c r="C183" s="25" t="s">
        <v>50</v>
      </c>
      <c r="D183" s="12">
        <v>45334</v>
      </c>
      <c r="E183" s="11">
        <v>1039562.82</v>
      </c>
      <c r="F183" s="10">
        <v>45427</v>
      </c>
      <c r="H183" s="9">
        <f t="shared" si="7"/>
        <v>1039562.82</v>
      </c>
      <c r="I183" s="24" t="s">
        <v>5</v>
      </c>
      <c r="J183" s="8"/>
      <c r="K183" s="8"/>
    </row>
    <row r="184" spans="1:11" ht="21" x14ac:dyDescent="0.35">
      <c r="A184" s="26" t="s">
        <v>49</v>
      </c>
      <c r="B184" s="14" t="s">
        <v>20</v>
      </c>
      <c r="C184" s="25" t="s">
        <v>48</v>
      </c>
      <c r="D184" s="12">
        <v>45306</v>
      </c>
      <c r="E184" s="11">
        <v>273760</v>
      </c>
      <c r="F184" s="10">
        <v>45427</v>
      </c>
      <c r="H184" s="9">
        <f t="shared" si="7"/>
        <v>273760</v>
      </c>
      <c r="I184" s="24" t="s">
        <v>5</v>
      </c>
      <c r="J184" s="8"/>
      <c r="K184" s="8"/>
    </row>
    <row r="185" spans="1:11" ht="21" x14ac:dyDescent="0.35">
      <c r="A185" s="26" t="s">
        <v>11</v>
      </c>
      <c r="B185" s="14" t="s">
        <v>10</v>
      </c>
      <c r="C185" s="25" t="s">
        <v>47</v>
      </c>
      <c r="D185" s="12">
        <v>45331</v>
      </c>
      <c r="E185" s="11">
        <v>12356100</v>
      </c>
      <c r="F185" s="10">
        <v>45452</v>
      </c>
      <c r="H185" s="9">
        <f t="shared" si="7"/>
        <v>12356100</v>
      </c>
      <c r="I185" s="24" t="s">
        <v>5</v>
      </c>
      <c r="J185" s="8"/>
      <c r="K185" s="8"/>
    </row>
    <row r="186" spans="1:11" ht="61.5" x14ac:dyDescent="0.35">
      <c r="A186" s="26" t="s">
        <v>46</v>
      </c>
      <c r="B186" s="14" t="s">
        <v>45</v>
      </c>
      <c r="C186" s="25" t="s">
        <v>44</v>
      </c>
      <c r="D186" s="12">
        <v>45258</v>
      </c>
      <c r="E186" s="11">
        <v>1596767.95</v>
      </c>
      <c r="F186" s="10">
        <v>45379</v>
      </c>
      <c r="H186" s="9">
        <f t="shared" si="7"/>
        <v>1596767.95</v>
      </c>
      <c r="I186" s="24" t="s">
        <v>5</v>
      </c>
      <c r="J186" s="8"/>
      <c r="K186" s="8"/>
    </row>
    <row r="187" spans="1:11" ht="21" x14ac:dyDescent="0.35">
      <c r="A187" s="26" t="s">
        <v>11</v>
      </c>
      <c r="B187" s="14" t="s">
        <v>10</v>
      </c>
      <c r="C187" s="25" t="s">
        <v>43</v>
      </c>
      <c r="D187" s="12">
        <v>45341</v>
      </c>
      <c r="E187" s="11">
        <v>15000000</v>
      </c>
      <c r="F187" s="10">
        <v>45462</v>
      </c>
      <c r="H187" s="9">
        <f t="shared" si="7"/>
        <v>15000000</v>
      </c>
      <c r="I187" s="24" t="s">
        <v>5</v>
      </c>
      <c r="J187" s="8"/>
      <c r="K187" s="8"/>
    </row>
    <row r="188" spans="1:11" ht="21" x14ac:dyDescent="0.35">
      <c r="A188" s="26" t="s">
        <v>11</v>
      </c>
      <c r="B188" s="14" t="s">
        <v>10</v>
      </c>
      <c r="C188" s="25" t="s">
        <v>42</v>
      </c>
      <c r="D188" s="12">
        <v>45341</v>
      </c>
      <c r="E188" s="11">
        <v>7108179.9000000004</v>
      </c>
      <c r="F188" s="10">
        <v>45462</v>
      </c>
      <c r="H188" s="9">
        <f t="shared" si="7"/>
        <v>7108179.9000000004</v>
      </c>
      <c r="I188" s="24" t="s">
        <v>5</v>
      </c>
      <c r="J188" s="8"/>
      <c r="K188" s="8"/>
    </row>
    <row r="189" spans="1:11" ht="21" x14ac:dyDescent="0.35">
      <c r="A189" s="26" t="s">
        <v>41</v>
      </c>
      <c r="B189" s="14" t="s">
        <v>20</v>
      </c>
      <c r="C189" s="25" t="s">
        <v>40</v>
      </c>
      <c r="D189" s="12">
        <v>45342</v>
      </c>
      <c r="E189" s="11">
        <v>354000</v>
      </c>
      <c r="F189" s="10">
        <v>45463</v>
      </c>
      <c r="H189" s="9">
        <f t="shared" si="7"/>
        <v>354000</v>
      </c>
      <c r="I189" s="24" t="s">
        <v>5</v>
      </c>
      <c r="J189" s="8"/>
      <c r="K189" s="8"/>
    </row>
    <row r="190" spans="1:11" ht="21" x14ac:dyDescent="0.35">
      <c r="A190" s="26" t="s">
        <v>13</v>
      </c>
      <c r="B190" s="14" t="s">
        <v>10</v>
      </c>
      <c r="C190" s="25" t="s">
        <v>39</v>
      </c>
      <c r="D190" s="12">
        <v>45341</v>
      </c>
      <c r="E190" s="11">
        <v>6617700</v>
      </c>
      <c r="F190" s="10">
        <v>45462</v>
      </c>
      <c r="H190" s="9">
        <f t="shared" si="7"/>
        <v>6617700</v>
      </c>
      <c r="I190" s="24" t="s">
        <v>5</v>
      </c>
      <c r="J190" s="8"/>
      <c r="K190" s="8"/>
    </row>
    <row r="191" spans="1:11" ht="21" x14ac:dyDescent="0.35">
      <c r="A191" s="26" t="s">
        <v>38</v>
      </c>
      <c r="B191" s="14" t="s">
        <v>15</v>
      </c>
      <c r="C191" s="25" t="s">
        <v>37</v>
      </c>
      <c r="D191" s="12">
        <v>45253</v>
      </c>
      <c r="E191" s="11">
        <v>59000</v>
      </c>
      <c r="F191" s="10">
        <v>45374</v>
      </c>
      <c r="H191" s="9">
        <f t="shared" si="7"/>
        <v>59000</v>
      </c>
      <c r="I191" s="24" t="s">
        <v>5</v>
      </c>
      <c r="J191" s="8"/>
      <c r="K191" s="8"/>
    </row>
    <row r="192" spans="1:11" ht="33" x14ac:dyDescent="0.35">
      <c r="A192" s="26" t="s">
        <v>36</v>
      </c>
      <c r="B192" s="14" t="s">
        <v>35</v>
      </c>
      <c r="C192" s="25" t="s">
        <v>34</v>
      </c>
      <c r="D192" s="12">
        <v>45315</v>
      </c>
      <c r="E192" s="11">
        <v>617730</v>
      </c>
      <c r="F192" s="10">
        <v>45436</v>
      </c>
      <c r="H192" s="9">
        <f t="shared" si="7"/>
        <v>617730</v>
      </c>
      <c r="I192" s="24" t="s">
        <v>5</v>
      </c>
      <c r="J192" s="8"/>
      <c r="K192" s="8"/>
    </row>
    <row r="193" spans="1:11" ht="33" x14ac:dyDescent="0.35">
      <c r="A193" s="26" t="s">
        <v>33</v>
      </c>
      <c r="B193" s="14" t="s">
        <v>30</v>
      </c>
      <c r="C193" s="25" t="s">
        <v>32</v>
      </c>
      <c r="D193" s="12">
        <v>45327</v>
      </c>
      <c r="E193" s="11">
        <v>881370.51</v>
      </c>
      <c r="F193" s="10">
        <v>45448</v>
      </c>
      <c r="H193" s="9">
        <f t="shared" si="7"/>
        <v>881370.51</v>
      </c>
      <c r="I193" s="24" t="s">
        <v>5</v>
      </c>
      <c r="J193" s="8"/>
      <c r="K193" s="8"/>
    </row>
    <row r="194" spans="1:11" ht="33" x14ac:dyDescent="0.35">
      <c r="A194" s="26" t="s">
        <v>31</v>
      </c>
      <c r="B194" s="14" t="s">
        <v>30</v>
      </c>
      <c r="C194" s="25" t="s">
        <v>29</v>
      </c>
      <c r="D194" s="12">
        <v>45338</v>
      </c>
      <c r="E194" s="11">
        <v>70800</v>
      </c>
      <c r="F194" s="10">
        <v>45459</v>
      </c>
      <c r="H194" s="9">
        <f t="shared" si="7"/>
        <v>70800</v>
      </c>
      <c r="I194" s="24" t="s">
        <v>5</v>
      </c>
      <c r="J194" s="8"/>
      <c r="K194" s="8"/>
    </row>
    <row r="195" spans="1:11" ht="21" x14ac:dyDescent="0.35">
      <c r="A195" s="26" t="s">
        <v>28</v>
      </c>
      <c r="B195" s="14" t="s">
        <v>20</v>
      </c>
      <c r="C195" s="25" t="s">
        <v>27</v>
      </c>
      <c r="D195" s="12">
        <v>45335</v>
      </c>
      <c r="E195" s="11">
        <v>2576333.33</v>
      </c>
      <c r="F195" s="10">
        <v>45456</v>
      </c>
      <c r="H195" s="9">
        <f t="shared" si="7"/>
        <v>2576333.33</v>
      </c>
      <c r="I195" s="24" t="s">
        <v>5</v>
      </c>
      <c r="J195" s="8"/>
      <c r="K195" s="8"/>
    </row>
    <row r="196" spans="1:11" ht="21" x14ac:dyDescent="0.35">
      <c r="A196" s="26" t="s">
        <v>26</v>
      </c>
      <c r="B196" s="14" t="s">
        <v>15</v>
      </c>
      <c r="C196" s="25" t="s">
        <v>25</v>
      </c>
      <c r="D196" s="12">
        <v>45330</v>
      </c>
      <c r="E196" s="11">
        <v>59000</v>
      </c>
      <c r="F196" s="10">
        <v>45451</v>
      </c>
      <c r="H196" s="9">
        <f t="shared" si="7"/>
        <v>59000</v>
      </c>
      <c r="I196" s="24" t="s">
        <v>5</v>
      </c>
      <c r="J196" s="8"/>
      <c r="K196" s="8"/>
    </row>
    <row r="197" spans="1:11" ht="21" x14ac:dyDescent="0.35">
      <c r="A197" s="26" t="s">
        <v>24</v>
      </c>
      <c r="B197" s="14" t="s">
        <v>23</v>
      </c>
      <c r="C197" s="25" t="s">
        <v>22</v>
      </c>
      <c r="D197" s="12">
        <v>45336</v>
      </c>
      <c r="E197" s="11">
        <v>911159.65</v>
      </c>
      <c r="F197" s="10">
        <v>45457</v>
      </c>
      <c r="H197" s="9">
        <f t="shared" ref="H197:H228" si="8">+E197-G197</f>
        <v>911159.65</v>
      </c>
      <c r="I197" s="24" t="s">
        <v>5</v>
      </c>
      <c r="J197" s="8"/>
      <c r="K197" s="8"/>
    </row>
    <row r="198" spans="1:11" ht="21" x14ac:dyDescent="0.35">
      <c r="A198" s="26" t="s">
        <v>21</v>
      </c>
      <c r="B198" s="14" t="s">
        <v>20</v>
      </c>
      <c r="C198" s="25" t="s">
        <v>19</v>
      </c>
      <c r="D198" s="12">
        <v>45342</v>
      </c>
      <c r="E198" s="11">
        <v>236000</v>
      </c>
      <c r="F198" s="10">
        <v>45463</v>
      </c>
      <c r="H198" s="9">
        <f t="shared" si="8"/>
        <v>236000</v>
      </c>
      <c r="I198" s="24" t="s">
        <v>5</v>
      </c>
      <c r="J198" s="8"/>
      <c r="K198" s="8"/>
    </row>
    <row r="199" spans="1:11" ht="21" x14ac:dyDescent="0.35">
      <c r="A199" s="26" t="s">
        <v>18</v>
      </c>
      <c r="B199" s="14" t="s">
        <v>15</v>
      </c>
      <c r="C199" s="25" t="s">
        <v>17</v>
      </c>
      <c r="D199" s="12">
        <v>45338</v>
      </c>
      <c r="E199" s="11">
        <v>84960</v>
      </c>
      <c r="F199" s="10">
        <v>45459</v>
      </c>
      <c r="H199" s="9">
        <f t="shared" si="8"/>
        <v>84960</v>
      </c>
      <c r="I199" s="24" t="s">
        <v>5</v>
      </c>
      <c r="J199" s="8"/>
      <c r="K199" s="8"/>
    </row>
    <row r="200" spans="1:11" ht="21" x14ac:dyDescent="0.35">
      <c r="A200" s="26" t="s">
        <v>16</v>
      </c>
      <c r="B200" s="14" t="s">
        <v>15</v>
      </c>
      <c r="C200" s="25" t="s">
        <v>14</v>
      </c>
      <c r="D200" s="12">
        <v>45335</v>
      </c>
      <c r="E200" s="11">
        <v>94400</v>
      </c>
      <c r="F200" s="10">
        <v>45335</v>
      </c>
      <c r="H200" s="9">
        <f t="shared" si="8"/>
        <v>94400</v>
      </c>
      <c r="I200" s="24" t="s">
        <v>5</v>
      </c>
      <c r="J200" s="8"/>
      <c r="K200" s="8"/>
    </row>
    <row r="201" spans="1:11" ht="21" x14ac:dyDescent="0.35">
      <c r="A201" s="26" t="s">
        <v>13</v>
      </c>
      <c r="B201" s="14" t="s">
        <v>10</v>
      </c>
      <c r="C201" s="25" t="s">
        <v>12</v>
      </c>
      <c r="D201" s="12">
        <v>45342</v>
      </c>
      <c r="E201" s="11">
        <v>5459733.6500000004</v>
      </c>
      <c r="F201" s="10">
        <v>45463</v>
      </c>
      <c r="H201" s="9">
        <f t="shared" si="8"/>
        <v>5459733.6500000004</v>
      </c>
      <c r="I201" s="24" t="s">
        <v>5</v>
      </c>
      <c r="J201" s="8"/>
      <c r="K201" s="8"/>
    </row>
    <row r="202" spans="1:11" ht="21" x14ac:dyDescent="0.35">
      <c r="A202" s="26" t="s">
        <v>11</v>
      </c>
      <c r="B202" s="14" t="s">
        <v>10</v>
      </c>
      <c r="C202" s="25" t="s">
        <v>9</v>
      </c>
      <c r="D202" s="12">
        <v>45267</v>
      </c>
      <c r="E202" s="11">
        <v>8000000</v>
      </c>
      <c r="F202" s="10">
        <v>45389</v>
      </c>
      <c r="H202" s="9">
        <f t="shared" si="8"/>
        <v>8000000</v>
      </c>
      <c r="I202" s="24" t="s">
        <v>5</v>
      </c>
      <c r="J202" s="8"/>
      <c r="K202" s="8"/>
    </row>
    <row r="203" spans="1:11" ht="21" x14ac:dyDescent="0.35">
      <c r="A203" s="26" t="s">
        <v>8</v>
      </c>
      <c r="B203" s="14" t="s">
        <v>7</v>
      </c>
      <c r="C203" s="25" t="s">
        <v>6</v>
      </c>
      <c r="D203" s="12">
        <v>45267</v>
      </c>
      <c r="E203" s="11">
        <v>652910.52</v>
      </c>
      <c r="F203" s="10">
        <v>45389</v>
      </c>
      <c r="H203" s="9">
        <f t="shared" si="8"/>
        <v>652910.52</v>
      </c>
      <c r="I203" s="24" t="s">
        <v>5</v>
      </c>
      <c r="J203" s="8"/>
      <c r="K203" s="8"/>
    </row>
    <row r="204" spans="1:11" ht="21" x14ac:dyDescent="0.35">
      <c r="A204" s="23" t="s">
        <v>4</v>
      </c>
      <c r="B204" s="22" t="s">
        <v>3</v>
      </c>
      <c r="C204" s="21" t="s">
        <v>2</v>
      </c>
      <c r="D204" s="20">
        <v>45329</v>
      </c>
      <c r="E204" s="18">
        <v>880129.85</v>
      </c>
      <c r="F204" s="19">
        <v>45389</v>
      </c>
      <c r="G204" s="18">
        <v>880129.85</v>
      </c>
      <c r="H204" s="17">
        <f t="shared" si="8"/>
        <v>0</v>
      </c>
      <c r="I204" s="16" t="s">
        <v>1</v>
      </c>
      <c r="J204" s="8"/>
      <c r="K204" s="8"/>
    </row>
    <row r="205" spans="1:11" ht="24" thickBot="1" x14ac:dyDescent="0.4">
      <c r="E205" s="78">
        <v>730933882.66999996</v>
      </c>
      <c r="F205" s="7"/>
      <c r="G205" s="77">
        <v>274107126.57999998</v>
      </c>
      <c r="H205" s="77">
        <v>456826756.08999997</v>
      </c>
    </row>
    <row r="206" spans="1:11" ht="16.5" thickTop="1" x14ac:dyDescent="0.25"/>
    <row r="207" spans="1:11" x14ac:dyDescent="0.25">
      <c r="F207" s="79"/>
    </row>
    <row r="218" spans="3:9" s="6" customFormat="1" ht="29.25" customHeight="1" x14ac:dyDescent="0.25">
      <c r="C218" s="5"/>
      <c r="D218" s="5"/>
      <c r="E218" s="4"/>
      <c r="F218" s="3"/>
      <c r="G218" s="2"/>
      <c r="H218" s="2"/>
      <c r="I218" s="1"/>
    </row>
    <row r="224" spans="3:9" x14ac:dyDescent="0.25">
      <c r="E224" s="4" t="s">
        <v>0</v>
      </c>
    </row>
  </sheetData>
  <mergeCells count="15">
    <mergeCell ref="C7:I7"/>
    <mergeCell ref="G8:G9"/>
    <mergeCell ref="H8:H9"/>
    <mergeCell ref="I8:I9"/>
    <mergeCell ref="A8:A9"/>
    <mergeCell ref="B8:B9"/>
    <mergeCell ref="C8:C9"/>
    <mergeCell ref="D8:D9"/>
    <mergeCell ref="E8:E9"/>
    <mergeCell ref="F8:F9"/>
    <mergeCell ref="A1:I1"/>
    <mergeCell ref="A2:I2"/>
    <mergeCell ref="A3:I3"/>
    <mergeCell ref="A5:I5"/>
    <mergeCell ref="C6:I6"/>
  </mergeCells>
  <printOptions gridLines="1"/>
  <pageMargins left="0.51181102362204722" right="0.51181102362204722" top="0.74803149606299213" bottom="0.74803149606299213" header="0.31496062992125984" footer="0.31496062992125984"/>
  <pageSetup scale="3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Pagos a Proveedores  </vt:lpstr>
      <vt:lpstr>'Pagos a Proveedores 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Xenia C. Tavarez</dc:creator>
  <cp:lastModifiedBy>Franklin Diaz</cp:lastModifiedBy>
  <dcterms:created xsi:type="dcterms:W3CDTF">2024-03-04T20:53:14Z</dcterms:created>
  <dcterms:modified xsi:type="dcterms:W3CDTF">2024-03-05T17:29:17Z</dcterms:modified>
</cp:coreProperties>
</file>