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44726C0E-BEA3-4A20-8B00-AAFB08DE630A}" xr6:coauthVersionLast="47" xr6:coauthVersionMax="47" xr10:uidLastSave="{00000000-0000-0000-0000-000000000000}"/>
  <bookViews>
    <workbookView xWindow="28680" yWindow="-120" windowWidth="24240" windowHeight="13020" xr2:uid="{91205E2B-9C9F-47C3-BB97-13711600ABFC}"/>
  </bookViews>
  <sheets>
    <sheet name="Pagos a Proveedores " sheetId="1" r:id="rId1"/>
  </sheets>
  <definedNames>
    <definedName name="_xlnm._FilterDatabase" localSheetId="0" hidden="1">'Pagos a Proveedores '!$A$1:$A$696</definedName>
    <definedName name="_xlnm.Print_Area" localSheetId="0">'Pagos a Proveedores '!$A$1:$I$679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26" i="1"/>
  <c r="H26" i="1" s="1"/>
  <c r="E27" i="1"/>
  <c r="H27" i="1" s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202" i="1"/>
  <c r="G670" i="1"/>
  <c r="H670" i="1" l="1"/>
</calcChain>
</file>

<file path=xl/sharedStrings.xml><?xml version="1.0" encoding="utf-8"?>
<sst xmlns="http://schemas.openxmlformats.org/spreadsheetml/2006/main" count="840" uniqueCount="442">
  <si>
    <t>.</t>
  </si>
  <si>
    <t>PENDIENTE</t>
  </si>
  <si>
    <t>B1500012327</t>
  </si>
  <si>
    <t>SUMINISTRO DE ALMUERZO</t>
  </si>
  <si>
    <t>COMEDORES ECONOMICOS DE ESTADO</t>
  </si>
  <si>
    <t>B1500000545</t>
  </si>
  <si>
    <t>PUBLICIDAD</t>
  </si>
  <si>
    <t>JOSE MARIA REYES PEREZ</t>
  </si>
  <si>
    <t>B1500000060</t>
  </si>
  <si>
    <t>LEGALIZACION</t>
  </si>
  <si>
    <t>DRA. ZORAIDA ALTAGRACIA TAVERAS DIFO</t>
  </si>
  <si>
    <t>B1500000024</t>
  </si>
  <si>
    <t>CARLOS ALBERTO MARTIHNEZ MORONTA</t>
  </si>
  <si>
    <t>B1500000505</t>
  </si>
  <si>
    <t>DR. PIO SANTANA HERRERA</t>
  </si>
  <si>
    <t>B1500000179</t>
  </si>
  <si>
    <t>PRONEMS PUBLICITARIA, SRL</t>
  </si>
  <si>
    <t>B1500000589 Y 592</t>
  </si>
  <si>
    <t>HERRAMIENTAS MENORES</t>
  </si>
  <si>
    <t>TECNOFIJACIONES DE DOMINICANA, SRL</t>
  </si>
  <si>
    <t>B1500000280</t>
  </si>
  <si>
    <t>ACTUALIDAD DIARIA RD SRL</t>
  </si>
  <si>
    <t>B1500000131</t>
  </si>
  <si>
    <t>DR. ANULFO PIÑA PEREZ</t>
  </si>
  <si>
    <t>B1500000126</t>
  </si>
  <si>
    <t>DR. JOSE AGUSTIN LOÉZ HENRIQUEZ</t>
  </si>
  <si>
    <t>B1500000257</t>
  </si>
  <si>
    <t>GALERIA LEGAL.  Y/O BENAVIDE NICASIO RODRIGUEZ</t>
  </si>
  <si>
    <t>12702-1</t>
  </si>
  <si>
    <t>COMPLETO</t>
  </si>
  <si>
    <t>B1500000006</t>
  </si>
  <si>
    <t>LICDA. ROSANNA MARTINEZ SUSANA</t>
  </si>
  <si>
    <t>12747-1</t>
  </si>
  <si>
    <t>142/1/2025</t>
  </si>
  <si>
    <t>B15000000503</t>
  </si>
  <si>
    <t>LICITACION</t>
  </si>
  <si>
    <t>DRA. PETRA BERNABELA RIVAS HERASME</t>
  </si>
  <si>
    <t>12704-1</t>
  </si>
  <si>
    <t>B15000000117</t>
  </si>
  <si>
    <t>LICDA. LUZ JAQUELINE PEÑA ROJAS</t>
  </si>
  <si>
    <t>B15000000111</t>
  </si>
  <si>
    <t>LIC. LUIS FELIPE ROJAS COLLADO</t>
  </si>
  <si>
    <t>B15000000012</t>
  </si>
  <si>
    <t>LIC. FERNANDO LANGA FERREIRA</t>
  </si>
  <si>
    <t>B1500000053</t>
  </si>
  <si>
    <t>LIC. ERIK JOSE RAFUL PEREZ</t>
  </si>
  <si>
    <t>12649-1</t>
  </si>
  <si>
    <t>B1500000017</t>
  </si>
  <si>
    <t>DR. RAFAEL ANT. AMPARO</t>
  </si>
  <si>
    <t>B1500000193</t>
  </si>
  <si>
    <t>JACQUELINE ALTAGRACIA RAMOS DE BREA</t>
  </si>
  <si>
    <t>12736-1</t>
  </si>
  <si>
    <t>B1500000108</t>
  </si>
  <si>
    <t>CASCARA TV</t>
  </si>
  <si>
    <t>12680-1</t>
  </si>
  <si>
    <t>B1500002879</t>
  </si>
  <si>
    <t>CADENA DE NOTICIA Y TELEVISION</t>
  </si>
  <si>
    <t>B1500009650 Y 9651</t>
  </si>
  <si>
    <t>CORPORACION ESTATAL DE RADIO Y TELEVISION</t>
  </si>
  <si>
    <t>12738-1</t>
  </si>
  <si>
    <t>B15000004624</t>
  </si>
  <si>
    <t>PUBLICACIONES AHORA</t>
  </si>
  <si>
    <t>12656-1</t>
  </si>
  <si>
    <t>B1500013597,17772 Y 1448</t>
  </si>
  <si>
    <t>MANTENIMIENTO PREVENTIVO</t>
  </si>
  <si>
    <t>VIAMAR, S.A.</t>
  </si>
  <si>
    <t>WENDY SANTANA COMUNICACIONES</t>
  </si>
  <si>
    <t>12743-1</t>
  </si>
  <si>
    <t>B1500000105</t>
  </si>
  <si>
    <t>PERIODICA PRIMERA NOTA</t>
  </si>
  <si>
    <t>12734-1</t>
  </si>
  <si>
    <t>30/12/20241</t>
  </si>
  <si>
    <t>B1500000166</t>
  </si>
  <si>
    <t>ANDRES ARIAS CASTILLO</t>
  </si>
  <si>
    <t>12740-1</t>
  </si>
  <si>
    <t>B1500007811</t>
  </si>
  <si>
    <t>EDITORA HOY</t>
  </si>
  <si>
    <t>12708-1</t>
  </si>
  <si>
    <t>BB1500000005</t>
  </si>
  <si>
    <t>B1500000330</t>
  </si>
  <si>
    <t>CAPACITACION</t>
  </si>
  <si>
    <t>SOCIEDAD DOMINICANA DE ABOGADOS SIGLO XXI</t>
  </si>
  <si>
    <t>12706-1</t>
  </si>
  <si>
    <t>B1500000160</t>
  </si>
  <si>
    <t>DR. GILBERTO ANT. SANCHEZ PARRA</t>
  </si>
  <si>
    <t>B1500003517</t>
  </si>
  <si>
    <t>CENTRO DIESEL CENDI, SRL</t>
  </si>
  <si>
    <t>B1500007871</t>
  </si>
  <si>
    <t>GRUPO DIARIO LIBR4E</t>
  </si>
  <si>
    <t>EDITORA HOY,SAS</t>
  </si>
  <si>
    <t>B15000033800</t>
  </si>
  <si>
    <t>COMBUSTIBLE</t>
  </si>
  <si>
    <t>DISTRIBUIDORES INTERNACIONALES DE PETROLEO</t>
  </si>
  <si>
    <t>12330-1</t>
  </si>
  <si>
    <t>12585-1</t>
  </si>
  <si>
    <t>B1500000003</t>
  </si>
  <si>
    <t>LIC. PABLO ROBERTO RODRIGUEZ ARIAS</t>
  </si>
  <si>
    <t>12430-1</t>
  </si>
  <si>
    <t>B1500000312</t>
  </si>
  <si>
    <t>NOTARIZACION</t>
  </si>
  <si>
    <t>LIC. SONIA MARGARITA SANCHEZ</t>
  </si>
  <si>
    <t>12581-1</t>
  </si>
  <si>
    <t>B1500000495</t>
  </si>
  <si>
    <t>12438-1</t>
  </si>
  <si>
    <t>B1500000500</t>
  </si>
  <si>
    <t>12586-1</t>
  </si>
  <si>
    <t>B1500000067</t>
  </si>
  <si>
    <t>DRA. ESMILNA TERESA BURGOS DE SUSANA</t>
  </si>
  <si>
    <t>12437-1</t>
  </si>
  <si>
    <t>B1500000346</t>
  </si>
  <si>
    <t>DR. FELIPE ARTURO ACOSTA HERASME</t>
  </si>
  <si>
    <t>B1500000394 Y 396</t>
  </si>
  <si>
    <t>MANTENIMIENTO DE VEHICULOS</t>
  </si>
  <si>
    <t>HYLCON, SRL</t>
  </si>
  <si>
    <t>12273-1</t>
  </si>
  <si>
    <t>B1500001082</t>
  </si>
  <si>
    <t>SUPLIGENSA, SRL</t>
  </si>
  <si>
    <t>B1500007805</t>
  </si>
  <si>
    <t>SERVICIO DE IMPRESIÓN Y RENTA DE IMPRESORA</t>
  </si>
  <si>
    <t>TONER DEPORT</t>
  </si>
  <si>
    <t>12208-1</t>
  </si>
  <si>
    <t>B1500000316</t>
  </si>
  <si>
    <t>SOCIEDAD DOMINICANA DE ABOGADOS SIGLO XX1</t>
  </si>
  <si>
    <t>B1500000138</t>
  </si>
  <si>
    <t>INDUMENTARIAS</t>
  </si>
  <si>
    <t>DIRECCION GENERAL DE LA INDUSTRIA MILITAR DE LAS FUERZAS ARMADAS</t>
  </si>
  <si>
    <t>12773-1</t>
  </si>
  <si>
    <t>B1500001170,1171,1162 Y 1175</t>
  </si>
  <si>
    <t xml:space="preserve">SERVICIO DE MANTENIMIENTO </t>
  </si>
  <si>
    <t>CK TRANS MOTORS, SRL</t>
  </si>
  <si>
    <t>B1500001220</t>
  </si>
  <si>
    <t>SUMINISTROS DE ALMUERZOS</t>
  </si>
  <si>
    <t>B1500000141</t>
  </si>
  <si>
    <t>B1500000137</t>
  </si>
  <si>
    <t>B1500000140</t>
  </si>
  <si>
    <t>12584-1</t>
  </si>
  <si>
    <t>B1500000061</t>
  </si>
  <si>
    <t>DR. FERNANDO COLON MERAN</t>
  </si>
  <si>
    <t>12256-1</t>
  </si>
  <si>
    <t>B1500000027</t>
  </si>
  <si>
    <t>AVITUALLAMIENTO</t>
  </si>
  <si>
    <t>SENCION PROJEC. SRL</t>
  </si>
  <si>
    <t>12428-1</t>
  </si>
  <si>
    <t>B1500000031</t>
  </si>
  <si>
    <t>DR. DOROTEO HERNANDEZ VILLAR</t>
  </si>
  <si>
    <t>12426-1</t>
  </si>
  <si>
    <t>B1500000128</t>
  </si>
  <si>
    <t>12179-1</t>
  </si>
  <si>
    <t>B1500000340</t>
  </si>
  <si>
    <t>12429-1</t>
  </si>
  <si>
    <t>12181-1</t>
  </si>
  <si>
    <t>B1500000120</t>
  </si>
  <si>
    <t>LIC. JULIO CESAR PEÑA OGANDO</t>
  </si>
  <si>
    <t>12436-1</t>
  </si>
  <si>
    <t>B1500000117</t>
  </si>
  <si>
    <t>LICDA. MARIANELA TERRERO CARVAJAL</t>
  </si>
  <si>
    <t>E400000000275</t>
  </si>
  <si>
    <t>PLACA VIBRATORIA</t>
  </si>
  <si>
    <t>MAX FERRETERIA, SRL</t>
  </si>
  <si>
    <t>B1500001330 Y 1331</t>
  </si>
  <si>
    <t>GTB RADIODIFUSORES, SRL</t>
  </si>
  <si>
    <t>12180-1</t>
  </si>
  <si>
    <t>B1500000059</t>
  </si>
  <si>
    <t>12606-1</t>
  </si>
  <si>
    <t>B150000239</t>
  </si>
  <si>
    <t>CUBETAS DE PINTURAS</t>
  </si>
  <si>
    <t>PINTURAS POPULAR</t>
  </si>
  <si>
    <t>12471-1</t>
  </si>
  <si>
    <t>B1500001114,15,17 AL 21, 41,42, 44 AL 46,49,50 Y 60</t>
  </si>
  <si>
    <t>B1500000338</t>
  </si>
  <si>
    <t>INSTITUTO DE CONTADORES PUBLICOS AUTORIZADOS</t>
  </si>
  <si>
    <t>B1500000124</t>
  </si>
  <si>
    <t>DR. LORENZO E. FRIAS MERCADO</t>
  </si>
  <si>
    <t>12087-1</t>
  </si>
  <si>
    <t>B1500000002</t>
  </si>
  <si>
    <t>ADQUISICION DE HORMIGON ASFALTICO FRIO</t>
  </si>
  <si>
    <t>UNIPROYECT, SRL</t>
  </si>
  <si>
    <t>11877-1</t>
  </si>
  <si>
    <t>B1500000344</t>
  </si>
  <si>
    <t>LICDA. AYARILIS SANCHEZ MEJIA</t>
  </si>
  <si>
    <t>B15000000019</t>
  </si>
  <si>
    <t>DR. CESAR SALVADOR5 ALCANTARA MOQUETE</t>
  </si>
  <si>
    <t>11678-1</t>
  </si>
  <si>
    <t>B1500000068</t>
  </si>
  <si>
    <t>DR. JOSE FRANCISCO MATOS MATOS</t>
  </si>
  <si>
    <t>S/N INTERNACIONAL PASAPORTE YB871608</t>
  </si>
  <si>
    <t>HONORARIOS PROFESIONALES</t>
  </si>
  <si>
    <t>LINKLATERS</t>
  </si>
  <si>
    <t>12582-1</t>
  </si>
  <si>
    <t>12288-1</t>
  </si>
  <si>
    <t>B1500005969, 86 Y 6001</t>
  </si>
  <si>
    <t>NEUMATICOS</t>
  </si>
  <si>
    <t>HYLSA</t>
  </si>
  <si>
    <t>11677-1</t>
  </si>
  <si>
    <t>B1500000358</t>
  </si>
  <si>
    <t>DRA. FIDELINA HERNANDEZ</t>
  </si>
  <si>
    <t>B1500007730</t>
  </si>
  <si>
    <t>IMPRESIÓN Y RENTA DE IMPRESORAS</t>
  </si>
  <si>
    <t>11878-1</t>
  </si>
  <si>
    <t>B1500000030</t>
  </si>
  <si>
    <t>LIC. MARIA ANTONIA TAVERAS</t>
  </si>
  <si>
    <t>12089-1</t>
  </si>
  <si>
    <t>ATRASO</t>
  </si>
  <si>
    <t>B150001974,75 Y 2036</t>
  </si>
  <si>
    <t>REPARACION DE VEHICULOS Y EQUIPOS PESADOS</t>
  </si>
  <si>
    <t>CENTRO AUTOMOTRIZ REMESA</t>
  </si>
  <si>
    <t>11728-1</t>
  </si>
  <si>
    <t>B1500000152</t>
  </si>
  <si>
    <t>BRITO BENZO &amp; ASOCIACION &amp; LUCECUR, SRL</t>
  </si>
  <si>
    <t>12040-1</t>
  </si>
  <si>
    <t>B1500001137</t>
  </si>
  <si>
    <t>SUMINISTRO DE AGREGADO</t>
  </si>
  <si>
    <t>INVERSIONES YANG, SRL</t>
  </si>
  <si>
    <t>12545-1</t>
  </si>
  <si>
    <t>B1500000026</t>
  </si>
  <si>
    <t>DRA.ROSA ALTAGRACIA BARALT TIRADO</t>
  </si>
  <si>
    <t>E45000000008 AL 12</t>
  </si>
  <si>
    <t>PINTURAS</t>
  </si>
  <si>
    <t>PISOS Y TECHADOS TORGINOL</t>
  </si>
  <si>
    <t>B1500000604</t>
  </si>
  <si>
    <t>PRODUCCIONES VIDEO, SRL</t>
  </si>
  <si>
    <t>12090-1</t>
  </si>
  <si>
    <t>B1500004655,56,4938, AL 41, 59 AL 62 Y 5053 54</t>
  </si>
  <si>
    <t>SERVICIO SISTEMA MOTRIZ AMG, E.I.R.L.</t>
  </si>
  <si>
    <t>B1500000678</t>
  </si>
  <si>
    <t>BDO. ESENFA</t>
  </si>
  <si>
    <t>12712-1</t>
  </si>
  <si>
    <t>B1500001126</t>
  </si>
  <si>
    <t>CK  TRANS MOTORS, SRL</t>
  </si>
  <si>
    <t>B1500007773</t>
  </si>
  <si>
    <t>EDITORA HOY, SAS</t>
  </si>
  <si>
    <t>B1500000274</t>
  </si>
  <si>
    <t>EMULSION ASFALTICA</t>
  </si>
  <si>
    <t>REMIX, SA</t>
  </si>
  <si>
    <t>B1500000690</t>
  </si>
  <si>
    <t>insTITUTO AUDITORES INTERNOS REP. DOM.</t>
  </si>
  <si>
    <t>E40000000002 AL 6</t>
  </si>
  <si>
    <t>B1500000309</t>
  </si>
  <si>
    <t>E40000000008</t>
  </si>
  <si>
    <t>EQUIPOS PARA DATA CENTER</t>
  </si>
  <si>
    <t>IQTEK SOLUTIONS, SRL</t>
  </si>
  <si>
    <t>B15000007725 Y 31</t>
  </si>
  <si>
    <t>EDITORA HOY, S.A.A.</t>
  </si>
  <si>
    <t>12043-1</t>
  </si>
  <si>
    <t>B1500000109</t>
  </si>
  <si>
    <t>LIC. TEOFILO ROSARIO MARTINEZ</t>
  </si>
  <si>
    <t>12045-1</t>
  </si>
  <si>
    <t>B1500000489</t>
  </si>
  <si>
    <t>DR. JOSE PIO SANTANA HERRERA</t>
  </si>
  <si>
    <t>B1500001708,09,11,14 Y 21</t>
  </si>
  <si>
    <t>MANTENIMIENTO PARA VEHICULOS PESADOS</t>
  </si>
  <si>
    <t>LA ANTILLANA COMERCIAL</t>
  </si>
  <si>
    <t>12432-1</t>
  </si>
  <si>
    <t>LIC. BETHANIA RIVERA MINAYA</t>
  </si>
  <si>
    <t>12189-1</t>
  </si>
  <si>
    <t>B1500002003</t>
  </si>
  <si>
    <t>UNIVERSIDAD CENTRAL DEL ESTE, INC</t>
  </si>
  <si>
    <t>B1500000379 Y 388</t>
  </si>
  <si>
    <t>12435-1</t>
  </si>
  <si>
    <t>LICDA. SONIA DE LOS ANGELES RUIS MATOS</t>
  </si>
  <si>
    <t>B1500001208</t>
  </si>
  <si>
    <t>12500-1</t>
  </si>
  <si>
    <t>B1500000724,25,736 AL 41, 825,26, 36 AL 40, 60,62,67 AL 73, 75 Y 96</t>
  </si>
  <si>
    <t>B1500000393</t>
  </si>
  <si>
    <t>HYLSA, SRL</t>
  </si>
  <si>
    <t>12336-1</t>
  </si>
  <si>
    <t>B1500001109,1110,1122,1124,1125 Y 1139</t>
  </si>
  <si>
    <t>B1500000121</t>
  </si>
  <si>
    <t>11966-1</t>
  </si>
  <si>
    <t>B1500000563</t>
  </si>
  <si>
    <t>DRA. ENELIA SANTOS DE LOS SANTOS</t>
  </si>
  <si>
    <t>12509-1</t>
  </si>
  <si>
    <t>B1500001012,1025,1020,1029,1031,1032,33,36,37,38,39,84,85,87,88,90,97,98,1100,1104,1106 Y 1107</t>
  </si>
  <si>
    <t>B1500000029</t>
  </si>
  <si>
    <t>B1500003285</t>
  </si>
  <si>
    <t>SERVICIO DE CATERING</t>
  </si>
  <si>
    <t>DISLA URIBE KONCEPTO, SRL</t>
  </si>
  <si>
    <t>12439-1</t>
  </si>
  <si>
    <t>B1500004123</t>
  </si>
  <si>
    <t>UNIVERSIDAD APEC</t>
  </si>
  <si>
    <t>31/9/2024</t>
  </si>
  <si>
    <t>B1500001190 Y 1191</t>
  </si>
  <si>
    <t>SUMINISTRO DE ALMUERZOS</t>
  </si>
  <si>
    <t>11965-1</t>
  </si>
  <si>
    <t>B1500000114</t>
  </si>
  <si>
    <t>DR. ANIBAL SANCHEZ SANTOS</t>
  </si>
  <si>
    <t>11936-1</t>
  </si>
  <si>
    <t>B1500000725</t>
  </si>
  <si>
    <t>ARTICULOS COMPLEMENTARIOS PARA EL CAID-SDE</t>
  </si>
  <si>
    <t>SUPLIDORES INDUSTRIALES MELLA, SRL</t>
  </si>
  <si>
    <t>B1500001700,1696 y 1698</t>
  </si>
  <si>
    <t>MANTENIMIENTO PARA VEHICULOS</t>
  </si>
  <si>
    <t>B1500003194</t>
  </si>
  <si>
    <t>SERVICIOS DE CATERING</t>
  </si>
  <si>
    <t>B1500000011</t>
  </si>
  <si>
    <t>LIC. JOSE LUIS CASTRO GARABITO</t>
  </si>
  <si>
    <t>B1500000836,37,67,38,39,26,25,40,68,724, 871,69,73,725,862,70,75,60,,740,872,73,737,37,38,39,41,36 Y 896</t>
  </si>
  <si>
    <t>CK TRANS  MOTOR,  SRL</t>
  </si>
  <si>
    <t>12127-1</t>
  </si>
  <si>
    <t>B1500001019,26,27,981,79,80,1013,17,07,08,09,14,11,885,90,86,88,743,891,92,57,53,52,51,50,47,45,42, Y 41</t>
  </si>
  <si>
    <t>11967-1</t>
  </si>
  <si>
    <t>B1500000064</t>
  </si>
  <si>
    <t>11983-1</t>
  </si>
  <si>
    <t>B150000310</t>
  </si>
  <si>
    <t>LICDA. SONIA MARGARITA SANCHEZ</t>
  </si>
  <si>
    <t>11927-1</t>
  </si>
  <si>
    <t>B1500000093</t>
  </si>
  <si>
    <t>LIC. FULVER ESLADIMIR FELIZ FELIZ</t>
  </si>
  <si>
    <t>12342-1</t>
  </si>
  <si>
    <t>B1500000734,35,48,50,51,53,55 AL 57,67 AL 72,75,76,87,89,92 AL 801,804 AL  AL 24,827 AL AL 35</t>
  </si>
  <si>
    <t>B1500000943</t>
  </si>
  <si>
    <t>ADQUISICION DE CABLEADO ESTRUCTURADO PARA DATA CENTER</t>
  </si>
  <si>
    <t>LIC. RAMON MARIA CEPEDA MENA</t>
  </si>
  <si>
    <t>12047-1</t>
  </si>
  <si>
    <t>B1500000311</t>
  </si>
  <si>
    <t>12461-1</t>
  </si>
  <si>
    <t>B11500000758,744,887,752,47,46,49,45,42,91,88,9,74,73,31,32,33,28,29,26,27,30,802,87,89,49,46,55,58,54,48,44 y 43</t>
  </si>
  <si>
    <t xml:space="preserve">MANTENIMIENTO </t>
  </si>
  <si>
    <t>B1500000747 Y 779</t>
  </si>
  <si>
    <t>FARDOS DE AGUA</t>
  </si>
  <si>
    <t>SUPLIMADE COMERCIAL, S.R.L.</t>
  </si>
  <si>
    <t>12188-1</t>
  </si>
  <si>
    <t>B1500000671</t>
  </si>
  <si>
    <t>ELECTRODOMESTICOS</t>
  </si>
  <si>
    <t>ABASTECIMIENTOS COMERCIALES FJJ, SRL</t>
  </si>
  <si>
    <t>B1500000363 AL 370</t>
  </si>
  <si>
    <t>SERVICIOS DE MANTENIMIENTO PREVENTIVO</t>
  </si>
  <si>
    <t>B15000001160</t>
  </si>
  <si>
    <t>12434-1</t>
  </si>
  <si>
    <t>B1500000682</t>
  </si>
  <si>
    <t>B1500000683</t>
  </si>
  <si>
    <t>12157-1</t>
  </si>
  <si>
    <t>B1500007386</t>
  </si>
  <si>
    <t>SERVIVIOS DE IMPRESIÓN Y RENTA DE IMPRESORA</t>
  </si>
  <si>
    <t>B1500001150</t>
  </si>
  <si>
    <t>B1500000655</t>
  </si>
  <si>
    <t>12303-1</t>
  </si>
  <si>
    <t>11834-1</t>
  </si>
  <si>
    <t>B1500000759 AL 766, 777 AL 786</t>
  </si>
  <si>
    <t>B1500001096</t>
  </si>
  <si>
    <t>B1500001072</t>
  </si>
  <si>
    <t>B1500000288</t>
  </si>
  <si>
    <t>OCP-FCR-00001289</t>
  </si>
  <si>
    <t>UNIDAD DE VIAJES DEL MINISTERIO ADMINISTRATIVO DE LA PRESIDENCIA</t>
  </si>
  <si>
    <t>ANTICIPO O/C 4690</t>
  </si>
  <si>
    <t>B1500001055</t>
  </si>
  <si>
    <t>B1500000249</t>
  </si>
  <si>
    <t>DR. LUIS ARTURO ACOSTA HERASME</t>
  </si>
  <si>
    <t>B1500001040</t>
  </si>
  <si>
    <t>14645-1</t>
  </si>
  <si>
    <t>O/C 4677</t>
  </si>
  <si>
    <t>ADQUISICION E INSTALACION DE ARTICULOS COMPLEMENTARIOS PARA EL CAID</t>
  </si>
  <si>
    <t>13808-1</t>
  </si>
  <si>
    <t>OC/ 4667-1</t>
  </si>
  <si>
    <t>SERVICIOS PARA CLINICAS Y HOSPITALES (SECLIHOCA) SA</t>
  </si>
  <si>
    <t>13807-1</t>
  </si>
  <si>
    <t>OC/4662-1</t>
  </si>
  <si>
    <t>ADQUISICION DE MOBILIARIOS ADONTOPEDRIATICOS</t>
  </si>
  <si>
    <t>13975-1</t>
  </si>
  <si>
    <t>OC/4665-1</t>
  </si>
  <si>
    <t>B1500001023 Y 1024</t>
  </si>
  <si>
    <t>B1500002212,13 Y 15</t>
  </si>
  <si>
    <t>GULFSTREAM PETROLEUM DOMINICANA</t>
  </si>
  <si>
    <t>B1500002263, 64</t>
  </si>
  <si>
    <t>B1500002188,89,55,56,21, Y 22</t>
  </si>
  <si>
    <t>18006-1</t>
  </si>
  <si>
    <t>B1500002237,43,39,2161,81 Y 78</t>
  </si>
  <si>
    <t>18016-1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</si>
  <si>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</si>
  <si>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</si>
  <si>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</si>
  <si>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</si>
  <si>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</si>
  <si>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B15000001189</t>
  </si>
  <si>
    <t>SERVILLETAS</t>
  </si>
  <si>
    <t>PROVESOL PROVEEDORES DE SOLUCIONES, SRL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</si>
  <si>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</si>
  <si>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</si>
  <si>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</si>
  <si>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</si>
  <si>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</si>
  <si>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</si>
  <si>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</si>
  <si>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</si>
  <si>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</si>
  <si>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</si>
  <si>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</si>
  <si>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</si>
  <si>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</si>
  <si>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</si>
  <si>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</si>
  <si>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</si>
  <si>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</si>
  <si>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</si>
  <si>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</si>
  <si>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</si>
  <si>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</si>
  <si>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</si>
  <si>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</si>
  <si>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</si>
  <si>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</si>
  <si>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</si>
  <si>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</si>
  <si>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</si>
  <si>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</si>
  <si>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</si>
  <si>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</si>
  <si>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</si>
  <si>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</si>
  <si>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</si>
  <si>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</si>
  <si>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</si>
  <si>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</si>
  <si>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</si>
  <si>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</si>
  <si>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</si>
  <si>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</si>
  <si>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</si>
  <si>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</si>
  <si>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</si>
  <si>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</si>
  <si>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</si>
  <si>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 xml:space="preserve">  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</si>
  <si>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</si>
  <si>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</si>
  <si>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</si>
  <si>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</si>
  <si>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</si>
  <si>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</si>
  <si>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</si>
  <si>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</si>
  <si>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</si>
  <si>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</si>
  <si>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</si>
  <si>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</si>
  <si>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</si>
  <si>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</si>
  <si>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</si>
  <si>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</si>
  <si>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30 Septiembre 2024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</si>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</sst>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6" fillId="0" borderId="0" xfId="1" applyFont="1"/>
    <xf numFmtId="0" fontId="7" fillId="0" borderId="0" xfId="0" applyFont="1" applyAlignment="1">
      <alignment horizontal="center" wrapText="1"/>
    </xf>
    <xf numFmtId="43" fontId="6" fillId="0" borderId="0" xfId="2" applyFont="1"/>
    <xf numFmtId="43" fontId="8" fillId="0" borderId="0" xfId="0" applyNumberFormat="1" applyFont="1"/>
    <xf numFmtId="14" fontId="0" fillId="0" borderId="0" xfId="0" applyNumberForma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43" fontId="9" fillId="0" borderId="0" xfId="0" applyNumberFormat="1" applyFont="1"/>
    <xf numFmtId="14" fontId="10" fillId="0" borderId="0" xfId="0" applyNumberFormat="1" applyFont="1"/>
    <xf numFmtId="43" fontId="11" fillId="0" borderId="1" xfId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14" fontId="10" fillId="2" borderId="0" xfId="0" applyNumberFormat="1" applyFont="1" applyFill="1"/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14" fontId="10" fillId="3" borderId="0" xfId="0" applyNumberFormat="1" applyFont="1" applyFill="1"/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3" fillId="3" borderId="0" xfId="1" applyFont="1" applyFill="1"/>
    <xf numFmtId="14" fontId="2" fillId="3" borderId="0" xfId="0" applyNumberFormat="1" applyFont="1" applyFill="1" applyAlignment="1">
      <alignment horizontal="center" wrapText="1"/>
    </xf>
    <xf numFmtId="43" fontId="0" fillId="3" borderId="0" xfId="1" applyFont="1" applyFill="1" applyAlignment="1">
      <alignment horizontal="left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43" fontId="0" fillId="0" borderId="0" xfId="0" applyNumberFormat="1" applyAlignment="1">
      <alignment horizontal="center"/>
    </xf>
    <xf numFmtId="0" fontId="0" fillId="2" borderId="0" xfId="0" applyFill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3" fontId="5" fillId="0" borderId="0" xfId="1" applyFont="1"/>
    <xf numFmtId="14" fontId="12" fillId="0" borderId="0" xfId="0" applyNumberFormat="1" applyFont="1" applyAlignment="1">
      <alignment horizontal="center" wrapText="1"/>
    </xf>
    <xf numFmtId="43" fontId="10" fillId="0" borderId="0" xfId="1" applyFont="1" applyFill="1" applyAlignment="1">
      <alignment horizontal="left"/>
    </xf>
    <xf numFmtId="0" fontId="12" fillId="3" borderId="0" xfId="0" applyFont="1" applyFill="1" applyAlignment="1">
      <alignment horizontal="center"/>
    </xf>
    <xf numFmtId="43" fontId="5" fillId="3" borderId="0" xfId="1" applyFont="1" applyFill="1" applyAlignment="1">
      <alignment horizontal="center"/>
    </xf>
    <xf numFmtId="43" fontId="5" fillId="3" borderId="0" xfId="1" applyFont="1" applyFill="1"/>
    <xf numFmtId="14" fontId="12" fillId="3" borderId="0" xfId="0" applyNumberFormat="1" applyFont="1" applyFill="1" applyAlignment="1">
      <alignment horizontal="center" wrapText="1"/>
    </xf>
    <xf numFmtId="43" fontId="10" fillId="3" borderId="0" xfId="1" applyFont="1" applyFill="1" applyAlignment="1">
      <alignment horizontal="left"/>
    </xf>
    <xf numFmtId="14" fontId="0" fillId="3" borderId="0" xfId="0" applyNumberFormat="1" applyFill="1"/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left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3" fillId="0" borderId="0" xfId="0" applyFont="1"/>
    <xf numFmtId="49" fontId="17" fillId="6" borderId="15" xfId="0" applyNumberFormat="1" applyFont="1" applyFill="1" applyBorder="1" applyAlignment="1">
      <alignment horizontal="center" wrapText="1"/>
    </xf>
    <xf numFmtId="49" fontId="17" fillId="0" borderId="6" xfId="0" applyNumberFormat="1" applyFont="1" applyBorder="1" applyAlignment="1">
      <alignment horizontal="left" wrapText="1"/>
    </xf>
    <xf numFmtId="0" fontId="16" fillId="5" borderId="0" xfId="0" applyFont="1" applyFill="1" applyAlignment="1">
      <alignment horizontal="center"/>
    </xf>
    <xf numFmtId="0" fontId="17" fillId="7" borderId="18" xfId="0" applyFont="1" applyFill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9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7" fillId="5" borderId="17" xfId="0" applyFont="1" applyFill="1" applyBorder="1" applyAlignment="1">
      <alignment horizontal="center" wrapText="1"/>
    </xf>
    <xf numFmtId="0" fontId="17" fillId="5" borderId="0" xfId="0" applyFont="1" applyFill="1" applyAlignment="1">
      <alignment horizontal="center" wrapText="1"/>
    </xf>
    <xf numFmtId="0" fontId="17" fillId="5" borderId="16" xfId="0" applyFont="1" applyFill="1" applyBorder="1" applyAlignment="1">
      <alignment horizontal="center" wrapText="1"/>
    </xf>
    <xf numFmtId="0" fontId="18" fillId="2" borderId="22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7" fillId="5" borderId="17" xfId="0" applyFont="1" applyFill="1" applyBorder="1" applyAlignment="1">
      <alignment horizontal="left" wrapText="1"/>
    </xf>
    <xf numFmtId="0" fontId="17" fillId="5" borderId="0" xfId="0" applyFont="1" applyFill="1" applyAlignment="1">
      <alignment horizontal="left" wrapText="1"/>
    </xf>
    <xf numFmtId="0" fontId="17" fillId="5" borderId="16" xfId="0" applyFont="1" applyFill="1" applyBorder="1" applyAlignment="1">
      <alignment horizontal="left" wrapText="1"/>
    </xf>
    <xf numFmtId="0" fontId="16" fillId="5" borderId="14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43" fontId="15" fillId="4" borderId="8" xfId="1" applyFont="1" applyFill="1" applyBorder="1" applyAlignment="1">
      <alignment horizontal="center" vertical="center" wrapText="1"/>
    </xf>
    <xf numFmtId="43" fontId="15" fillId="4" borderId="3" xfId="1" applyFont="1" applyFill="1" applyBorder="1" applyAlignment="1">
      <alignment horizontal="center" vertical="center" wrapText="1"/>
    </xf>
    <xf numFmtId="43" fontId="14" fillId="4" borderId="7" xfId="2" applyFont="1" applyFill="1" applyBorder="1" applyAlignment="1">
      <alignment horizontal="center" vertical="center" wrapText="1"/>
    </xf>
    <xf numFmtId="43" fontId="14" fillId="4" borderId="2" xfId="2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43" fontId="15" fillId="4" borderId="9" xfId="2" applyFont="1" applyFill="1" applyBorder="1" applyAlignment="1">
      <alignment horizontal="center" vertical="center" wrapText="1"/>
    </xf>
    <xf numFmtId="43" fontId="15" fillId="4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0255FA5C-277B-4003-B802-357C62BD8E2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2D051D4B-4BA7-4E2C-94CB-CBCAA31A110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C13908B5-5515-437B-BA0F-B91F218CDCE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C392E5A0-E033-4774-BE05-D0E8AB4A7E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C12BCBCE-D3D5-464F-B502-2E0223C9BF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2B02BFAE-1352-4F15-9DC0-AC323F7F71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D5ABD20-5CFB-4783-91D5-D85E97850D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6CC3757-F62A-4261-B41C-3785F8B727C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7095B380-792C-44BD-82E0-D5FC43DD23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1606AF3B-41D1-4763-8B23-820FA612F6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4B97CFD4-6D03-47A1-B959-912F6B2F4F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B314E1B8-49EE-4106-8793-B108D54E60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FE06C997-324B-4079-96D6-CCF58CE24BC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96A427BF-9C8E-437A-BE69-31D5EB102E1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C9D56AC4-E2A1-425A-AA68-C69B3D98D0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844E6D3-08CA-466E-9E86-5E3AA04EA3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8A31BF6-B569-4A8E-BB74-86D1441A8F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C0E21712-2AED-4FDE-A227-42460561EF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F199AF1E-956F-430C-9133-D54D551AED3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F5ECA0D8-891D-4B95-8515-E922C280EF2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B5FA1BD5-D0A7-4E89-8049-A3F7C5C9FA6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D24D05CB-3113-487C-8DC8-5B9AF541C8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294001E-54A4-4E4F-9E5E-2A25F6466D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0FFF159-A039-4FB2-A5ED-3839F14972D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F564F4D0-2883-477E-AD5F-1529A1A941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FF3BA0C4-2852-41D6-9CA2-7432D5C86D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1C5DDE56-5449-4DE6-9EFD-2C70513D0E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9D48181E-B179-4A5C-9A38-CC313B438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D3485B0E-3140-4C35-A0E8-4AB324B485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E15D42C0-3AFC-494A-8D89-85DBFA0BB3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36A87D03-E511-42A3-B954-A7E06C6A49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A444CB50-68D4-4249-A435-EB4EA3F622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9099D696-1054-427A-9246-698CE49595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53E8FDC4-A044-4497-B9A3-82980F527C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9AA9EF89-0732-44A0-9563-C0DEF26372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193F6F1A-CA3D-4844-BFDB-05D2585F01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3E9F0014-9D29-4500-8DA5-2E3EC7ACF9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8D8E96CA-2787-42D0-8E7C-8415669A0C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0CDFA9F2-30F9-49C2-A479-EC44EED7AB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BA4F506C-CC50-45F5-8216-5C26DC7393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9D8944FA-FA6F-4205-8AA3-DFCD042ABE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9E917BB1-D54C-4323-A9F8-66D9D4A92A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BECE59E4-4E35-483D-9DFE-C5DBDEA826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7D47A9AA-DADF-494D-A886-3294955219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80A878BA-F310-475B-BFBE-6E1393F703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DC7DCC06-AB15-44F9-A843-44FAD662B8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B0FDF4C0-99BA-4B35-9D4A-1516243C26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4BE8C1F1-A091-483E-8EF4-3B4E4033A8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159CED58-0C04-4C6D-8E1F-A44D41BCA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516C687A-3523-4F60-A5E8-E17EDC95E2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2B4640E4-28E0-431A-B1B8-8EC2A8A565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01788E2B-DD89-4F2F-858B-E8F6CD9F51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637F03A7-1831-40D4-ADD9-01710397E7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1755729B-33F8-4605-8B88-0DED975CAB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2C914D05-04DC-4D5D-8E17-9A2EC59197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4EC8A5AC-3497-42F7-8FFD-AE1D50DA62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8B0B5DC1-317E-45B9-82D6-10399AF54B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52D29231-5A94-4F2D-921B-E1229EA318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9013DCEA-9EA5-44A9-A454-6CA455433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8024866F-06D6-4952-BC84-E510281675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D9E20E01-4830-4989-9C16-102C966FA6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7F7EC732-D8FF-4DD9-8DDA-BAE5F91F55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42FB3AEE-6050-4B29-BF90-DAACE49D1E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1CFD1523-919F-4B54-80BE-EAE8F29841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422E5697-E641-4868-A19C-C41C5D69FA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00329A06-36BF-4A49-9518-2CED9465CC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DBECE39D-3804-4151-A7E0-8A83A68CF1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EEEA537A-E720-4B4F-816E-996093CB23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EA6E8EE4-F363-4531-8E79-859126F334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A04F610A-0D8C-4DAB-A09F-99F796A081C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425923CE-10EC-48FB-ADEA-68019EF6FC9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B1D29E6B-9118-467B-A04A-61A54A7112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C3377AB2-0603-4671-9C11-66341425B2E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559DA53F-F629-40FC-A8B7-A1D14C80EE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8B521360-A67B-4615-84F0-9771517B00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8016157D-B459-4D5B-ACFC-F56933076D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702F1E92-01F0-4B39-9A4D-C0D6C9E31C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3D7DCF32-61A7-4A81-AAD3-3764ACF52B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FD623BF1-B173-44D1-85F8-3AB7EA0825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B8BBB8EF-0CD7-41B1-8BEE-6BF3B52CB4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E0B89261-6BF6-4F0D-9A49-121E5CC8B95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452572C4-F625-4BA0-99D4-DA23DA7988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DDDFC50B-55B5-431C-B507-4840EA6D75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F755EF01-4C56-464F-8997-0464854D8E2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BD1CA606-BD7D-4C9F-A681-DF572E80D2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65F54BDE-E6D1-4CFA-83DC-7BFC8D57D91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F37B38BA-1466-45F0-9430-E0BB91EF7C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12DA4BC1-05A5-4B0A-A37D-A1AFB0287E1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4D5EAFBA-F442-4A80-BCD5-302546C278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4C1CC03C-A404-4D51-A97F-B429F55281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F65272B4-E88B-4279-BF58-C4D79C5F1F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5809597E-A5B9-47D2-A580-FB4CBCC11C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A0A186E3-43C4-464C-AE1F-5517B0A103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201396E1-79FC-4609-A9BC-9934774407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302EAB9C-8868-44FE-A059-3D8F13708F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0B38972B-7383-4843-A090-A24DF32B67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77C1C71-E01A-4B4B-8AD9-5B84159019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9EE353AA-6FF7-4577-B5CD-2F3091EA58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B782B1D6-25EC-4D93-9D36-4EE61465B0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1D18E305-DADB-4FD9-98ED-99F53BA504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A5C24BE0-6354-4493-B966-16F99C3ADF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8945826E-708B-4077-884D-C27365C24F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A8B745EB-507F-41F9-9245-702B325345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22062B12-A8F1-4CFF-BAFA-E95F43EC37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9BFE9F15-5484-47CA-A4C1-F5F8255F9D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8BA7B394-E6B6-4CB8-A39F-E8267E9CAA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09ED7B15-2D3C-4210-9DAB-C5E1A01A1A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702D89B1-7DB6-477D-8609-929C1CF0A7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4E96D6A3-6FB3-4B9E-A759-6B07671E4B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133DCFDA-788D-4CDD-94FA-1C9C433A5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21FD3C78-63E8-40BD-9A9C-F5EB2F64B1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3AEF4D62-9528-46FE-98ED-6AD71FC4F7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27EA65F2-CEB3-4C21-B3CD-22C29D7145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05EBF718-8A92-444C-8EC9-140F3CB112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0D45FD9D-31FC-4153-84AC-28452A8727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10E0F213-3F3A-482C-B542-303B6A59E9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9E8DC5F0-2EDD-40CB-AF27-EE66DEEBA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EBCAC421-F772-441C-B585-594C10B1F7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7D46F5C8-EBF7-41E4-B225-70001E3F12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3837905D-3BF9-4E96-8273-0D2E3BEC06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C7EEA079-190A-4454-A7A8-D3D0E2548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CBEEE289-CBC9-4987-AB3E-984DE61D98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1E154DAB-71F9-4B60-96C5-062BC6295C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B7E456C4-90EF-48F1-90E2-E40439DBB6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4608B5BF-2989-46E8-AB7D-07291A765B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B16FA867-A3E3-4192-BAED-7E18CFF5CC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7B833320-328A-4812-8D83-7673DA7F5B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DA691B91-D30D-4B4D-817B-5AD766A27B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0F2F6E10-C240-4C8A-9A7D-D23E6AAA31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6F31F9B4-DF00-4B3C-AD2D-09FF4E9C76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A27FCB15-B214-4A84-B83C-C0764DC138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89D24543-D294-4821-B008-BD9B45B16B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E1F45EB1-65F3-4F94-A183-36C00FCF9D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90DDB14A-B413-43AB-BA32-5962079387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76839CB8-81A4-4CF9-B9A4-7DE90DB7EE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624CC74A-85AE-4DA8-AFB6-6F2618CCA3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1956A25E-8850-49C0-A786-CF6FD663E5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036AEE20-47BA-4454-A4AE-6CD03CE440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01E610A7-4689-4976-A485-4DF5B70BF1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4DAD8485-CB2E-4ABC-B458-4047AC0CC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8E79894A-FB3F-435E-A4D9-5478DBEBF5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BDF7DD19-F8D2-4005-BF19-DEC9E4FC8A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EB9C69F3-C7AA-4F96-AB25-8135D67A80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15238E07-9022-48E3-87EC-6D301ED318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64278257-7F6C-4BCE-8DF8-8B9961D936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368AC99A-0D59-4C26-8050-1252DDCBAE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7A76D5C7-F15D-4B23-AF26-F7455DA92F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DF94573D-D62B-436A-9984-0CF0E78E3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3BB81C2D-B1C8-4967-A48E-FC4F5C1F21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473B82B6-7355-4829-A7CF-288558EF3D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816F23C3-BF0F-45B4-9BAA-9CB565E160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C81EAFC9-C284-44B7-B189-2236E436B9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2F548E0D-AE40-4454-9C88-6A69F1F3F7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F6D03FF1-0E17-467F-9E11-E9A66BC2A2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127CE7B1-6C79-4C19-A660-9C83062BDE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9C6306D8-C0C1-4327-95C2-8228DAB052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5E70C1D8-E0C1-41D0-AA7C-504C4A1B25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FD91E72C-5FA4-4D5D-8D2F-70E93B3EEB3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8A0A7855-D16A-4263-BD41-85AB178527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2BA66D00-B8AB-4931-86FA-DC4B58F72AB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361EF5FC-0488-443B-96E9-3352D85DC0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1BD2CDC9-5D8B-4B38-94EE-66654568A2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11904EAB-1B21-40D4-A900-4807F58076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8CD35438-BDA7-469D-A721-A2A7D893D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C3CEEE54-D54C-4E8C-8B9E-09E5CBA474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2A7B39D8-B742-4B27-A388-B07EE7B5EA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2F3632FD-41B8-4983-BC00-D3C6C9F7FF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BC1D838D-BA44-40E9-B7E9-E44A3832DC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76E36517-DE03-4AA2-938C-2D76BDB012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1F092478-6531-4295-B3D1-FDDE5DC790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F618D79D-D971-4530-91FA-EAB449C662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95BF6449-A0F2-4C94-9214-26E1550B31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06E0F422-B1BE-43BB-9A9B-8EDB602041D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81D8DB04-B957-405E-BE1B-2E6EC07DCA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5EFC48D8-CDF1-41B7-8522-E1E85957FE9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D334E422-D4C7-4B25-9EAE-8AFBB31B0C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088B1D7A-D679-4950-BD6A-D0C1DC9E037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D0AF7CC8-5EAF-4B2B-B4E4-3C4FB475F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4B7FB44A-0EA1-4155-B1D9-6756F2FC7A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549E2607-8C8C-4152-9859-5EC4AD87EF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0861C994-18CD-463C-B103-200DF2CC75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4A6B7434-7B35-4FAB-898A-75BCB18B8A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2C68A431-C2CA-4C95-BE7A-772827FA93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AFF24256-1AB1-4DD5-9B7F-5F8B315BAE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B3F3D261-5A9A-4732-9353-B91379228B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7F47E848-9AC8-403C-B6E9-0A356C694D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0541C88A-FE80-453B-B280-5A6A094A30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61BE6AEC-06D7-4C06-8F8A-49B5F0E33A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029A8482-C8E8-449A-98C1-35C4944CBB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2B8B07F4-9148-44E4-9416-BB826E64C5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EBF86593-5160-4906-A5B1-4E793EC24F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C91751B3-3CBE-4E38-9618-FC7D310834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698E6C49-4D85-460B-B6D0-82485A1461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D2744BA1-AEFA-4458-8849-57C4B52D4D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8B276E85-B9B0-4303-9A51-7E4E5E5BE2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AE401040-89B5-4A82-99A0-F573C2A9A7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690002F1-75A4-407A-AFDA-B0F4EEA4CE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FE4636C0-99E5-4D69-A743-8078140F94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0A387A2F-2D29-442C-B6A8-545A8DC970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80C99670-5F01-4FC2-B470-829C63C9CC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719FD670-6B21-499B-B367-0213EE6ADC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118285B6-A1A6-441B-8F7F-7CF31A9FFD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7ABF6D84-0BD2-4C7F-A4CE-ACA33DD083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BB90D5B9-F4CC-4B41-AC81-FCD2ECFA6B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6955D6B8-ED43-4B82-9CAF-653640A2A3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5B2EB17E-787B-4E8A-8A8E-FC9FB83730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896EC178-404A-4AB2-B55D-997D49CB70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FC89351A-0BF8-4285-8577-D88EB42C9F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BFD939E1-A520-4CD4-B7A6-555CC60812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2879C028-56C4-4726-96D2-F6CDBCB341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4839C29D-9AF5-4D81-B070-BB821B3154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570305EE-AEC5-4F85-BCC4-9247C9176F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96E48992-AF53-4973-A762-0E2B745367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8B9D6EE7-308F-478E-AA4A-FA175A7B9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C4CD1455-BFB6-4660-86DC-D0993F5020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434D0CDA-9511-450A-988D-82AFBD5192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710FD633-55FB-48E4-8E4F-4A0F7FF637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3AB7624D-942E-4788-ACCB-F24F07821C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C02F5C55-0CFA-4383-A629-F90FDE6EBA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6D81D34E-D888-4AB6-A2D7-952BA6027B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CBA6D7BE-DF03-454B-A308-3A02DA59AC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F0658019-AF4E-498D-92DF-E9B6EA0A1F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A8433AEA-5783-4EE6-8826-05CE01FE26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24EBBE9E-0EFA-40D9-B07F-6EEAF63FB7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D7917087-5A0E-4251-867C-4ECDA12C44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88E121E6-4F67-46FC-AFDA-C13C6C68E2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51F015E6-5E67-4DF1-8F75-F2C4379D92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7FEB0C3B-ABA1-4F1C-9772-26A957A2D4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DCCFC5DD-7FA9-4E12-95C7-3EFAA4B2E5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4AD559FB-B83B-4110-9C57-7A534B238B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EC080C26-4C42-4F4D-ADBA-C2F45A380F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58B8566F-A282-4F47-B460-12A5DAC693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788533D7-BACE-4F9D-8FED-F7A83083FF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87CD9888-48C0-4182-A1BE-A4B78202A3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07CB7D4F-2CAD-4790-8C09-6190574437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2C10B736-7A41-4B01-8E16-F31ABB2CD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B6B44A9F-AB6F-4D61-9289-838BAAE395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AF8B8C5D-2E26-411A-8E56-81D049B4CD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237EFF17-20DE-4A1B-93CB-4519F9FAAB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32656DD3-AA4E-4D9A-A5C5-CA6DB39EB2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62A52BF6-BD12-4F86-B86E-C232943C9A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3971053A-DE8B-4B62-A7F9-BF424E4C55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7A759592-10F3-47FC-935F-CA6E13EE11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91CC8641-5FF3-4314-B5C7-FD2E8840B4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FDA1513A-4539-49EA-B9B7-44B6F86CB5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3E43AE3B-C580-4C7B-94E3-2616AF3629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72A1393E-F812-4E18-AC00-83DBEFBF28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F25CF34C-E926-4567-9768-496C80A2BB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98B936B7-189A-4E4F-BA5C-46A5070547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C5D1F5D4-8865-405B-B51A-56D8FBA47F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CFFB4E40-A0F7-4012-BFB3-C04B66EDE6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CE321C11-9469-4362-A13D-084B716432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B8D1E407-B3B4-4A62-9477-034A7FDA6D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5FF39A48-C82B-4892-A20D-D1F27B0927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0B698A12-D782-4D48-8DF5-91562F0DE1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A5F14FDB-21D5-49F6-9E61-52E31C7772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B0FEBF2A-0F75-48AD-8A8A-740D2C01F3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870F1D4F-30BE-43FC-B97B-2DF16F9629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B6B92ECF-F557-48CC-BDD1-A861BABED1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A7FB8413-631D-4C09-A9F8-089755251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77A8F7B1-EF88-44E2-9F8C-273E3D2C6B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DD375118-4795-4924-B523-0B684C33C0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2E144FB6-8356-44FA-9EF4-DB113BA12A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F1CBB4B2-CCDF-4A55-ACA6-77A47D243F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F690D649-BD9E-41E8-B46A-43D5F544AD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FB41E018-2CD7-411E-9D94-5954EE1438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EDCD9F17-7581-4A13-84A5-AE7FEE4A00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645FF87E-139D-42AC-8163-339043B480F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55FC731C-A2D3-4BC7-A64B-F8EE3E8943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0059DE56-D1FB-40E5-8470-596D1F21B4C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96DA9787-699A-4552-BBEE-AFBBDE9451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9709643E-037B-4F48-8266-D06B05A28B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6F276F12-C8C5-4971-AD0B-5D0BDC47F2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9A096AAE-294E-4ECE-809E-1C4124B3C1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438FE376-1B13-489E-BB1A-8F0D8FF242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5C23EC70-D522-4CBD-B682-BEE07CBD7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B3153B3F-D62F-41A1-91BB-E2F54B49A3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1B037ED7-36A5-4EE6-A443-A9F1135161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AC93E356-BD91-48C4-8D04-0BC17C74DB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7387B36A-E656-4C77-B7DF-C54FD157A8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C99790A2-6228-48A8-ADD6-D7043BB953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550D4C9D-45AA-44C1-A608-E6AB693D4F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4C22AAC5-A03C-4FA9-B081-35991E2B37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DD92DBEE-697B-49DA-ACB1-D40D961F65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BEF2E91A-04ED-4C59-887E-03A8A1ADF9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57C8E3C4-BBE8-4F66-ACD3-A42BBA61A8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D6E89572-F1A9-4E40-B072-366E242478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BDC6318E-C677-482C-B02B-C7E2DD96C0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3A887D13-EEE5-4C2A-8298-7A108CFBAB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F666FF33-3D8D-4527-A29E-3B10573CC0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198756A8-04FF-4570-97E1-6805CEE052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F07821C4-2D92-4DA1-864B-4196358A09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B38DC0D8-01B5-47AD-BADE-D524D6B335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844B3B9B-B5E4-452F-98D5-57C61CB575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45C529BA-469F-4811-9375-AF8C1ED8E4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891A1490-563E-4829-BB5C-4714A2634B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76D0EA5B-25B9-4439-9CDE-823A6A9BF4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D6C68E5A-DF7A-4C4C-BE0C-3377A1BB50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D8002E24-BCFF-4FEF-92CA-670B99D824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D9A85710-44CE-4DB1-81DE-4C3B2ED98C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665781A7-7AAE-4213-9BE3-FA613057F3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58E15C50-2EC8-4CE4-A601-AA576FFBFF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9621BBED-42EA-4758-84AB-3C37AE57CB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60278841-027D-4B93-BA30-26D0F0A6E4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5C771B88-B77D-443C-B894-0CCA981A0C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C0E73D9B-5BE9-46A1-8C78-3783AEC439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FDD3CE43-62B8-48F8-A140-969C280AF3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5D0D32F9-CA09-4A07-A1D6-B2CDA61DD3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546625EC-3478-40EB-AC5A-31FC10332F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5490FFF3-F98E-4717-A37C-C9FD497CE3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9DF6717D-067F-4205-A18E-6DBB0772CD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8E4AC141-AEA6-4457-A2D4-0DB8A7C168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4AF151BE-0FAA-48A3-AB5F-A5EC7DA0D5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63030C44-F0A7-4BC6-89BA-8586851A21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A31A77E0-1A07-40B9-B9F5-5A4E38D946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BFE5414F-999F-4287-9A89-E104FB5851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57D81AF4-0D35-4C19-9262-FC06E165FF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D81D7182-FF3F-4515-A3A4-DBB566825D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A2F40EC6-84C3-4890-BB41-9A647E586E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22452753-F501-412D-B44B-0C8ECF454E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BDF429E0-84AF-45C4-83DE-307F2C101C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1FAABFCF-3EA6-4929-8015-0A7AA502E7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9D6AB5B8-F291-4FE5-83DE-F7633382CD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E7F8FF93-FEAA-450C-9149-A17FCDE284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E3740436-AB17-4D04-8B12-F19BA3AB89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4637D843-2140-4DAE-96E6-DC3E1D16DD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6549C951-3F4E-4525-ADD3-A279C7D04A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68F73C9C-1361-4B0A-916B-27D001EE28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F8402DFA-4FA5-478B-9827-74A7E11CF5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4FCF157C-C3A9-4C16-9A02-9B69C5ED11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6A537330-5348-49E6-BF1A-1FFB4F1908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A1F7C605-1A13-4A46-9571-96F53B1C81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A940B38D-2486-47BC-A876-069A344375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EA404658-2AD0-4E22-AFA8-8949B9B682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0DD4C5F3-5625-4CC1-981F-AD302BB33F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E4A692F9-FAEE-4EA5-A29A-873A6C8890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01956164-BA41-475E-904E-5D20A25994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50F3AF46-6301-4047-86D5-9F6B2641E4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99D007A7-9D1B-4762-9BEB-12BDA8DF32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DDCECA67-777B-42AC-AE69-8571D68843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D087D161-E71B-4E8C-BC28-B9FC2F79AD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6541AF14-B8DA-4C2C-96EB-7E1E5FF7D9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E583C480-1CF5-4D03-AAE4-FB52CC7673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B27B0BF5-70E8-49FE-B2B3-7BFEFE5A59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D9C55E05-5749-4CB8-A53C-893F84A1E9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BF63B067-EB3E-41DB-8A28-AF83CB48BC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5F7665D0-B640-4688-A983-7F3EA8BB0D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AB986C0A-F800-4CBE-BF72-176163358E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A6391A06-67E2-4746-820A-323C9FF053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B9F54672-7FF8-4518-AF3E-7F8F531B7D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B7DAA029-698B-4AA4-AA0C-E439D1F64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3603C2FD-1102-4F99-B200-9DF071B73E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6976F988-02BB-4077-9DD6-9C894AA9A5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F63BB4A3-4188-48B2-94AF-517B8AEF71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7738C6E8-F2EA-4C36-A9CF-358D2B376A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9A742CE2-29ED-4FD7-BA43-C09B5E9480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52E3C7E7-3551-4BDA-BB09-FB1A05975F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702492C1-8F59-4B63-B4DD-DF01EEACB7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FF3943FC-5204-4CEB-9534-3C93A4C245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CFFA5F70-D477-44C7-8315-4E13D3F023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3EE4C642-9E19-4068-8849-C27667440D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1AB1E353-2294-45B4-853B-33A0C6A291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B3F806C9-6D66-4BFD-A12B-8344DE2C7C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D5121242-8C12-43FF-81F5-E1D35EF204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48D1234B-DD2D-4632-950A-69F5F5AAC9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07E57F12-CB8B-4E52-8C63-F4C11EE5C1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4744259F-07F9-45FE-BFC0-8CC22F113D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FE4077A9-C5E5-488A-9A25-1C3BE7B880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F0931C3E-B8B6-4779-AE9F-BBAF54E994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9CC67992-930B-43AA-9407-DCA449A48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4E20201D-08A4-428E-BD24-B6A44BB851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D9FDB806-94F0-4ACD-9CA1-3C3D2DB1E0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FA260B2A-6AC6-4E11-A513-81BB84FC35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2783A89B-8260-4544-A973-42F23BEA25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6E970542-FCC6-4F90-8A51-BAE270DD5F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607D666E-C769-44F8-AEED-78FB6F54A9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74A1D8BD-87FE-4BB6-9180-B4E9AAF0BF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CF5BF2A7-9449-4893-A1A9-39599CD06B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536FDD11-34AC-40E3-B337-D13FE884EB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0439BF56-6716-4879-95F8-14BDE11258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A3B1BB28-B8A5-491F-A64B-A8F1F38E78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3A93C88E-AB14-489A-9E2B-8D1424425F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2C58214D-D0CB-466C-A52B-1BA0AE0F41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29015F44-A436-4E81-9913-2BDE9D1F02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0F9DDB3E-062F-4223-B613-FA9BDFDABD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E691B970-CD08-46DB-A4B3-984E509BC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751E6A97-53E7-47F4-8A0E-AA9D24F398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1C99BBA6-3A73-410A-B3CB-5BF43F2105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BE03BD92-E466-403C-9D74-694A2250DD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63340493-AE20-4FBC-932A-0B86EF489C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48617EDD-16DF-4275-8851-169334684E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7913FF50-B8D0-4B01-9E99-E6D3BA6E7C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95FB562C-E9AA-4D84-8AFC-9B9CDC7BB4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DEBDC4D7-EBC8-48C2-A4BF-2FB5A17DC6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EBE12EFA-619C-43E7-90D0-5B9ACC1908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9FE5CA1D-414D-4830-952A-8BCF691FCD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5A56AA14-2617-4339-A828-07713E2A6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769D5B06-F988-4BD4-A090-4C243BB5B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CA13BBE1-D181-4AF1-ADC5-48ED4D4AB5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0B6F3529-A024-4522-9321-6FF498CC44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9971A917-82A1-4837-AE2D-6A21A4CD8F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399F3CA8-F1FC-4CA6-AF46-4AE19677A3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15979804-D4DB-4663-BA9D-A3FC9FF843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59DA3D3B-50D1-43CE-9D1E-912C634290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E665DC47-8CB4-46F0-BED8-B2BADF2807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9950F03D-68C2-4D83-92A5-A6FEA1AF27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11771904-BE02-4E0D-90E2-25A5FDC327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F869252A-480E-408B-B3E8-41452F0FEE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819B125E-6826-4C60-84A6-6102194A12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953730C2-1BFC-4EF8-AC51-2CE53A7535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C266744C-6BAE-40D2-8FEA-0457AF07C1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4CE68F7B-0D7E-4E47-8922-6146F7DCCB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E9C5815F-2035-4DB5-853F-4348EE1767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9AB9DB8D-4E71-49F3-A4FE-06D1BBE487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FD5BACC6-E242-4D79-AE1D-44CBAABDAD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D53D8589-878D-4FBE-95A8-5915D69685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0788F528-C7CB-4416-AE1C-FE5C4D14FE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779C0BE2-B5E9-48AD-81B2-D21710BFA3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277A784B-0B93-46C7-A729-1983AB8D9C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25AE5863-8046-409C-8E5C-A4A617996F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3E0AB7B5-56E3-495A-933C-ABE1013A47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417F17A4-6D22-4AA5-8FF2-76C4C13BE7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A444F624-0283-4BC4-BA2A-94A2E04F5D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87736AD4-6C45-41A9-BF21-9352359693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97C1CAF4-8D37-4DF3-9911-AC694D0147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BCBA18B2-9656-4FA6-8809-1BB1E4047A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A40DB247-D86B-4EEC-94D1-6CF141A49E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548C3C14-6696-4364-AA87-F8E7E5148C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DBCCE739-7B21-4764-965F-4F64366AD2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748A2395-93E6-4A4B-A2D3-0B5ED4CB36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6A6F3649-8ADB-43F5-95CC-7B070EE9B5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D69E2F16-1397-4350-83DA-570D64581A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5EF19EA1-91A1-417C-8257-C4B34D65F5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DC601F2B-6A6B-424F-B1A9-1E8CA52AA7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C5FEE5E7-C76E-4F1D-ACF6-DAAD0A98A0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289B7153-A6BA-401C-953A-72F7F6D2C5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9A3BDCA0-2061-4399-8BB7-2D30799351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F43AD585-7D7C-48AE-9A9B-487878C90A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B9B89F5F-2F81-4169-87E0-88025C5B8C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A345CE71-0FBF-43F1-B02F-26B0C3D75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2D22A374-D8D5-4111-9A84-89C9E83175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C2BABF41-1FB5-4034-B609-CD35ED08FB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812999D4-8E73-4E47-B536-8A29688886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F1775AD5-A9A5-427D-9BE5-135EE527E9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E9508D9F-DC2F-48A1-A1F8-91CAF3B04E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34161F61-F5F6-41C2-AF97-154EED865A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806EF093-E385-4C97-934C-7847963A43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D8BF0043-986B-4E59-9AEA-1F5F22F129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AA3B4C47-6D46-4A96-AEA8-796BA1D7F3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3DF6C02E-59E8-4AE7-9588-7EF20AC06B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32E9B98F-E3EF-42D2-BF78-E34B219E98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A270A22F-B132-4EE3-9C3C-FF32183701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42687E20-399C-4C81-A4D7-91BD7BC6FB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C850E65D-9016-43FA-AEEB-D8068CA84D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C9BAF282-6C23-474E-84FE-1763F8D799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2FF1C349-64ED-4B7D-A476-A7D88986BD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F1EC3382-4F75-4F1D-A209-504C28C471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2529C599-BFE5-473F-AE74-51792971E8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4BF4BC93-0754-41DB-B34E-B011690FF0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9A0E87EC-C67F-41CF-B72F-E27D9CE7B8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E319AA9E-A35B-4364-8F6C-4BB32A5862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9B06E9D0-E47D-4C08-8F00-2E4330211F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F5A73FCD-F2F9-42D9-9D6C-1E1CFF569C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6DED6CF2-A70E-41F8-8CC2-3E639863DD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A0687463-E89D-47E3-B850-E76B383C36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E9B17449-7AE5-471D-9461-F404DA11A4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8481547D-350A-41B7-94A0-D3CA87D3BB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20044DD7-51CD-44BA-ADF6-8949A19EE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EB252071-6326-40E1-8763-A6683722F2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B13E3183-613E-4867-A443-87873CCB61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5D524D71-6DFA-4BB4-828A-6BA7BA18A6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82D070B6-3976-4780-B7C0-B9470FF80A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B33F5B50-3EF1-41BF-8228-A74AC309FF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D65976C7-296A-4958-B34D-38325020F6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CEABD811-FBA4-4C97-A6AB-34A77ED09E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BA610709-63BA-4057-9AC8-CAE93ED8A0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FF269DA4-AE4A-4E41-B655-837BFC2EB5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159B5EB9-AFAC-4575-95A2-AE4DC37E7B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C51530E7-0B2B-484D-A3CF-580BD41A42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0B08FBC7-311B-4D71-B344-3C640823EC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918186CE-724C-42F2-B4E0-64D03569F0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0C8409B7-CC9D-487B-AF74-B8142EB0EC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37BC5CD5-67A1-4F87-861B-1A441790C6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2661E098-6777-42AD-86FD-9864BF62AE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56869469-86FD-4A24-A1D1-8875D63967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EB891E3A-FBF4-4D86-8438-941037A343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4714BB97-82CF-420D-BF50-F13831C079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0B1EAE6D-F80F-47A2-B1C6-7BD04CC766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0BC01641-892A-4C55-908E-CE367CAE58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722537B5-56DF-4586-BE1C-9FD88DDDC9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402DED48-6F2C-4B9C-9338-ED6DFB0A14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AC74DE9F-B005-4E7D-8570-E91AA758BD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2D30253A-04AB-442A-B15F-4F0AB44C66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B31CFAD7-4AE5-430D-A14E-267403F494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94E1DBB1-B05A-4C65-A2D3-75E827BDA7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F650E950-512C-4479-9D6B-929D26426D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4C17C415-D4F6-4A96-9C26-2CEAC7FA44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77BAD343-6282-4DC0-9E7B-A75E1027BC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357CC5BD-7C29-42FF-AF5C-513559BD7F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B53DED07-355D-4BF0-BDD0-D78C8BB2C5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8304E860-BEEC-4F2E-9E8C-7FB24B490E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6D22C340-2644-40E2-ADD0-3D40CD5C07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54449BB9-C241-44AE-8F05-05A7828AFB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D8E1D7FE-F272-4E59-BE4B-CDA123501A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0845A8D3-1571-40CC-AAEF-07F8944799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0DE93FD8-4E1D-46F1-95C3-14E887AD5B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C92288C6-AE1F-433F-BAD3-012774EFC7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B1A6E536-5181-43FF-AB56-69934B1791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6452BD5C-011B-4C45-A1F5-75EFF84887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9CC231F6-248C-44AD-A066-EAF1E89ECC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DE968123-723C-4C3C-B68C-4608C589FD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8D6FD203-98C4-42A1-826C-C9200CA40A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3AEBEAD7-CC78-4C2D-8597-2ED005443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FD72BABB-66D6-44CE-B0A6-D5714829C6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04234A0F-4794-4F98-A007-44D970AC44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EF0FE925-8ACF-4B98-9A94-5E8ACA9FB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D0A1E41C-2A3F-4DC6-9E83-A2CFB9570D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D17742E2-5E71-4FC4-A11B-D4B8D4E579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58DED5E2-2882-4812-A7BF-ED4783ECAF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CC8C2999-307B-4E63-8ED3-2AA8AC4045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244635C5-443C-40C2-8C8A-9CFE117D2B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26CCC2E2-396C-4D04-926C-162CB80587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1DC8C916-4842-49E5-8DD9-A99D729A04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C07DA99F-8A77-40AC-9A1B-3132C864B6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225F484F-E001-4C74-88CD-73FBDE81BC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65528B61-F743-45BA-956B-E6C2B93B71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10A0DA42-383A-4897-85FB-1243450834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75598FA2-9163-4B09-8031-13F60A8B9E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61114D38-0585-475B-A959-25E6F348CB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D4032B49-6948-497D-887D-004529B0E2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EA1E0995-6D6A-497F-9B6B-78181EB7AF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AA28E467-1BB7-4A1F-A6E6-6E5929B781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10416BBA-EBEC-4110-B564-FDC62665D4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E0D4482C-E3E7-4280-86A3-40E6A35C13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14525743-A9AC-4647-8A4E-6708EF7455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AB8146A7-65F6-484A-A05E-0E48EBC3A2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71CD4E0B-45A2-4DF0-931C-6380E3ABCD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FEEFC85C-D974-4DA2-9349-D576820519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392CA4F8-2B30-4BF2-8D23-6319A3575F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C48B8B39-1E0B-404B-AB12-AEEC46CB62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25ED051C-9339-45B6-BCFE-DF5731F6B5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0F9D00B9-B3F1-4CB0-AFBF-E679304B9C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56E413F2-719A-4841-B702-C2B5E8B6D3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0D7B3CE3-C709-4AFA-A6C2-126709BECA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45C6AE18-1EA5-40B9-846E-8F7887264F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97EE4838-7D4C-4793-966D-4268590E95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9781DB0A-9F03-4C92-84BA-BFC25E742F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1A2BB1EE-7391-4ABB-B725-7079F6293B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FDD7FB5F-2F26-48E4-83C0-6F59A859E2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DB6EBC54-23D6-4C7C-A74F-0A9CDE7DB4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7FDFD5BC-5298-46B1-B965-5AB89F8D24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F9EA4267-9859-4087-9E2B-870BE86F4B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F557DDCE-F76E-49FC-8476-B7B6D2E625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EE9ED195-8D26-449C-9F5E-C55F8F49A3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10BB6EE4-E7AF-4481-B57D-09386F10CF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CA3B9697-6E21-4431-9827-C8030B0956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27D2D7E5-533D-4225-B40E-629A7B500E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B97CC047-4255-4E10-9A80-DA4444CA81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4F49F671-4F25-422D-BE80-DAC0F53B66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29D10CF4-BFCC-4D44-B45E-C857774EE7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15976C9C-72E8-4743-BDB5-153CBB0879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BE4099D4-012C-4CC7-AC5D-9EEF0027AB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6D63C09A-BEB2-4304-986B-CE1880E116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0000250F-5B36-4D3D-A038-E2F3F80953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AF649545-F9A7-4CF0-B3CA-C2A2D7AB1B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6C348E05-B96E-4204-A80D-187AB7AB93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4E6A61B8-001B-4A54-8AEA-79BE12A52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75E47038-D3A8-4DC0-9331-821F767344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6616DAF0-0F90-47C6-AF1C-D324CA93FD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F57BDFF2-65C0-4533-BDAD-2A588B155A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573800FD-D62A-4FCA-87AE-15ABF682D7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557BF9E2-39BF-4158-AA74-045619FA0C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F6890C68-85F1-4B09-8A95-DB2FEB8F20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62F5EED1-7B03-4BEF-BDF1-C39C55C795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AE4E75DA-91A7-401E-9648-B3D7F89AE5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2116D0DE-B44B-43EE-9F7D-5453A30BCE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19877429-2C20-43F5-9480-17034E4332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2841E7D6-D56C-4CE7-BBF2-82A17B6318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2B2E1E97-1A1F-44B4-9A66-D23FC0450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E571CAC5-A52B-460D-8AB2-AC31F45659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7F3000BE-5251-4D7D-A67C-8EA38EE247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BA8415D8-7C30-4C28-BA60-088BBB108C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4036A41E-68D5-4D3A-A490-486C1C8A8D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D4E686ED-A285-4375-8E49-E34668300D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6DF6CDA0-0A2E-4860-965C-8AA3D267C9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93C9B224-0448-4903-AB8B-B29B9E1190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F2565011-28D0-4E8F-85FE-47B119036C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6F759CF3-0B34-4194-8E9A-14D0D91446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892B14F7-4418-4FB5-8FA0-09AAD9D9A4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127A5334-3864-4479-A9CD-1068EFBE86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087C390F-82B2-4FCB-9F40-FE00F548EF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578F5FD4-1310-4928-B1E0-7F197AD73C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1D30EA49-5D07-4506-AED1-632CAF99C4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07F3B316-4879-46A2-8C7E-175BB60D8D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7CD02D5F-7CFC-4731-9652-5FC07F66EF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1F891548-8324-4976-9936-8387E17962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184D5DB0-1E5B-4DFD-B667-E85850BDF8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A7135184-6D97-4413-ADCE-AF88E604A9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92CD2C27-CDAC-4C47-AEB8-B9FF21CCE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16C34895-9588-4E91-80B6-D1E984ED25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8922C5E1-7DD1-4A38-907A-BEFB22F232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E6A2876D-833D-4C8C-921E-B7CE3F1CF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44E0B0E9-8F04-4553-BDFF-500EF6B17D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B76EFD4A-AF8D-4E89-929E-E7258A9729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A438E649-2D5F-4E2C-A4A1-B68F3E52C8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083F59FB-DC75-4E98-99CE-EF502F88C5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DD567324-C01B-415E-862C-54217ED391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BCC0B0A0-BCF2-4FC1-A171-A57648774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01058F51-14F1-47D3-A527-8CC25D135A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6F207090-C3C8-4E91-9472-892D7B10F2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2C0A4051-A359-457D-B937-CD87E063B3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E618FBDF-CCDF-4F44-964A-34ED90FD1F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F6C8D6F6-9DBB-4A0B-92ED-A0ACCA5509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A478CDF2-0450-4640-A782-57205D6B17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54029FBC-ADAF-455D-AB40-F69BA0BBE5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4F733955-1B4F-4231-8479-41D710B7F7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B5F62C79-99E5-4482-A338-3A292696EA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CD0B825A-F57F-4F44-AB92-9EEE255819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6FC9FC04-8CBB-4BF2-B821-27E0D63E99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E4D69205-203D-4D33-AE1E-1CFD616923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DFCA4BB4-0B3E-4F62-B77E-42B1C1A072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F3B90704-7758-4561-94F6-7E27EDA238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2202D001-32F2-4D79-BC60-6FEC32E014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80A1DA73-D544-4641-A658-3B1A567B4C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4828DF2D-70AD-4BE8-B564-1253ACA3C1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B870D04B-73AE-4040-8BB7-EC5B7C6964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569ACDBB-C3A4-448F-AB8F-C5AF12F779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B124AA8B-EC6F-4118-AC22-AEE053F452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A5FA132F-08B4-4040-AE78-03423961F4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B48CAC89-364A-403C-9EF7-E53B4AF266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EE06993A-F061-4BB7-8310-55A94D2E06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A2A52061-14E5-48C4-B8E0-CF624FBFD8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C9A9389F-D97F-4D21-905F-482F839B7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0326E592-4714-4AF2-9549-03FA83265E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6A5185F9-B213-4667-B310-51DFC0EF5A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F7908DFF-B680-4CD1-91BE-04FA59EFAC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20C3EFCC-CE0F-427B-85D8-453CE35BE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140A41A3-D0EB-4844-B9D4-FC5E67E7C6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6CB34D56-258E-4527-B05C-7836D492A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0CE327CB-9854-4F47-9474-20600705EB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DC44B846-7675-468C-A43B-EDF68BE393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C28D70DC-E946-492E-B922-0C8657AB50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EA7B7A1F-0C87-4A66-9815-DBCFBE00A8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FDD773E3-5E28-48D4-A311-506C9622C6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4811E30C-BE22-400D-B8B0-5C791AE0E1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0A642CB4-B545-4716-89F3-B6CE360EF9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D486783A-DEE0-4A86-B1EB-7DD1AA5D76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5AD60A82-9E29-4BC6-8BF3-DC0B07ED86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B8AEC6B6-9B3B-42C0-962D-3D88C34B48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C27AF201-4EFC-4429-978D-AF14F997CB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8F0A973F-297E-4662-9DE6-4125D2E94D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1C510395-0547-4D22-8244-1DAF48E9B2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B329120B-1D28-462F-8956-9265E49627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755F09DD-3EAD-4448-BC0A-43C4D44A6E9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4B887F56-786D-4BDA-9799-7CF433D9F0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1A68AE0B-344C-4E4D-A6A9-5917DDC6A3C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FD6807C4-76E2-4F0A-AD9F-21565D1F40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70B6D8B6-33DD-451F-A476-6D4B34D1DB7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54EB1A18-38D3-466D-8F09-95F131D3D0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12FE38B0-C7C7-48FE-9539-93EABBFE51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34717851-B5C7-4746-9899-1AFAAB1D1EC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AC832454-7001-4809-B744-A2A07C92EB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C6FAD71C-0588-44CC-B584-43275895E5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A4C850F5-E0F2-48E1-A17D-41EB44FAD7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9787047A-1676-4C33-BDDB-35E65ECF88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8BE3CCF0-836C-4820-BC92-E7A552DFE9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6BFECCC6-212F-47EF-AA59-9E54851A76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A1E25F0B-C06A-49EA-ACD0-DB228D2AC3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609FE190-DC3F-4058-B104-39D9D9C517A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FFB528F3-4764-49D8-9B7C-41CF4176F5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26DF9EDC-3673-47FA-AEB4-A5F1D78C93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5544B42D-A529-419E-B60E-F19625E4F8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E516DCE8-1485-4C75-B437-66366EEA6E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33E59F25-727F-4FCF-AF73-9B2AC9EFD8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61580AC7-6144-4E1D-8088-939B323897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6A3470F8-64F1-4084-B627-C34D450CDF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D37BCED1-B646-42C4-B310-C882BA2791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FF0B4FAA-F3A3-4E2A-A6B1-0F27D34E42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0D04635E-E230-4A30-9FA0-FB3E7F0A9E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F9CB0A14-622C-462A-B8F5-87AB0856AF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9DC6E99C-40D5-4F41-AD8F-BEC2166C8C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4F1C0963-BAC3-412D-BE79-2BB0D90A87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57D7A736-C029-4FE3-BE7F-DF0C19E1D7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6CA0B7C7-69D5-457F-96A6-68D6ED4D25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1EFF9F8A-6B8A-46BD-B1C1-A6ED5EDD0B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995F11A2-F853-4C02-A13B-BF9DAEFAAC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095BE2B3-BE0F-45A9-A7A4-CD4FD8C42E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FA8B25D4-C61E-47BA-91BD-74EF528D98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B9426588-60C6-494D-9B31-B1E08D99DF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C5EC9F2F-69D0-4B5F-8F3E-114267B077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BA5372D4-A132-4D69-9B12-4FA1789AE8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59185E18-DE39-4183-9916-C4E7DF9827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D63BF330-A2B9-4A45-B3D8-98D4337C49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46B7F170-A490-4338-8B72-A03F4B5B1D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48F4A0DA-4D02-4597-BEE6-E13D8E76F5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8D1E510D-F840-44F5-998D-E401E9A4D0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AECB8B09-1E2B-4F2E-8C23-8F62116C51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A352E5E5-EEEE-4BBE-A329-8931F65925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4DC6032C-ABC9-4F89-A8E7-2A350D5297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BBCDD22A-839A-4400-B224-160A6B3952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05986C89-8B57-4DDD-8593-9D17B75EA5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CAE64FFF-30D7-4649-8D6B-A84CD82435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6FF99335-E7C1-4324-B72B-991A6358F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C0DAFF7B-283C-4D8A-9881-169A76D3E0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9251E2C8-BC6E-4F79-A6B3-5F5A98E160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923066BC-012F-4055-BD07-C4A3F25223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967C9FA8-2736-43DB-B455-97F3626A53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C114F0C7-8EA7-4D20-9BB5-46162327B9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F2A80C15-197F-4B2E-98A5-D3EBCFD99A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DFFEBBCD-FAA3-49CE-A587-0E8D4D6C94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B86E12AA-0058-45D4-8AD0-69B3A0E4E2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C6C16D82-6D21-40F1-9400-64E36EB1DD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12B690AD-BF2F-44B6-BBAC-65B3A3DB90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0214B496-05F3-4F87-B106-0E8E52A10C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35B21ED6-85C2-414D-B450-E791192755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0B4CA667-15E7-4621-9B26-29E1FA914A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69CD566B-6F5A-49EA-AC1C-FA5571023E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CDCC17E0-C198-4CE7-B2EF-679A9FA2B3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F68363DF-52AC-4DE3-B9E8-497A3D7555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9BC7B4DD-DE50-4A02-BD7A-1C093F5C9E7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2870B4C3-458B-4DD0-BCC2-1788DFB302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DACDAFA1-8C7A-4F7C-806D-4135710656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A57E670D-41A8-4156-AE8C-E271920911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2879B1CB-0B7C-4D70-84DD-4961CF9ED6A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7CE2DE15-C12C-48F8-B551-841FAC56AF9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DE9FB562-5BFC-4B87-B8CF-D9A0D2AAD9A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29A2B024-5758-4332-A4BE-FAF9F8370E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259727B2-4AE1-4EE1-A7D9-1C8B47FDD1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D1EA2648-D650-4CAE-8C78-BD82E023D8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72F0BC20-AAC6-451F-9053-6779E3D3C46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CC8954EE-F131-4597-862B-13FFF7CC00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B6E7EACF-CF82-4EEB-BA70-E7423D53AA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5A1C5AEF-1BC5-43F1-88C8-4B71AA2203F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E68838DF-ECA1-481E-A8CB-9A0227927A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7986EA3D-F439-491C-AC6A-947BA0D4E1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2DF3F512-E334-4E1F-B155-A6F298293F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15939851-203C-4647-AEA9-A05E56F19A2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94534F9F-9E9E-4281-99E0-D39EC13031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42505E92-FA67-4D68-86EA-B449AE1B99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8F72204C-DBE2-4503-AFA9-EA967B6D71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0F3A2401-2CAF-4FAD-B29C-9BCA14FE62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9794457F-B441-4835-847B-A0158CA014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77889677-A8AE-4042-A086-8C5714328D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59D2B9A1-7960-4F29-8C34-66DC2F8CB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C1A4699C-CB02-40C6-AB25-0C03AB4B46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E2178CA2-C79A-4035-B12E-9BF10EA3A1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2562F8B0-B228-41CE-BE26-01EA233299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32863456-7244-4C58-BD96-7A4A612740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6212346D-F121-4929-9C5A-BBDE00E94C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B2A53E4D-8008-4847-85F9-06BFD84E92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CB3C87E2-E4BB-41C5-BBF2-68D5C53F2F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0474D97F-CAFB-4F1A-8375-984DE89728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5B1CF785-0CA0-4057-8802-8B6F0F14E5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92636F7E-F9AB-4AC4-8ABC-45B3A0168B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9C3D4B4F-0109-4733-AFE8-08D0EA5698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221D6D71-6DF2-4135-B38E-6DE2C37296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BFE4616A-8D1E-4AEF-BC83-F6154A99B1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D0E4E3F8-0B5E-4350-AF4A-C8CA4CC9FD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F49C7915-0C0C-45AD-A127-66BCEE1CE2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B3DD22AD-9406-41CB-BC9B-74BE713DFC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C4E55756-361B-4702-8C03-E531A0FC1C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9DDB7EB0-69CD-45D3-B973-FD5E39331D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1B3EBC6F-BE44-49EE-A0CD-889FF26ECF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EF1261B4-DFD9-49D3-B8E7-7E0477EA5A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ED9E510E-64C7-48C7-8545-F2A0C73312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182D34BF-D713-4B18-9EA3-355C684D27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B1F5EAB3-1380-416B-AF65-B77FF212A5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FF29634B-98B0-4295-BB5A-E6BA84FB32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7EA3D290-C199-4122-9281-6CE3476F68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5332C626-E163-4AE9-8DC1-4B7C6D5883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33FF9F7C-8F57-496A-832A-5B11AC9D4B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AC586B2A-E618-433E-807C-014015DFDF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BE162DB1-4C2C-4627-9E5B-4F73BE8158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25C112E3-CDD5-46CC-BA3A-75D6D5441D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F1FA72EF-9D7E-4742-B056-450A299347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ADC0DECF-23CD-4EA9-9D71-467EA0A171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2D16C0DD-12B5-4188-BBD7-4585FC49A6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85614154-64A6-4DEC-B28C-324986567E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6B4BE5C7-4AD5-4307-8443-160A85CD4F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B69190DF-64D2-462D-9340-FF438631F9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3E6F0B59-1ED0-4F21-82A4-A08916F87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F320C201-D22A-49B3-A06F-584F7497F3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C4DC87B3-94AA-41B5-8107-7FBA638E53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4919008F-1895-418B-BF78-DE0A9D83AA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CFA9F3B1-7C04-4D3E-AE3B-9EA0366E5B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2FE26815-1220-495D-AAD4-472310CBAC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0C05E1B1-0CF5-4592-841D-173C45AA38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8E92F7E6-B30C-4DD9-B93C-6DB393E313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7FB8CE1C-87D3-4C4F-AC6E-97351ACC6D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7178F8AD-0498-4F2D-818C-9E328B5D59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FD6887EC-C2FF-4917-92E6-E1D3CA03C7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F0A374A6-5E07-4A7B-A45B-76281F3A8D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674B85BA-3BE7-4BD2-A9E1-C461C6DCD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70604610-32D8-48C2-853C-9515D58B16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FF95446B-D270-4300-B01D-CCC8F222C9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624CD45C-76EE-42A1-9E25-030EC9A329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E3A8B3F0-986C-4AD8-896A-AB266F7C39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6BA782CA-F58B-41A2-BDF6-E18B147EC6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863233FD-D1E3-4695-8369-05ACF4F08A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4EF18C88-AF0E-4C0F-A55C-F410AE3888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5301D970-18BF-4AC4-923F-B74BF6BD5C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6FB063F8-2143-4EB6-BFE9-1484210966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75E10714-0A4F-4CE5-A72E-40900C992C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E0201F2D-B509-44CB-8B63-499AEC89EAC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8DF9997E-A44C-455B-856D-FDCED5A33EE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8C2B117D-0706-423F-94C8-1AE84F6E85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A19B8611-578F-4211-84C9-A40B155D03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7E9F53DD-C237-4E81-8484-BD8EA2B7AF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2573BEF6-7386-4814-9436-888447A15B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412A595B-E0C6-4182-BD74-2EEA52BF49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900A2D92-6351-4D90-B150-D58CA665D8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59682410-8FC9-4265-9E6D-6225CAFA44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0BFAFAF7-CBC5-4C70-B7D7-571A9BB290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087E013B-9EAB-4AB9-B084-05DD905E78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F9359BBC-8E7E-49CC-9666-4B8D7307842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4A77F09C-5D37-4324-A298-1F0B9053C3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1727EAFA-9726-4531-8C88-6802CE3E47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D4BB7373-9490-4924-98BF-814DA835E1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E9B06E70-FC65-4AD1-8B23-E8BAA2FB21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B639C725-E021-4021-8D93-E35B46E4D4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7232A00D-181C-42F4-8133-CBF043D81C3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B4FC2AC0-586E-4FEE-8811-76F3854218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FCB42179-AA5A-4711-A076-3DAF4993FC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C5EC71E4-9569-470E-BF51-1CB0331ABF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5315564D-DB87-4582-A4C5-306D3887C9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8548FBC0-D128-48B2-9CCC-2F535F63C5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95F79D16-32C9-4C3D-8785-DF128DD90E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6D0A9326-0BEF-4B54-BD96-C573C1E253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8FE4C119-40E5-4F97-8E1D-80256C9411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51F96B2A-8F21-4EF9-B5A8-AB11D4E88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49B96B09-1268-4F06-B2B4-A9BBE3B39F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69AC8959-24E2-42BD-96CD-2F1B7ECBC8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247D3749-0B6F-4EAD-A4A7-A36B83BD4E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A101E2BB-2F7E-49C5-ADCF-79D8D86A02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E164A687-47B5-415C-B0D3-52C2B028DB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2EEB8D3A-C061-4151-AC23-D45C1D3D48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868332E3-330A-4D3B-BCE7-C6524802D7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ED381F55-4EB3-4B83-B567-29C55AE931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856A64C6-8E31-4B91-A7E0-569B0D56F2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1B4E02E1-49E4-4B81-A7F0-12D4DC8055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5F0718F8-2B9F-4A1B-B3D1-CE5858EEE3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E70D9F0B-05EB-480A-80DE-FA4544357E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054C13B2-64C7-483F-9AB2-E8A847321A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F8C7881D-9E0A-4B12-9115-F2A5DB1C78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3EBB95BD-8722-415E-8DDB-01B2CF6DEE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343AEB36-0A6F-43F2-A690-FFC0E761A4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4F49F776-F4AB-4519-9406-3582C75A83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44155C13-86C7-4570-8AEB-643257C7C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B8D5B9AA-BEFA-4E0E-921F-FEE3630613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548028F3-E218-4979-B7F7-7D618C19A3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7D2D6495-BBD2-4856-AFEA-AC396A1FE9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19DF848D-3B2C-49E8-BD89-C7ACF246FD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E87E552E-23EC-4300-A8E4-741472C377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934E9AF9-5F86-45E6-ACAF-388CE07C57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0E18F532-97B9-4061-A811-25BC3D3AE5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1BCF65D6-14EA-4FAE-B277-59A50450D8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E5BDB404-550B-4ECC-B3B6-2FCBD56C4C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AE641BB2-2C9D-43CB-A548-018089F51A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C2F921BB-A4EA-4E4F-9BC2-FF1ED61136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C2E7D7AF-02D8-401D-BA29-B270B967F0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A139FD7E-207D-4BA5-A9B5-21A38D8685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F8E36909-9275-48F4-9B98-0CBD394170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36E1F4E5-2B92-424D-AA10-25FE5B843F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11ECE517-3869-4A92-99CE-2B0FA0F246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CCC00902-E2AD-4FAB-8C2C-8CB0DCFA2D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5487AF74-6723-41A1-A359-A2FD455B35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3ED53ECF-91CA-41AF-8D6E-10355FFB90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C281863D-22E9-44F4-B7D9-CE430EF28B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3F2BDC2F-A2AA-4DA7-8E90-EEF1999171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03525A95-A656-4360-8083-5585745BB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03B463C0-C384-4A81-821E-8D6A6F6127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04500610-6D80-4C96-BD43-72BDC4296B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A77BA1CA-0BE6-4845-99BD-8A3DA2AF0A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5090E24B-9112-4838-9DEB-CB054CB53C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DB44B477-D17A-4381-9BC0-885C46E40C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BB0C82BD-BE37-4556-BD65-253174A36E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A1DB72FE-210E-4F91-81CD-128F57E5FD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9B9EAA80-F983-4EC9-A3EA-6047E2463B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E14F0D6E-C27D-4D94-B602-C740EA95F9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2693AC22-3B57-4255-BEA6-EE75075327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CDA7A9B9-AC8F-4AE5-96FD-FB3DAF48DF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752002B3-EA9A-40A6-A0A3-3FF9DE447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8E646D42-BFEC-4344-B93C-0CFAB65838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CC352D76-935B-4914-A6FD-0231715600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526E6A35-487D-4E56-BD00-3965922FBC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F5126943-0DF2-4347-95F5-0B9734A366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80B42C61-1641-4981-8763-3CDD5B0003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D9645ABB-76CC-4A22-ADD1-C42385B4BF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D0A5FCF2-BBC5-4E06-BAF7-57E4047B1A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823B416A-0E11-408B-82EA-7D495C6972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364C0092-479B-484F-B158-5950AAD201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4763169D-AD2D-40F0-B537-0EC243DF8B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1C95DEDE-E11D-4F6C-AC6D-62754E8EE4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DBEB35D0-F33B-4B13-874C-EC370EE4B4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B7B72847-9B2C-4404-B5DD-16AA4E36DB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E03D6478-DBD0-4A28-A497-C7CBB4AB8D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AABFDFE2-1B82-4E9E-BB60-33E82B8B63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A009A103-3202-4222-97BA-C1039FD22B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A5F6E9EF-89E4-43B9-BB86-A923211CBE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8F62FE72-2FBB-4749-9B4F-E8CE57809F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6C0DDA88-5377-497E-9304-4B50C4E481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1F44B07B-F225-4594-ACDD-5806C657B4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AC03D450-7C5A-4446-A8B9-74D8EEEFAE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0DFA3428-370B-4A46-BE2F-0A72F5392D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061E3E94-92B9-442C-B881-703B167493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463B5F1C-27E5-4F60-AB91-CD7ADE1E27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4A7710C8-F4D2-4D72-828A-BA51AAAD11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2509981C-0FA4-4625-985C-793FEE8989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1EADCDB0-2AC8-4350-A2F8-4E09C67083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2C8C65EC-F459-4190-8053-AAB4290B24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3E997092-A618-4DD9-92B1-27E15EF797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92BF6B11-3995-44F0-90A7-0F3668AE7A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9FE58E77-0A82-4350-B55C-2EB500CFDE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B53DFEA8-0D9F-479D-9A36-28DB13D8AE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27DE436D-04F2-4B03-A5A8-42854BDF08F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29171090-7A89-44F9-8D0E-9DB8D72AC7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06094FEF-EBD7-42F4-BE14-A2A49A4C8E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F7CF9171-9909-49E5-BDDE-7075E98632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20841586-DB46-485F-B504-A03CFA50B2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2291056E-670D-4C9A-812C-5072E876CB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5E3A4FE1-3F70-459E-A94D-A609FBA77F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D3979991-0F1A-4DBE-8A95-89557F8799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27059363-DA70-4311-9358-255A21B923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74CD4DE2-9416-4AAA-8EA9-4479A495DE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EC9B8651-020A-4668-BE12-5952189D73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A1F95699-3EE8-416D-BF6D-E7299E00DF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3DC7BD71-8C8A-4133-888F-09F3B5B640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B89F241D-0BF8-4792-B9E6-4E551D6FB7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9657E5F7-6FFB-43C0-9D29-B86EE1424D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180036B0-B6C0-486F-B310-D8284B2BD4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9B0F9424-83BC-4E02-A130-28241F042E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C4358E5C-6CD0-48CE-9AE8-DDC8CFAF45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8182B006-6800-425F-83E5-3DD4708690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886F4152-F375-4AA8-A07C-CFC3E13B6E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2511CE3D-A7E9-4B0A-A129-92B08C7CEF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CE27B5A7-0FCD-44B6-863C-862374F65A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E08DDD9B-092F-4D82-A664-D381F3B23B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2E80B5D2-E0D0-4FAF-9FFB-6EB6F35B75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50E82596-E10D-4C30-93C4-AA32BD0A7E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ABE4ADAF-EDB0-448D-8EA2-3F8D1A55E9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4B2091A9-BCC4-42E4-8112-82DE63ECDB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A566DC98-EAA8-472A-BD8A-992FA9FC39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CF2F59E1-A353-48E7-AB7F-BD4B5A8E02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D542E9BE-31B6-41AE-A037-676C66E75A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0197A497-C065-4DE7-BDD6-D9AD4E9F47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6A680186-E1B9-47EA-90AD-10FE8AB997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2D78EC75-4CC9-4F27-9A82-7798396596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035F22EB-5DED-4E17-9C98-92042E0D73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9CD3561D-2113-4731-AD55-7A879BEED1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7D71F213-5275-4518-9C79-30CF59A0F2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CB8E2BEB-B351-4120-B6EB-BDAC5A93AC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7E2F3C8D-8F8C-477C-ACB6-5D8C9A60B7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569252C6-9B70-454E-8367-51E11AF3B8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A2A6BD16-A6CB-4831-8968-B2AD9B761B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3CC9AA92-0235-4D9A-9C96-EF24193EF8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E1D85388-2B39-4011-9AF1-0B9C8BD483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C60C7F25-5607-4C1F-AE62-A2CF48D436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624F0A57-627E-415A-979D-EC31E15097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EBB68D1D-8DB1-4A2D-BA07-AC6A5632EE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5BC1C0A5-AF82-40F9-A043-DE917E9011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B0D98B72-404D-4996-BCCD-D215038143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B17BC37C-A1C3-4C5E-8F17-B598BCAD4C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B9DCBEC5-0996-4551-A262-85126480CD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6C060C44-9791-4599-B90A-A0F946CDA6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C9CD1943-F151-4789-9C71-DA507A3223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9D017202-E3C9-490D-B6DA-97D57E0858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606D0954-5ED1-4594-8FA9-349502B860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73593690-6ABF-4A03-BF8F-362B7FA011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41A21708-754D-4E85-B08B-22BAEC5F2E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994E10A8-3514-4FF2-B279-D980750557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50967D3C-D7F1-42F0-AEB7-33F2EAE9A8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4BB40379-2A6F-458C-B794-C4901EA308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EDFB248E-D168-4DE1-A7F2-48F3C5F5A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238A8F2F-9562-4A95-9A75-FE751F539C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D84FE11A-F673-441E-AD17-BBBDFEE3FF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A76DA273-03AF-4CD9-BC54-A08FFC3C38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EF287B2D-D395-47C1-A3EC-0CB62CBFFF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7537CDC3-8B38-43FF-875A-B88D632515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D62772EC-0B93-464B-B0A1-5ADAAA1B23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00D1656C-18ED-4D5D-94AC-68877E2F29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23E58F2E-5B17-4B2B-9E0D-C945311AA6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E09C7D30-B5B3-498D-9D2D-368764AD88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4EAA471B-B177-45AF-9651-CD2773ECC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BC74646F-7A55-4DEE-A674-AAF07C2CF0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FDA904BF-F354-41A1-858F-842C3A203C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858CD878-CFE1-4A8C-AA00-9894CECFC6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144697A5-7244-47B6-86FB-906BF6EEF4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3DCFB41B-C3E2-4C1F-B240-9DC145F359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A06E5F33-67AC-4E94-89D7-8A1FD31509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2E186167-38D3-4D3A-91A4-50BA179EC8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9F719D0D-8406-4412-AE65-8CC8F133FD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9859DC53-E04D-4172-95E1-38857730C7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B6EDF72D-A03E-425C-ADEB-07AAF5E715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3E2E46CE-6581-4DE0-8500-DECE6244E7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3DA6D43F-7D77-4258-B77A-358DDB19DD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E8E30C16-6A50-41E1-97C0-1200D56A61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569560BE-4E35-4279-AD02-DED5511546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C65C46FC-114E-47D2-B04F-80ED40582F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46EA7D1F-CF11-438B-A3C5-282CA28421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FAF9DBD9-D6E5-4F27-BC6B-3F07D05CF9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17D146C8-D790-4F29-B447-52EEBCC457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445DDD06-BD15-4FB6-A438-1E2258C4E6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3CA24440-BC1E-4842-BF65-1D34376F23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DCC77939-32E1-49B8-9412-EFA6F6CBB7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CDC6F831-17B0-4DE8-99D9-2E55A3107F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3F10E786-957E-4780-A583-8000A9617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58A5B1BE-57E3-4D36-A3D1-CB0BD983C1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41315964-E234-4E43-9CCF-524E594589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76A1E6C7-1D67-4791-BB6E-67381C412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ABA134CD-E9FE-4A82-BBAF-978014BEBF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75919C4E-E9FD-4F86-8E63-7039D41BD4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EDD8B29F-721A-4D52-B47F-00D9109416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F770F322-24C2-4148-97A7-C44EC5DDA9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400C32BC-D0C4-4989-90A5-B3CC5CA38A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EB2D8BF6-4EB2-4D4E-873B-F988524E4E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D254FEC2-DCEF-43F7-B9D6-421F2FC913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D4665282-41EF-4E74-B732-149666302B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DEBF534D-6F2C-48E7-8B3B-FE32993EA3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CF4717CF-0567-4556-B490-A427D1E0FF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C398B2C9-D71F-4BF7-AC3C-70BE276BA7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2C7E89D5-00EC-41C5-AC00-5640C59390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9C2E7ED0-9C83-4925-86AE-12B4915BC0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990CB2D2-8A67-4F57-BDD8-E061E0A064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DED8F687-8309-476C-A63A-B33DC8CDAC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83C33C45-C0F1-423D-8A02-7FC2C27EFC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A85805FB-2C64-4802-A7F1-EF1ED13347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40F739C5-02E3-444F-BD4B-BBAA24D1FE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6113A46E-33D7-442B-99B5-376220694A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C17C462C-1B12-421D-AF90-6A6FD3621B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8CE84916-FCF7-4B98-96D1-4E8C851300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6196F7FF-437D-4B13-B515-B552B38F50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6C5EC2E6-F9C0-4000-9B9E-7B2FA2D1C1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AFAEFDF2-4E4B-45E8-9E49-AE626C0475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2A372ADA-85ED-4B9E-9C0E-6FEFCF19A1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9A4D6E43-B493-48E8-90E2-739B4F66A2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B97B13F7-EE93-42D2-9209-C911AC572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8848681E-F61D-4BD3-A67A-A59CF33D56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B9ECABC8-6EA2-4730-A610-963727D2D2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1D25C125-EE60-490B-B810-6E2C700595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8A5D2A2F-F81E-480C-8BDC-B31E5CA9E2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171D4305-E1FA-4823-AF2A-483422DE8E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AE660888-89FD-47B7-BC01-81B22C9212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C6B54AD3-7B61-4F51-808A-E31D7A1534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B7F1E7E2-70F5-49D7-8C84-EF5CA9C3B7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98A4E740-187B-4F8A-A55F-85527A5E12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32D4DCAB-ED8D-425B-A344-2F8B728035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AA461878-2B85-47D3-ABD4-BE730A88C8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3763CF72-6349-4B59-9886-C1BB4D3971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F534BFD4-AAD4-45AB-817D-3A5AA77F85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C1DFAED7-1809-4613-A446-909A8B7195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553441B1-8033-4578-A385-6771DB7BD1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AB3AA140-EDCF-4427-BEB7-3D562100BA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806EBD6E-126E-4108-BE9A-37C3A06FB3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1786F10E-56A8-4036-A59C-4CFF3A8E96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179F4276-3CB3-4F79-9EE5-5088C4F51A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4ED06281-B981-4BAD-8B5F-6D32EBBBDB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6B570A22-B3DF-4E52-8636-1863A4F0E2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887385BE-915C-451D-8FCA-97918D1D3D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896C6347-4D8D-4E7B-A337-EDC8108F88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BE5D037D-748B-4880-A21A-184928882B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16FA6072-CB39-4666-ACF5-2FFB9DE20F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31DF66F4-B2C4-49E3-B0B4-70252F3E17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A1010D3D-EBE7-44CF-8D06-95FC2582A3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29FBC76D-F09F-40B4-B146-D4EE21D58D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39698E5B-FCAC-46AD-AA76-8F075C3A9C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314F00F6-5EC6-4D6F-9360-2F7237A949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327F17BE-0EF7-442D-9060-A7C98C5869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13FAFBF7-FAF6-4D21-9ADC-C251BAD2CE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EA656146-A679-4808-B9F6-D1F07654B9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6EDDDAA2-E858-4767-9729-F1A31DFB5A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94097796-4ADE-4C69-B3E9-2B7C05F8A1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AD4B2A44-D205-487D-BC75-DF84600FA8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0DB81233-3E74-4E28-BB33-765FA7BDCA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4C29CBFF-D64F-446F-B510-FB15FC44B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D59FA581-EDC9-4A64-B74C-767C53FF2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6C02CCEF-B284-4F21-A85A-E2834C94C5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88DC5A9F-3F7D-4AC1-9765-F36D462AFB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AD87BC69-C7B3-406B-B5BC-273218F062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42D480DC-6007-4E48-A4A6-40E501F2D2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0010E53B-52AE-44E0-AE56-BD6CA93936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AF4722D2-946A-4EC3-8ED3-5E5966E54B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A2918C66-0FB3-43AD-8D57-F3DEF4DDA0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CF652A4C-39A3-4886-A28A-D8C5C6B442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D77F4CCA-DCDC-4446-8EFC-76FFA35B84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AFAC4B98-A4D3-4DDF-9D4B-C77E8F318A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F8ED2E80-13B2-4D0F-9498-DC5F28180C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420A74D8-B1AB-4E9D-9CBA-44DBB562CE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33B2D84B-5569-463B-AE3E-3B9D647534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AC52191B-80C8-4446-BAAF-6BCA472D4E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7A0F087C-9D0D-4127-998B-4C06E03938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1EC79028-9000-4B78-A734-C38B41C7B5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57619BBE-C3DC-4DC9-917F-8781333D90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D1153DA1-F3EE-45BF-A213-C35E85C517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F63B21FD-4CF4-489D-AF54-2B4F4E2297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CC470ACB-6A51-4017-859A-1FA51E8CCD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539109B4-72BE-4B7D-A52C-5A2BA82325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2E690759-0D96-447B-AA8D-3BB9EF21F4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F22FA643-1072-4B16-A507-F8C049E963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3F41FF0F-E786-4C89-BFF0-CBE86886A5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C2B99143-F5D4-496C-B63F-DD5CF24B18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F158001C-162D-4117-AB64-6398F1039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6B254427-E03B-4666-8AE3-E31C1D4B9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594D8DE4-E759-45D1-A02C-EB2A5CBEDD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1E5AB165-A8DF-4962-A46D-90EE6DC524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7C85E805-A91B-46EB-8D71-828E5B8AD8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3D1430AD-E158-4AB0-8E61-6871DBDA4F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A465136A-94A2-47FE-92DD-B4D2943B5E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B9F1A058-6D7C-4D2F-A022-47DD20A08D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55C61DF9-3860-4FC7-9FE9-4A46C6964A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1C05199C-B7A2-4E25-A940-E0167E136A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C3C6FEEA-3284-4149-864E-5CFE880189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C7B3C7E4-6B94-48DA-8B47-63AF976D0B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BC92D137-59AD-4DEE-928D-DD12FC9BBF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FE357EAD-8EC7-4DEB-9AB5-7EE9D9F0B8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35B22BBB-2310-46D0-A3F7-2FF92BA4C6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F6D5275A-7B52-4812-B748-5B229F8293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CC94A9A8-93EE-4546-9E19-CE341C6F0A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A2C5EC51-5B59-408E-980E-DD92116D90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35078C3F-D311-4A6E-9FBD-5D48BF9644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133EE96F-6D47-4355-BEB1-DEB5198D01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58267882-0D70-4AA1-887C-2D7A8D04E4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FC60B17D-A7A6-445D-8762-C896FC6AC5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EFA7C25B-DFF9-4648-BD71-10540DD463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91044BB6-E7BE-4767-8768-F6DA39B8C3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042EA968-C395-4472-A131-7A408A8BBF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79BCDC18-9B78-449C-B858-E6AE2DD949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2AD733B3-6577-4AA5-B8D1-E505C93CB3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3270D704-CAC5-46A8-B9E1-BE9F321062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FD4D28A8-ABC2-4534-AE60-9316A7A378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949C4EF0-D015-4C75-B5C2-52F4F5AE64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5736DAB9-FECA-40CE-8AA8-BDEB54195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A3D5A5AE-7BF3-4548-8D90-5A691CCEB2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F2DCA623-55F0-4810-B897-A167EC83D8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E2CE3B67-8CD1-41CD-982C-D8F5E399EB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207FADAE-13E0-474B-B9A6-222DF1AA4F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26DF24D1-5E50-401D-A912-2B7D23BEBB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D933ABE1-806E-48A1-B00C-724887C385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4C6E3D4E-F5C0-4CEC-A2A6-8F9DABC68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D7DE1BFC-6FB4-4BDB-8ABD-A0DE4C4B6A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3036A940-FCCB-47C5-9FC4-B232F39404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B95B2373-DAB6-4475-8914-0E687C242F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E1C5B503-7C0D-493C-907C-5049510E2B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99B25246-92C5-4E9F-958D-E1994933A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10E6B683-C635-4AB2-AD10-85B14B2548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CC8A8FB7-1D86-48BB-B7C8-0BB2C3D839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E699BD4E-3464-4E6D-8A3A-D677DC3472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08D50D84-42E6-4338-B2DE-F783528585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3B17568D-C826-4797-A3FA-5C815FCB1E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D3D97403-759A-474F-91C4-75AA522977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44E09D04-C910-4E04-91F6-9EAA7BFB56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DA59EB81-9D62-4CD2-AF7F-F3BFDD6DD4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00F5B733-C762-4CB1-83C2-BC7ECF052F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772019DB-8926-4EBD-9EB8-2ECD6D45B7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1F1D8283-6DC0-4DD7-B066-0409D611D6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B23ED537-E688-4F00-8755-561838D2E5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1C85E290-5C2F-4F5F-8869-ABDE6D94BE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332B2266-47E4-4AD6-B7FC-43414060E3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B6933F0A-E3C8-4B18-950F-A1156CEC9E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5D50F47B-0756-4B81-95A3-A8B10E16BE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D7BC5424-AA72-4292-8AA5-A7D7130A3E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79DEFE43-0B8C-4248-B025-31E227D696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F33D8408-30D2-469B-AD37-3A292E79DA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A595FEA4-08D2-48EB-A233-F4997E0D2E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DA5FD289-B3B4-4E75-9CC2-74D982BA56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2103DE7A-D63C-47E9-9598-500AF740AE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04F7AEED-C0E2-424E-A972-8BEAF06165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FD3C2D99-841C-49D1-8A39-7F6935298B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1387F565-FA85-475E-9BAF-B7AD72C77B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9FD0D264-B8EC-42D0-B4D8-0537208EDA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BFC5DDD1-9A19-4A15-A9EF-9F033BDB72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4A476F00-FDA5-4B80-AC5E-24EE1A133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98C15700-4691-4C9E-A550-9072A51743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9CC59E63-14C9-4D4E-A552-C2F5B59C16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22A16464-D869-4A19-908F-2E1C33D8C7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40A7A381-9742-47C1-9028-09E968AD9E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B98CBB91-3D48-4D12-8F36-0B961FE64C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27EC2F22-DD45-44E4-828A-275A3CFEA0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28C955F6-BF28-4BD4-938D-7DF1FB8E4B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DB08C516-3867-4943-8FEA-1FCFC6904C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6A7E9638-8460-4302-80D5-035B4D24AF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E7AAED7B-7FDB-43B6-B2B5-6371B4D42C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1086C9B8-0135-4576-A86A-07833FC665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86A9A23A-E378-4AF3-BE88-AE69A26E63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D5305478-26AE-4979-BDA6-C39604FB59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047EE51F-163B-4459-B0F8-3BBEAB319E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709610BA-49EB-478E-A02E-C3A707149F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611D89C3-296B-4A51-9D56-687D066DC2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B46E6AD7-11BF-4762-9B10-DA281A090A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BFB1FF59-D687-4F45-8F34-CA539F099C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A21D0887-5AB0-4E46-A01B-53C18E2B93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2F6E72B7-2566-40A9-9614-3D7757AD11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82D3AD5D-89AD-433A-A0E0-20B489B5AE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604824D8-5B92-4B90-BDFC-4A2AE0CA6E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298C4FD9-475B-4597-AB1A-6F78FA9CF9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6B014D18-BE6E-4820-A884-3048FB5CF7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D71E9896-5A4C-4EEF-A3E4-1CEF53E762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EC63FA40-5A98-4D2C-AFB9-CB403727A4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6B66D5FA-D436-410A-A19D-4869EF9135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A07BA9E4-7888-4857-89EE-4E91D060D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981DF389-58C6-425B-8817-9EA287ADB0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9E42F0F5-4D8D-47EE-9D6C-DEA3A1373D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4A5A4C07-DB10-4D22-9076-49D10568D0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F075A551-A1E2-4944-A212-57EEB95C2A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66ECA98C-4DE5-4AEF-A16B-7BCE4D1BCE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BC6D2AD6-608E-43AF-AA66-F5C776171F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E1E5DABD-6437-410D-8540-2B9970E1D6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7222285B-FBE4-40AF-A1CB-5CF4AA1A8C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F62CEA3C-25DC-4E7E-883E-A2FE9F2C9A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98D8D4D3-C6AA-4B74-87A4-667D784A4C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8DEA76DD-A3C5-41D7-A656-AA1DFE10DE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9E356E7E-E372-489C-81FA-474F2892C9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1D00475E-F2F8-4A04-81C9-708022DA6F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4D34F4A7-4695-4375-875D-139E165854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A7624A8D-050F-459D-8930-7EA1EEE140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7F65D1E4-1C7D-430D-98F2-240327881D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7E3475C7-2236-4B4B-89B3-B3503D6CD3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6BBAB293-E2D9-4F22-96F3-CDD1C38CA3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C80DBADB-445D-4DA6-8A0C-AB7518EDE9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D176EDFD-2827-427C-BEFE-529B50F092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EBB14148-70A0-4943-9C80-F9B1500263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C454B594-AB2F-483B-91C8-37D72558E7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D8D55ABC-DF2B-47ED-9126-5A167CCD32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57C4554C-FC9F-41B7-B9D0-468C57E868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1A119B92-444C-4F82-83DC-F5863C5CC5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CB022EBD-794B-4CB9-ACDC-D14737DD6B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19FD0D67-AE1A-4622-AE4D-21F08C8DDD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B0EE078A-19D3-40C2-A843-85B2E166B3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A170639D-1B96-4E6B-874B-B932058353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7035AE25-A1A6-45C4-8E96-538524A387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8F21ACB5-86EB-46CF-9EC7-5EB411497B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287CDE4D-FE6D-4296-961E-77C8D73194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A729EB68-D4E2-46A9-B35F-FD1D93D63E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BE45602F-794E-487F-BED2-7DC47B63C9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F951268E-CE76-4F1E-839A-DF2F1853A3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106A32EE-7DCD-4341-BD1C-75AF92FC66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370FF882-90D9-4742-8B2A-D043817A03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839E5122-3058-4084-8631-B95925A748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A1B60015-62C6-41A4-A571-F7D84A59FA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8DFCE37D-220B-4258-B431-1650C2FDBA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5FC44C02-E0A7-4F75-897B-44ED81787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E57AA0AC-5C8B-4AB4-87DC-61D640986C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27CE2623-B74E-4A47-B770-12956AABB7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72659860-C531-4850-88BF-D930246C20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87EB5E6E-FD97-4B04-8391-450F824273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57806A82-6464-4C27-9D33-3F6C61E623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8D189E2D-C89A-4813-A7D9-7C533A90D7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13A6A72B-8003-437E-ACB2-A282B2F9F9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37AB74D7-98BD-43C3-99C6-79D0F9D35C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075426BB-1A7A-45BC-87B4-9512EFBB93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03737FE0-FB3B-4E69-8849-4B4AC16CB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07738832-99ED-4B22-9184-A2BF1AD380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6B6001F1-68FB-4F0C-ADA3-68CAF05A9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31DA021E-6C1C-4D8E-BA96-31FBF4FDB7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F5C7D260-5072-4727-9516-C058D2DEA9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D732C213-3D13-4592-AA13-67ADC44F97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36CFF018-5B68-4A06-9F7B-22B70B794E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82646073-221F-4081-A91E-01CF4AAEA2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12EC8FDA-FDF0-4497-A60D-2A087CA1DE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D4BC7BBC-3A48-46E4-B1F4-4C15934A13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DF124504-1CA7-4B12-BEDD-08CA57CD2C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B440C3F8-1177-416B-8C74-95BA8FECC8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558B857A-0CA5-40B4-8B5A-49C1114B9A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F135AFAC-83E0-42A3-9091-0CBDFE1E91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676C7186-E129-46C0-ABE2-ADF7A44779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D5C53452-0F40-4724-A452-E18C7CE86D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ABE59A26-1741-4A40-AD1A-8421F4EF38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631459CE-1ABD-469B-B1F4-E645526F76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DDD04C2C-DE82-4A4A-94D8-505668CD32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4A5CF270-5C4F-4D98-B8F7-0EB230A72A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DB53F645-4B81-4708-A6A7-E6188E4CB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E74BF7FA-34AC-4834-A2AA-87B6F19E76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E5A85A63-A0B6-4462-BDDD-129039D65C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708EFD5D-343F-4A46-9B12-A8F4CF5664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80ADC635-1AA3-49F2-BED0-FAD02FBB1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44905267-2C5C-4959-ACDB-149F2000A7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347A1977-29DD-41CE-A019-68B4E61358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47F71ECD-2386-4C12-8C44-312FD020C0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6F9EFD5A-2CF0-492C-87E5-215F1C2D1F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4FCD74AD-0638-4DF8-8171-054D09F696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180E45B6-947B-48D2-A378-DEF9B71517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A099B978-A061-402F-8F0F-ADCAE6FC14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C1F867B0-C9B6-4D34-B6DE-13CDA2C161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042F9E5E-05B3-408D-A833-8E5DC1CB7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63B32BF0-6AF9-4D97-8841-C3F33018EF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B9A48161-EFF0-4AAA-BB02-0272FAE9BC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5342DAC9-7899-4E36-9368-3011724207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1BC24099-98DC-4C18-AC77-DF4E922560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EEA777D4-92C5-42C7-B7D3-1EE9D13C5F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5E44AE35-0CDD-45C0-A1D8-9C42755ED4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9CFED-1921-40A5-B7C6-50EC75D71472}">
  <sheetPr>
    <tabColor rgb="FFCCCCFF"/>
  </sheetPr>
  <dimension ref="A1:M696"/>
  <sheetViews>
    <sheetView tabSelected="1" zoomScale="80" zoomScaleNormal="80" workbookViewId="0">
      <selection activeCell="C11" sqref="C11:C12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  <col min="9" max="9" width="27.28515625" style="1" customWidth="1"/>
    <col min="10" max="10" width="18.42578125" customWidth="1"/>
  </cols>
  <sheetData>
    <row r="1" spans="1:13" ht="20.25" x14ac:dyDescent="0.3">
      <c r="A1" s="82" t="s">
        <v>441</v>
      </c>
      <c r="B1" s="83"/>
      <c r="C1" s="83"/>
      <c r="D1" s="83"/>
      <c r="E1" s="83"/>
      <c r="F1" s="83"/>
      <c r="G1" s="83"/>
      <c r="H1" s="83"/>
      <c r="I1" s="84"/>
    </row>
    <row r="2" spans="1:13" ht="21" x14ac:dyDescent="0.35">
      <c r="A2" s="85" t="s">
        <v>440</v>
      </c>
      <c r="B2" s="77"/>
      <c r="C2" s="77"/>
      <c r="D2" s="77"/>
      <c r="E2" s="77"/>
      <c r="F2" s="77"/>
      <c r="G2" s="77"/>
      <c r="H2" s="77"/>
      <c r="I2" s="78"/>
    </row>
    <row r="3" spans="1:13" ht="20.25" customHeight="1" x14ac:dyDescent="0.3">
      <c r="A3" s="79" t="s">
        <v>439</v>
      </c>
      <c r="B3" s="80"/>
      <c r="C3" s="80"/>
      <c r="D3" s="80"/>
      <c r="E3" s="80"/>
      <c r="F3" s="80"/>
      <c r="G3" s="80"/>
      <c r="H3" s="80"/>
      <c r="I3" s="81"/>
    </row>
    <row r="4" spans="1:13" ht="21" x14ac:dyDescent="0.35">
      <c r="A4" s="76"/>
      <c r="B4" s="71"/>
      <c r="C4" s="71"/>
      <c r="D4" s="71"/>
      <c r="E4" s="71"/>
      <c r="F4" s="75"/>
      <c r="G4" s="71"/>
      <c r="H4" s="71"/>
      <c r="I4" s="74"/>
    </row>
    <row r="5" spans="1:13" s="68" customFormat="1" ht="24.75" customHeight="1" x14ac:dyDescent="0.35">
      <c r="A5" s="86" t="s">
        <v>438</v>
      </c>
      <c r="B5" s="87"/>
      <c r="C5" s="87"/>
      <c r="D5" s="87"/>
      <c r="E5" s="87"/>
      <c r="F5" s="87"/>
      <c r="G5" s="87"/>
      <c r="H5" s="87"/>
      <c r="I5" s="88"/>
    </row>
    <row r="6" spans="1:13" s="68" customFormat="1" ht="27" customHeight="1" x14ac:dyDescent="0.35">
      <c r="A6" s="73"/>
      <c r="B6" s="72" t="s">
        <v>437</v>
      </c>
      <c r="C6" s="85"/>
      <c r="D6" s="77"/>
      <c r="E6" s="77"/>
      <c r="F6" s="77"/>
      <c r="G6" s="77"/>
      <c r="H6" s="77"/>
      <c r="I6" s="78"/>
    </row>
    <row r="7" spans="1:13" s="68" customFormat="1" ht="27.75" customHeight="1" thickBot="1" x14ac:dyDescent="0.4">
      <c r="A7" s="70"/>
      <c r="B7" s="69" t="s">
        <v>436</v>
      </c>
      <c r="C7" s="89"/>
      <c r="D7" s="90"/>
      <c r="E7" s="90"/>
      <c r="F7" s="90"/>
      <c r="G7" s="90"/>
      <c r="H7" s="90"/>
      <c r="I7" s="91"/>
    </row>
    <row r="8" spans="1:13" s="68" customFormat="1" ht="26.25" customHeight="1" x14ac:dyDescent="0.35">
      <c r="A8" s="96" t="s">
        <v>435</v>
      </c>
      <c r="B8" s="98" t="s">
        <v>434</v>
      </c>
      <c r="C8" s="100" t="s">
        <v>433</v>
      </c>
      <c r="D8" s="102" t="s">
        <v>432</v>
      </c>
      <c r="E8" s="104" t="s">
        <v>431</v>
      </c>
      <c r="F8" s="104" t="s">
        <v>430</v>
      </c>
      <c r="G8" s="92" t="s">
        <v>429</v>
      </c>
      <c r="H8" s="92" t="s">
        <v>428</v>
      </c>
      <c r="I8" s="94" t="s">
        <v>427</v>
      </c>
    </row>
    <row r="9" spans="1:13" s="68" customFormat="1" ht="4.5" customHeight="1" thickBot="1" x14ac:dyDescent="0.4">
      <c r="A9" s="97"/>
      <c r="B9" s="99"/>
      <c r="C9" s="101"/>
      <c r="D9" s="103"/>
      <c r="E9" s="105"/>
      <c r="F9" s="105"/>
      <c r="G9" s="93"/>
      <c r="H9" s="93"/>
      <c r="I9" s="95"/>
    </row>
    <row r="10" spans="1:13" s="63" customFormat="1" ht="34.5" customHeight="1" x14ac:dyDescent="0.35">
      <c r="A10" s="66" t="s">
        <v>425</v>
      </c>
      <c r="B10" s="66" t="s">
        <v>424</v>
      </c>
      <c r="C10" s="60" t="s">
        <v>426</v>
      </c>
      <c r="D10" s="62">
        <v>43853</v>
      </c>
      <c r="E10" s="65">
        <v>121072.5</v>
      </c>
      <c r="F10" s="62">
        <v>43974</v>
      </c>
      <c r="G10" s="67"/>
      <c r="H10" s="65">
        <f>+E10-G10</f>
        <v>121072.5</v>
      </c>
      <c r="I10" s="64" t="s">
        <v>202</v>
      </c>
      <c r="J10" s="12"/>
      <c r="K10" s="12"/>
      <c r="L10" s="20"/>
      <c r="M10" s="12"/>
    </row>
    <row r="11" spans="1:13" s="63" customFormat="1" ht="50.25" customHeight="1" x14ac:dyDescent="0.35">
      <c r="A11" s="66" t="s">
        <v>425</v>
      </c>
      <c r="B11" s="66" t="s">
        <v>424</v>
      </c>
      <c r="C11" s="60" t="s">
        <v>423</v>
      </c>
      <c r="D11" s="62">
        <v>43826</v>
      </c>
      <c r="E11" s="65">
        <v>64483.45</v>
      </c>
      <c r="F11" s="62">
        <v>43948</v>
      </c>
      <c r="G11" s="67"/>
      <c r="H11" s="65">
        <f>+E11</f>
        <v>64483.45</v>
      </c>
      <c r="I11" s="64" t="s">
        <v>202</v>
      </c>
      <c r="L11" s="20"/>
      <c r="M11" s="12"/>
    </row>
    <row r="12" spans="1:13" s="63" customFormat="1" ht="21.95" customHeight="1" x14ac:dyDescent="0.35">
      <c r="A12" s="66" t="s">
        <v>422</v>
      </c>
      <c r="B12" s="66" t="s">
        <v>6</v>
      </c>
      <c r="C12" s="60" t="s">
        <v>421</v>
      </c>
      <c r="D12" s="62">
        <v>44034</v>
      </c>
      <c r="E12" s="65">
        <v>354000</v>
      </c>
      <c r="F12" s="62">
        <v>44157</v>
      </c>
      <c r="G12" s="67"/>
      <c r="H12" s="65">
        <f>+E12-G12</f>
        <v>354000</v>
      </c>
      <c r="I12" s="64" t="s">
        <v>202</v>
      </c>
      <c r="L12" s="20"/>
      <c r="M12" s="12"/>
    </row>
    <row r="13" spans="1:13" s="63" customFormat="1" ht="21.95" customHeight="1" x14ac:dyDescent="0.35">
      <c r="A13" s="66" t="s">
        <v>420</v>
      </c>
      <c r="B13" s="66" t="s">
        <v>6</v>
      </c>
      <c r="C13" s="60" t="s">
        <v>419</v>
      </c>
      <c r="D13" s="62">
        <v>44036</v>
      </c>
      <c r="E13" s="65">
        <v>259600</v>
      </c>
      <c r="F13" s="62">
        <v>44159</v>
      </c>
      <c r="G13" s="67"/>
      <c r="H13" s="65">
        <f>+E13</f>
        <v>259600</v>
      </c>
      <c r="I13" s="64" t="s">
        <v>202</v>
      </c>
      <c r="L13" s="20"/>
      <c r="M13" s="12"/>
    </row>
    <row r="14" spans="1:13" s="63" customFormat="1" ht="21.95" customHeight="1" x14ac:dyDescent="0.35">
      <c r="A14" s="66" t="s">
        <v>418</v>
      </c>
      <c r="B14" s="66" t="s">
        <v>6</v>
      </c>
      <c r="C14" s="60" t="s">
        <v>417</v>
      </c>
      <c r="D14" s="62">
        <v>44027</v>
      </c>
      <c r="E14" s="65">
        <v>177000</v>
      </c>
      <c r="F14" s="62">
        <v>44150</v>
      </c>
      <c r="G14" s="67"/>
      <c r="H14" s="65">
        <f>+E14</f>
        <v>177000</v>
      </c>
      <c r="I14" s="64" t="s">
        <v>202</v>
      </c>
      <c r="L14" s="20"/>
      <c r="M14" s="12"/>
    </row>
    <row r="15" spans="1:13" s="63" customFormat="1" ht="21.95" customHeight="1" x14ac:dyDescent="0.35">
      <c r="A15" s="66" t="s">
        <v>416</v>
      </c>
      <c r="B15" s="66" t="s">
        <v>6</v>
      </c>
      <c r="C15" s="60" t="s">
        <v>415</v>
      </c>
      <c r="D15" s="62">
        <v>44035</v>
      </c>
      <c r="E15" s="65">
        <v>708000</v>
      </c>
      <c r="F15" s="62">
        <v>44150</v>
      </c>
      <c r="G15" s="67"/>
      <c r="H15" s="65">
        <f>+E15</f>
        <v>708000</v>
      </c>
      <c r="I15" s="64" t="s">
        <v>202</v>
      </c>
      <c r="L15" s="20"/>
      <c r="M15" s="12"/>
    </row>
    <row r="16" spans="1:13" s="63" customFormat="1" ht="21.95" customHeight="1" x14ac:dyDescent="0.35">
      <c r="A16" s="66" t="s">
        <v>414</v>
      </c>
      <c r="B16" s="66" t="s">
        <v>6</v>
      </c>
      <c r="C16" s="60" t="s">
        <v>413</v>
      </c>
      <c r="D16" s="62">
        <v>44034</v>
      </c>
      <c r="E16" s="65">
        <v>1500000</v>
      </c>
      <c r="F16" s="62">
        <v>44157</v>
      </c>
      <c r="G16" s="67"/>
      <c r="H16" s="65">
        <f>+E16</f>
        <v>1500000</v>
      </c>
      <c r="I16" s="64" t="s">
        <v>202</v>
      </c>
      <c r="L16" s="20"/>
      <c r="M16" s="12"/>
    </row>
    <row r="17" spans="1:13" s="63" customFormat="1" ht="21.95" customHeight="1" x14ac:dyDescent="0.35">
      <c r="A17" s="66" t="s">
        <v>412</v>
      </c>
      <c r="B17" s="66" t="s">
        <v>6</v>
      </c>
      <c r="C17" s="60" t="s">
        <v>411</v>
      </c>
      <c r="D17" s="62">
        <v>44035</v>
      </c>
      <c r="E17" s="65">
        <v>1062000</v>
      </c>
      <c r="F17" s="62">
        <v>44158</v>
      </c>
      <c r="G17" s="67"/>
      <c r="H17" s="65">
        <f>+E17</f>
        <v>1062000</v>
      </c>
      <c r="I17" s="64" t="s">
        <v>202</v>
      </c>
      <c r="L17" s="20"/>
      <c r="M17" s="12"/>
    </row>
    <row r="18" spans="1:13" s="63" customFormat="1" ht="21.95" customHeight="1" x14ac:dyDescent="0.35">
      <c r="A18" s="66" t="s">
        <v>410</v>
      </c>
      <c r="B18" s="66" t="s">
        <v>6</v>
      </c>
      <c r="C18" s="60" t="s">
        <v>409</v>
      </c>
      <c r="D18" s="62">
        <v>44044</v>
      </c>
      <c r="E18" s="65">
        <v>180000</v>
      </c>
      <c r="F18" s="62">
        <v>44166</v>
      </c>
      <c r="G18" s="67"/>
      <c r="H18" s="65">
        <f>+E18-G18</f>
        <v>180000</v>
      </c>
      <c r="I18" s="64" t="s">
        <v>202</v>
      </c>
      <c r="L18" s="20"/>
      <c r="M18" s="12"/>
    </row>
    <row r="19" spans="1:13" s="63" customFormat="1" ht="31.5" customHeight="1" x14ac:dyDescent="0.35">
      <c r="A19" s="66" t="s">
        <v>382</v>
      </c>
      <c r="B19" s="66" t="s">
        <v>381</v>
      </c>
      <c r="C19" s="60" t="s">
        <v>408</v>
      </c>
      <c r="D19" s="62">
        <v>44255</v>
      </c>
      <c r="E19" s="65">
        <v>8302417.04</v>
      </c>
      <c r="F19" s="62">
        <v>44375</v>
      </c>
      <c r="G19" s="65"/>
      <c r="H19" s="65">
        <f>+E19-G19</f>
        <v>8302417.04</v>
      </c>
      <c r="I19" s="64" t="s">
        <v>202</v>
      </c>
      <c r="L19" s="20"/>
      <c r="M19" s="12"/>
    </row>
    <row r="20" spans="1:13" s="63" customFormat="1" ht="31.5" customHeight="1" x14ac:dyDescent="0.35">
      <c r="A20" s="66" t="s">
        <v>382</v>
      </c>
      <c r="B20" s="66" t="s">
        <v>407</v>
      </c>
      <c r="C20" s="60" t="s">
        <v>406</v>
      </c>
      <c r="D20" s="62">
        <v>44197</v>
      </c>
      <c r="E20" s="65">
        <v>1258798.32</v>
      </c>
      <c r="F20" s="62">
        <v>44317</v>
      </c>
      <c r="G20" s="65"/>
      <c r="H20" s="65">
        <f>+E20-G20</f>
        <v>1258798.32</v>
      </c>
      <c r="I20" s="64" t="s">
        <v>202</v>
      </c>
      <c r="L20" s="20"/>
      <c r="M20" s="12"/>
    </row>
    <row r="21" spans="1:13" s="63" customFormat="1" ht="31.5" customHeight="1" x14ac:dyDescent="0.35">
      <c r="A21" s="66" t="s">
        <v>382</v>
      </c>
      <c r="B21" s="66" t="s">
        <v>405</v>
      </c>
      <c r="C21" s="60" t="s">
        <v>404</v>
      </c>
      <c r="D21" s="62">
        <v>44197</v>
      </c>
      <c r="E21" s="65">
        <v>66987.179999999993</v>
      </c>
      <c r="F21" s="62">
        <v>44317</v>
      </c>
      <c r="G21" s="65"/>
      <c r="H21" s="65">
        <f>+E21-G21</f>
        <v>66987.179999999993</v>
      </c>
      <c r="I21" s="64" t="s">
        <v>202</v>
      </c>
      <c r="L21" s="20"/>
      <c r="M21" s="12"/>
    </row>
    <row r="22" spans="1:13" s="63" customFormat="1" ht="31.5" customHeight="1" x14ac:dyDescent="0.35">
      <c r="A22" s="66" t="s">
        <v>403</v>
      </c>
      <c r="B22" s="66" t="s">
        <v>402</v>
      </c>
      <c r="C22" s="60" t="s">
        <v>401</v>
      </c>
      <c r="D22" s="62">
        <v>44294</v>
      </c>
      <c r="E22" s="65">
        <v>583278.54</v>
      </c>
      <c r="F22" s="62">
        <v>44416</v>
      </c>
      <c r="G22" s="65"/>
      <c r="H22" s="65">
        <f t="shared" ref="H22:H29" si="0">+E22</f>
        <v>583278.54</v>
      </c>
      <c r="I22" s="64" t="s">
        <v>202</v>
      </c>
      <c r="L22" s="20"/>
      <c r="M22" s="12"/>
    </row>
    <row r="23" spans="1:13" s="63" customFormat="1" ht="31.5" customHeight="1" x14ac:dyDescent="0.35">
      <c r="A23" s="66" t="s">
        <v>382</v>
      </c>
      <c r="B23" s="66" t="s">
        <v>381</v>
      </c>
      <c r="C23" s="60" t="s">
        <v>341</v>
      </c>
      <c r="D23" s="62">
        <v>44287</v>
      </c>
      <c r="E23" s="65">
        <v>66414.64</v>
      </c>
      <c r="F23" s="62">
        <v>44409</v>
      </c>
      <c r="G23" s="65"/>
      <c r="H23" s="65">
        <f t="shared" si="0"/>
        <v>66414.64</v>
      </c>
      <c r="I23" s="64" t="s">
        <v>202</v>
      </c>
      <c r="L23" s="20"/>
      <c r="M23" s="12"/>
    </row>
    <row r="24" spans="1:13" s="63" customFormat="1" ht="31.5" customHeight="1" x14ac:dyDescent="0.35">
      <c r="A24" s="66" t="s">
        <v>4</v>
      </c>
      <c r="B24" s="66" t="s">
        <v>3</v>
      </c>
      <c r="C24" s="60" t="s">
        <v>400</v>
      </c>
      <c r="D24" s="62">
        <v>44211</v>
      </c>
      <c r="E24" s="65">
        <v>9332435</v>
      </c>
      <c r="F24" s="62">
        <v>44331</v>
      </c>
      <c r="G24" s="65"/>
      <c r="H24" s="65">
        <f t="shared" si="0"/>
        <v>9332435</v>
      </c>
      <c r="I24" s="64" t="s">
        <v>202</v>
      </c>
      <c r="L24" s="20"/>
      <c r="M24" s="12"/>
    </row>
    <row r="25" spans="1:13" s="63" customFormat="1" ht="31.5" customHeight="1" x14ac:dyDescent="0.35">
      <c r="A25" s="66" t="s">
        <v>4</v>
      </c>
      <c r="B25" s="66" t="s">
        <v>3</v>
      </c>
      <c r="C25" s="60" t="s">
        <v>399</v>
      </c>
      <c r="D25" s="62">
        <v>44267</v>
      </c>
      <c r="E25" s="65">
        <v>4131355</v>
      </c>
      <c r="F25" s="62">
        <v>44389</v>
      </c>
      <c r="G25" s="65"/>
      <c r="H25" s="65">
        <f t="shared" si="0"/>
        <v>4131355</v>
      </c>
      <c r="I25" s="64" t="s">
        <v>202</v>
      </c>
      <c r="L25" s="20"/>
      <c r="M25" s="12"/>
    </row>
    <row r="26" spans="1:13" s="63" customFormat="1" ht="31.5" customHeight="1" x14ac:dyDescent="0.35">
      <c r="A26" s="66" t="s">
        <v>382</v>
      </c>
      <c r="B26" s="66" t="s">
        <v>381</v>
      </c>
      <c r="C26" s="60" t="s">
        <v>398</v>
      </c>
      <c r="D26" s="62">
        <v>44287</v>
      </c>
      <c r="E26" s="65">
        <f>22404*58</f>
        <v>1299432</v>
      </c>
      <c r="F26" s="62">
        <v>44409</v>
      </c>
      <c r="G26" s="65"/>
      <c r="H26" s="65">
        <f t="shared" si="0"/>
        <v>1299432</v>
      </c>
      <c r="I26" s="64" t="s">
        <v>202</v>
      </c>
      <c r="L26" s="20"/>
      <c r="M26" s="12"/>
    </row>
    <row r="27" spans="1:13" s="63" customFormat="1" ht="31.5" customHeight="1" x14ac:dyDescent="0.35">
      <c r="A27" s="66" t="s">
        <v>382</v>
      </c>
      <c r="B27" s="66" t="s">
        <v>381</v>
      </c>
      <c r="C27" s="60" t="s">
        <v>397</v>
      </c>
      <c r="D27" s="62">
        <v>44285</v>
      </c>
      <c r="E27" s="65">
        <f>832*58</f>
        <v>48256</v>
      </c>
      <c r="F27" s="62">
        <v>44407</v>
      </c>
      <c r="G27" s="65"/>
      <c r="H27" s="65">
        <f t="shared" si="0"/>
        <v>48256</v>
      </c>
      <c r="I27" s="64" t="s">
        <v>202</v>
      </c>
      <c r="L27" s="20"/>
      <c r="M27" s="12"/>
    </row>
    <row r="28" spans="1:13" s="63" customFormat="1" ht="31.5" customHeight="1" x14ac:dyDescent="0.35">
      <c r="A28" s="66" t="s">
        <v>396</v>
      </c>
      <c r="B28" s="66" t="s">
        <v>9</v>
      </c>
      <c r="C28" s="60" t="s">
        <v>395</v>
      </c>
      <c r="D28" s="15">
        <v>44343</v>
      </c>
      <c r="E28" s="65">
        <v>29500</v>
      </c>
      <c r="F28" s="62">
        <v>44466</v>
      </c>
      <c r="G28" s="65"/>
      <c r="H28" s="65">
        <f t="shared" si="0"/>
        <v>29500</v>
      </c>
      <c r="I28" s="64" t="s">
        <v>202</v>
      </c>
      <c r="L28" s="20"/>
      <c r="M28" s="12"/>
    </row>
    <row r="29" spans="1:13" s="63" customFormat="1" ht="31.5" customHeight="1" x14ac:dyDescent="0.35">
      <c r="A29" s="66" t="s">
        <v>394</v>
      </c>
      <c r="B29" s="66" t="s">
        <v>393</v>
      </c>
      <c r="C29" s="60" t="s">
        <v>183</v>
      </c>
      <c r="D29" s="15">
        <v>44378</v>
      </c>
      <c r="E29" s="65">
        <v>188800</v>
      </c>
      <c r="F29" s="62">
        <v>44501</v>
      </c>
      <c r="G29" s="65"/>
      <c r="H29" s="65">
        <f t="shared" si="0"/>
        <v>188800</v>
      </c>
      <c r="I29" s="64" t="s">
        <v>202</v>
      </c>
      <c r="L29" s="20"/>
      <c r="M29" s="12"/>
    </row>
    <row r="30" spans="1:13" s="63" customFormat="1" ht="31.5" customHeight="1" x14ac:dyDescent="0.35">
      <c r="A30" s="66" t="s">
        <v>392</v>
      </c>
      <c r="B30" s="66" t="s">
        <v>6</v>
      </c>
      <c r="C30" s="60" t="s">
        <v>391</v>
      </c>
      <c r="D30" s="15">
        <v>44302</v>
      </c>
      <c r="E30" s="65">
        <v>157998.6</v>
      </c>
      <c r="F30" s="62">
        <v>44424</v>
      </c>
      <c r="G30" s="65"/>
      <c r="H30" s="65">
        <f t="shared" ref="H30:H36" si="1">+E30-G30</f>
        <v>157998.6</v>
      </c>
      <c r="I30" s="64" t="s">
        <v>202</v>
      </c>
      <c r="L30" s="20"/>
      <c r="M30" s="12"/>
    </row>
    <row r="31" spans="1:13" s="63" customFormat="1" ht="31.5" customHeight="1" x14ac:dyDescent="0.35">
      <c r="A31" s="66" t="s">
        <v>382</v>
      </c>
      <c r="B31" s="66" t="s">
        <v>390</v>
      </c>
      <c r="C31" s="60" t="s">
        <v>389</v>
      </c>
      <c r="D31" s="15">
        <v>44347</v>
      </c>
      <c r="E31" s="65">
        <v>66414.64</v>
      </c>
      <c r="F31" s="1" t="s">
        <v>388</v>
      </c>
      <c r="G31" s="65"/>
      <c r="H31" s="65">
        <f t="shared" si="1"/>
        <v>66414.64</v>
      </c>
      <c r="I31" s="64" t="s">
        <v>202</v>
      </c>
      <c r="L31" s="20"/>
      <c r="M31" s="12"/>
    </row>
    <row r="32" spans="1:13" s="63" customFormat="1" ht="31.5" customHeight="1" x14ac:dyDescent="0.35">
      <c r="A32" s="66" t="s">
        <v>387</v>
      </c>
      <c r="B32" s="66" t="s">
        <v>99</v>
      </c>
      <c r="C32" s="60" t="s">
        <v>386</v>
      </c>
      <c r="D32" s="15">
        <v>44427</v>
      </c>
      <c r="E32" s="65">
        <v>35400</v>
      </c>
      <c r="F32" s="62">
        <v>44549</v>
      </c>
      <c r="G32" s="65"/>
      <c r="H32" s="65">
        <f t="shared" si="1"/>
        <v>35400</v>
      </c>
      <c r="I32" s="64" t="s">
        <v>202</v>
      </c>
      <c r="L32" s="20"/>
      <c r="M32" s="12"/>
    </row>
    <row r="33" spans="1:13" s="63" customFormat="1" ht="31.5" customHeight="1" x14ac:dyDescent="0.35">
      <c r="A33" s="66" t="s">
        <v>385</v>
      </c>
      <c r="B33" s="66" t="s">
        <v>99</v>
      </c>
      <c r="C33" s="60" t="s">
        <v>384</v>
      </c>
      <c r="D33" s="15">
        <v>44391</v>
      </c>
      <c r="E33" s="65">
        <v>17700</v>
      </c>
      <c r="F33" s="62">
        <v>44514</v>
      </c>
      <c r="G33" s="65"/>
      <c r="H33" s="65">
        <f t="shared" si="1"/>
        <v>17700</v>
      </c>
      <c r="I33" s="64" t="s">
        <v>202</v>
      </c>
      <c r="L33" s="20"/>
      <c r="M33" s="12"/>
    </row>
    <row r="34" spans="1:13" s="63" customFormat="1" ht="31.5" customHeight="1" x14ac:dyDescent="0.35">
      <c r="A34" s="6" t="s">
        <v>382</v>
      </c>
      <c r="B34" s="61" t="s">
        <v>381</v>
      </c>
      <c r="C34" s="60" t="s">
        <v>383</v>
      </c>
      <c r="D34" s="59">
        <v>44409</v>
      </c>
      <c r="E34" s="14">
        <v>66758.16</v>
      </c>
      <c r="F34" s="15">
        <v>44531</v>
      </c>
      <c r="G34" s="2"/>
      <c r="H34" s="14">
        <f t="shared" si="1"/>
        <v>66758.16</v>
      </c>
      <c r="I34" s="1" t="s">
        <v>202</v>
      </c>
      <c r="J34"/>
      <c r="L34" s="20"/>
      <c r="M34" s="12"/>
    </row>
    <row r="35" spans="1:13" ht="21" x14ac:dyDescent="0.35">
      <c r="A35" s="6" t="s">
        <v>382</v>
      </c>
      <c r="B35" s="61" t="s">
        <v>381</v>
      </c>
      <c r="C35" s="60" t="s">
        <v>380</v>
      </c>
      <c r="D35" s="59">
        <v>44440</v>
      </c>
      <c r="E35" s="14">
        <v>66414.64</v>
      </c>
      <c r="F35" s="15">
        <v>44562</v>
      </c>
      <c r="H35" s="14">
        <f t="shared" si="1"/>
        <v>66414.64</v>
      </c>
      <c r="I35" s="1" t="s">
        <v>202</v>
      </c>
      <c r="L35" s="20"/>
      <c r="M35" s="12"/>
    </row>
    <row r="36" spans="1:13" ht="21" x14ac:dyDescent="0.35">
      <c r="A36" s="6" t="s">
        <v>379</v>
      </c>
      <c r="B36" s="61" t="s">
        <v>99</v>
      </c>
      <c r="C36" s="60" t="s">
        <v>378</v>
      </c>
      <c r="D36" s="59">
        <v>44265</v>
      </c>
      <c r="E36" s="14">
        <v>106200</v>
      </c>
      <c r="F36" s="62">
        <v>44387</v>
      </c>
      <c r="H36" s="14">
        <f t="shared" si="1"/>
        <v>106200</v>
      </c>
      <c r="I36" s="1" t="s">
        <v>202</v>
      </c>
      <c r="L36" s="20"/>
      <c r="M36" s="12"/>
    </row>
    <row r="37" spans="1:13" ht="21" x14ac:dyDescent="0.35">
      <c r="A37" s="6" t="s">
        <v>377</v>
      </c>
      <c r="B37" s="61" t="s">
        <v>6</v>
      </c>
      <c r="C37" s="60" t="s">
        <v>376</v>
      </c>
      <c r="D37" s="59">
        <v>44610</v>
      </c>
      <c r="E37" s="14">
        <v>354000</v>
      </c>
      <c r="F37" s="15">
        <v>44730</v>
      </c>
      <c r="G37" s="14"/>
      <c r="H37" s="14">
        <f>+E37</f>
        <v>354000</v>
      </c>
      <c r="I37" s="1" t="s">
        <v>202</v>
      </c>
      <c r="J37" s="13"/>
      <c r="L37" s="20"/>
      <c r="M37" s="12"/>
    </row>
    <row r="38" spans="1:13" ht="21" x14ac:dyDescent="0.35">
      <c r="A38" s="8" t="s">
        <v>375</v>
      </c>
      <c r="B38" s="19" t="s">
        <v>374</v>
      </c>
      <c r="C38" s="23" t="s">
        <v>373</v>
      </c>
      <c r="D38" s="17">
        <v>45037</v>
      </c>
      <c r="E38" s="16">
        <v>43896</v>
      </c>
      <c r="F38" s="15">
        <v>45159</v>
      </c>
      <c r="H38" s="14">
        <f>+E38-G38</f>
        <v>43896</v>
      </c>
      <c r="I38" s="1" t="s">
        <v>1</v>
      </c>
      <c r="J38" s="13">
        <v>45058</v>
      </c>
      <c r="L38" s="20"/>
      <c r="M38" s="12"/>
    </row>
    <row r="39" spans="1:13" ht="21" x14ac:dyDescent="0.35">
      <c r="A39" s="8" t="s">
        <v>372</v>
      </c>
      <c r="B39" s="19" t="s">
        <v>6</v>
      </c>
      <c r="C39" s="23" t="s">
        <v>371</v>
      </c>
      <c r="D39" s="17">
        <v>45030</v>
      </c>
      <c r="E39" s="16">
        <v>141600</v>
      </c>
      <c r="F39" s="15">
        <v>45152</v>
      </c>
      <c r="H39" s="14">
        <f>E39</f>
        <v>141600</v>
      </c>
      <c r="I39" s="1" t="s">
        <v>1</v>
      </c>
      <c r="J39" s="13">
        <v>45078</v>
      </c>
      <c r="L39" s="20"/>
      <c r="M39" s="12"/>
    </row>
    <row r="40" spans="1:13" ht="21" x14ac:dyDescent="0.35">
      <c r="A40" s="8" t="s">
        <v>370</v>
      </c>
      <c r="B40" s="19" t="s">
        <v>6</v>
      </c>
      <c r="C40" s="18" t="s">
        <v>369</v>
      </c>
      <c r="D40" s="17">
        <v>45098</v>
      </c>
      <c r="E40" s="16">
        <v>88500</v>
      </c>
      <c r="F40" s="15">
        <v>45220</v>
      </c>
      <c r="H40" s="14">
        <f>E40</f>
        <v>88500</v>
      </c>
      <c r="I40" s="1" t="s">
        <v>1</v>
      </c>
      <c r="J40" s="13">
        <v>45111</v>
      </c>
      <c r="L40" s="20"/>
      <c r="M40" s="12"/>
    </row>
    <row r="41" spans="1:13" ht="21" x14ac:dyDescent="0.35">
      <c r="A41" s="58" t="s">
        <v>362</v>
      </c>
      <c r="B41" s="41" t="s">
        <v>91</v>
      </c>
      <c r="C41" s="57" t="s">
        <v>368</v>
      </c>
      <c r="D41" s="39">
        <v>45118</v>
      </c>
      <c r="E41" s="38">
        <v>18240000</v>
      </c>
      <c r="F41" s="37">
        <v>45241</v>
      </c>
      <c r="G41" s="36">
        <v>8500000</v>
      </c>
      <c r="H41" s="35">
        <f t="shared" ref="H41:H72" si="2">+E41-G41</f>
        <v>9740000</v>
      </c>
      <c r="I41" s="34" t="s">
        <v>1</v>
      </c>
      <c r="J41" s="56">
        <v>45125</v>
      </c>
      <c r="K41" t="s">
        <v>367</v>
      </c>
      <c r="L41" s="20"/>
      <c r="M41" s="12"/>
    </row>
    <row r="42" spans="1:13" ht="21" x14ac:dyDescent="0.35">
      <c r="A42" s="58" t="s">
        <v>362</v>
      </c>
      <c r="B42" s="41" t="s">
        <v>91</v>
      </c>
      <c r="C42" s="57" t="s">
        <v>366</v>
      </c>
      <c r="D42" s="39">
        <v>45118</v>
      </c>
      <c r="E42" s="38">
        <v>13280400</v>
      </c>
      <c r="F42" s="37">
        <v>45241</v>
      </c>
      <c r="G42" s="36">
        <v>10644000</v>
      </c>
      <c r="H42" s="35">
        <f t="shared" si="2"/>
        <v>2636400</v>
      </c>
      <c r="I42" s="34" t="s">
        <v>1</v>
      </c>
      <c r="J42" s="56">
        <v>45125</v>
      </c>
      <c r="K42" t="s">
        <v>365</v>
      </c>
      <c r="L42" s="20"/>
      <c r="M42" s="12"/>
    </row>
    <row r="43" spans="1:13" ht="21" x14ac:dyDescent="0.35">
      <c r="A43" s="8" t="s">
        <v>362</v>
      </c>
      <c r="B43" s="19" t="s">
        <v>91</v>
      </c>
      <c r="C43" s="18" t="s">
        <v>364</v>
      </c>
      <c r="D43" s="17">
        <v>45118</v>
      </c>
      <c r="E43" s="16">
        <v>17263200</v>
      </c>
      <c r="F43" s="15">
        <v>45241</v>
      </c>
      <c r="H43" s="14">
        <f t="shared" si="2"/>
        <v>17263200</v>
      </c>
      <c r="I43" s="1" t="s">
        <v>1</v>
      </c>
      <c r="J43" s="13">
        <v>45125</v>
      </c>
      <c r="L43" s="20"/>
      <c r="M43" s="12"/>
    </row>
    <row r="44" spans="1:13" ht="21" x14ac:dyDescent="0.35">
      <c r="A44" s="8" t="s">
        <v>362</v>
      </c>
      <c r="B44" s="19" t="s">
        <v>91</v>
      </c>
      <c r="C44" s="18" t="s">
        <v>363</v>
      </c>
      <c r="D44" s="17">
        <v>45082</v>
      </c>
      <c r="E44" s="16">
        <v>5690400</v>
      </c>
      <c r="F44" s="15">
        <v>45082</v>
      </c>
      <c r="H44" s="14">
        <f t="shared" si="2"/>
        <v>5690400</v>
      </c>
      <c r="I44" s="1" t="s">
        <v>1</v>
      </c>
      <c r="J44" s="13">
        <v>45142</v>
      </c>
      <c r="L44" s="20"/>
      <c r="M44" s="12"/>
    </row>
    <row r="45" spans="1:13" ht="21" x14ac:dyDescent="0.35">
      <c r="A45" s="8" t="s">
        <v>362</v>
      </c>
      <c r="B45" s="19" t="s">
        <v>91</v>
      </c>
      <c r="C45" s="18" t="s">
        <v>361</v>
      </c>
      <c r="D45" s="17">
        <v>45155</v>
      </c>
      <c r="E45" s="16">
        <v>6613200</v>
      </c>
      <c r="F45" s="15">
        <v>45277</v>
      </c>
      <c r="H45" s="14">
        <f t="shared" si="2"/>
        <v>6613200</v>
      </c>
      <c r="I45" s="1" t="s">
        <v>1</v>
      </c>
      <c r="J45" s="13">
        <v>45159</v>
      </c>
      <c r="L45" s="20"/>
      <c r="M45" s="12"/>
    </row>
    <row r="46" spans="1:13" ht="21" x14ac:dyDescent="0.35">
      <c r="A46" s="7" t="s">
        <v>4</v>
      </c>
      <c r="B46" s="19" t="s">
        <v>3</v>
      </c>
      <c r="C46" s="18" t="s">
        <v>360</v>
      </c>
      <c r="D46" s="17">
        <v>45169</v>
      </c>
      <c r="E46" s="50">
        <v>3980570</v>
      </c>
      <c r="F46" s="49">
        <v>45291</v>
      </c>
      <c r="G46" s="48"/>
      <c r="H46" s="47">
        <f t="shared" si="2"/>
        <v>3980570</v>
      </c>
      <c r="I46" s="46" t="s">
        <v>1</v>
      </c>
      <c r="J46" s="21">
        <v>45191</v>
      </c>
      <c r="L46" s="20"/>
      <c r="M46" s="12"/>
    </row>
    <row r="47" spans="1:13" ht="33" x14ac:dyDescent="0.35">
      <c r="A47" s="42" t="s">
        <v>354</v>
      </c>
      <c r="B47" s="41" t="s">
        <v>357</v>
      </c>
      <c r="C47" s="40" t="s">
        <v>359</v>
      </c>
      <c r="D47" s="39">
        <v>45198</v>
      </c>
      <c r="E47" s="55">
        <v>847189.39</v>
      </c>
      <c r="F47" s="54">
        <v>45320</v>
      </c>
      <c r="G47" s="53">
        <v>169437.88</v>
      </c>
      <c r="H47" s="52">
        <f t="shared" si="2"/>
        <v>677751.51</v>
      </c>
      <c r="I47" s="51" t="s">
        <v>1</v>
      </c>
      <c r="J47" s="33">
        <v>45209</v>
      </c>
      <c r="K47" t="s">
        <v>358</v>
      </c>
      <c r="L47" s="20"/>
      <c r="M47" s="12"/>
    </row>
    <row r="48" spans="1:13" ht="33" x14ac:dyDescent="0.35">
      <c r="A48" s="42" t="s">
        <v>354</v>
      </c>
      <c r="B48" s="41" t="s">
        <v>357</v>
      </c>
      <c r="C48" s="40" t="s">
        <v>356</v>
      </c>
      <c r="D48" s="39">
        <v>45198</v>
      </c>
      <c r="E48" s="55">
        <v>1923504.74</v>
      </c>
      <c r="F48" s="54">
        <v>45320</v>
      </c>
      <c r="G48" s="53">
        <v>384700.95</v>
      </c>
      <c r="H48" s="52">
        <f t="shared" si="2"/>
        <v>1538803.79</v>
      </c>
      <c r="I48" s="51" t="s">
        <v>1</v>
      </c>
      <c r="J48" s="33">
        <v>45210</v>
      </c>
      <c r="K48" t="s">
        <v>355</v>
      </c>
      <c r="L48" s="20"/>
      <c r="M48" s="12"/>
    </row>
    <row r="49" spans="1:13" ht="21" x14ac:dyDescent="0.35">
      <c r="A49" s="42" t="s">
        <v>354</v>
      </c>
      <c r="B49" s="41"/>
      <c r="C49" s="40" t="s">
        <v>353</v>
      </c>
      <c r="D49" s="39">
        <v>45198</v>
      </c>
      <c r="E49" s="55">
        <v>3779246.76</v>
      </c>
      <c r="F49" s="54">
        <v>45320</v>
      </c>
      <c r="G49" s="53">
        <v>755849.35</v>
      </c>
      <c r="H49" s="52">
        <f t="shared" si="2"/>
        <v>3023397.4099999997</v>
      </c>
      <c r="I49" s="51" t="s">
        <v>1</v>
      </c>
      <c r="J49" s="33">
        <v>45210</v>
      </c>
      <c r="K49" t="s">
        <v>352</v>
      </c>
      <c r="L49" s="20"/>
      <c r="M49" s="12"/>
    </row>
    <row r="50" spans="1:13" ht="48.75" x14ac:dyDescent="0.35">
      <c r="A50" s="42" t="s">
        <v>289</v>
      </c>
      <c r="B50" s="41" t="s">
        <v>351</v>
      </c>
      <c r="C50" s="40" t="s">
        <v>350</v>
      </c>
      <c r="D50" s="39">
        <v>45210</v>
      </c>
      <c r="E50" s="55">
        <v>1177041.07</v>
      </c>
      <c r="F50" s="54">
        <v>45333</v>
      </c>
      <c r="G50" s="53">
        <v>235408.21</v>
      </c>
      <c r="H50" s="52">
        <f t="shared" si="2"/>
        <v>941632.8600000001</v>
      </c>
      <c r="I50" s="51" t="s">
        <v>1</v>
      </c>
      <c r="J50" s="33">
        <v>45219</v>
      </c>
      <c r="K50" t="s">
        <v>349</v>
      </c>
      <c r="L50" s="20"/>
      <c r="M50" s="12"/>
    </row>
    <row r="51" spans="1:13" ht="21" x14ac:dyDescent="0.35">
      <c r="A51" s="7" t="s">
        <v>4</v>
      </c>
      <c r="B51" s="19" t="s">
        <v>3</v>
      </c>
      <c r="C51" s="23" t="s">
        <v>348</v>
      </c>
      <c r="D51" s="17">
        <v>45230</v>
      </c>
      <c r="E51" s="50">
        <v>4168305</v>
      </c>
      <c r="F51" s="49">
        <v>45350</v>
      </c>
      <c r="G51" s="48"/>
      <c r="H51" s="47">
        <f t="shared" si="2"/>
        <v>4168305</v>
      </c>
      <c r="I51" s="46" t="s">
        <v>1</v>
      </c>
      <c r="J51" s="21">
        <v>45231</v>
      </c>
      <c r="L51" s="20"/>
      <c r="M51" s="12"/>
    </row>
    <row r="52" spans="1:13" ht="21" x14ac:dyDescent="0.35">
      <c r="A52" s="7" t="s">
        <v>347</v>
      </c>
      <c r="B52" s="19" t="s">
        <v>99</v>
      </c>
      <c r="C52" s="23" t="s">
        <v>346</v>
      </c>
      <c r="D52" s="17">
        <v>45225</v>
      </c>
      <c r="E52" s="50">
        <v>118000</v>
      </c>
      <c r="F52" s="49">
        <v>45348</v>
      </c>
      <c r="G52" s="48"/>
      <c r="H52" s="47">
        <f t="shared" si="2"/>
        <v>118000</v>
      </c>
      <c r="I52" s="46" t="s">
        <v>1</v>
      </c>
      <c r="J52" s="21">
        <v>45238</v>
      </c>
      <c r="L52" s="20"/>
      <c r="M52" s="12"/>
    </row>
    <row r="53" spans="1:13" ht="21" x14ac:dyDescent="0.35">
      <c r="A53" s="7" t="s">
        <v>4</v>
      </c>
      <c r="B53" s="19" t="s">
        <v>3</v>
      </c>
      <c r="C53" s="23" t="s">
        <v>345</v>
      </c>
      <c r="D53" s="17">
        <v>45230</v>
      </c>
      <c r="E53" s="50">
        <v>4519465</v>
      </c>
      <c r="F53" s="49">
        <v>45350</v>
      </c>
      <c r="G53" s="48"/>
      <c r="H53" s="47">
        <f t="shared" si="2"/>
        <v>4519465</v>
      </c>
      <c r="I53" s="46" t="s">
        <v>1</v>
      </c>
      <c r="J53" s="21">
        <v>45251</v>
      </c>
      <c r="L53" s="20"/>
      <c r="M53" s="12"/>
    </row>
    <row r="54" spans="1:13" ht="33" x14ac:dyDescent="0.35">
      <c r="A54" s="42" t="s">
        <v>289</v>
      </c>
      <c r="B54" s="41" t="s">
        <v>288</v>
      </c>
      <c r="C54" s="40" t="s">
        <v>344</v>
      </c>
      <c r="D54" s="39">
        <v>45226</v>
      </c>
      <c r="E54" s="55">
        <v>1134307.32</v>
      </c>
      <c r="F54" s="54">
        <v>45349</v>
      </c>
      <c r="G54" s="53">
        <v>226861.46</v>
      </c>
      <c r="H54" s="52">
        <f t="shared" si="2"/>
        <v>907445.8600000001</v>
      </c>
      <c r="I54" s="51" t="s">
        <v>1</v>
      </c>
      <c r="J54" s="33">
        <v>45250</v>
      </c>
      <c r="L54" s="20"/>
      <c r="M54" s="12"/>
    </row>
    <row r="55" spans="1:13" ht="33" x14ac:dyDescent="0.35">
      <c r="A55" s="7" t="s">
        <v>343</v>
      </c>
      <c r="B55" s="19" t="s">
        <v>80</v>
      </c>
      <c r="C55" s="23" t="s">
        <v>342</v>
      </c>
      <c r="D55" s="17">
        <v>45237</v>
      </c>
      <c r="E55" s="50">
        <v>270470.15999999997</v>
      </c>
      <c r="F55" s="49">
        <v>45358</v>
      </c>
      <c r="G55" s="48"/>
      <c r="H55" s="47">
        <f t="shared" si="2"/>
        <v>270470.15999999997</v>
      </c>
      <c r="I55" s="46" t="s">
        <v>1</v>
      </c>
      <c r="J55" s="21">
        <v>45273</v>
      </c>
      <c r="L55" s="20"/>
      <c r="M55" s="12"/>
    </row>
    <row r="56" spans="1:13" ht="21" x14ac:dyDescent="0.35">
      <c r="A56" s="7" t="s">
        <v>81</v>
      </c>
      <c r="B56" s="19" t="s">
        <v>80</v>
      </c>
      <c r="C56" s="23" t="s">
        <v>341</v>
      </c>
      <c r="D56" s="17">
        <v>45271</v>
      </c>
      <c r="E56" s="50">
        <v>797867.01</v>
      </c>
      <c r="F56" s="49">
        <v>45393</v>
      </c>
      <c r="G56" s="48"/>
      <c r="H56" s="47">
        <f t="shared" si="2"/>
        <v>797867.01</v>
      </c>
      <c r="I56" s="46" t="s">
        <v>1</v>
      </c>
      <c r="J56" s="21">
        <v>45282</v>
      </c>
      <c r="L56" s="20"/>
      <c r="M56" s="12"/>
    </row>
    <row r="57" spans="1:13" ht="21" x14ac:dyDescent="0.35">
      <c r="A57" s="7" t="s">
        <v>4</v>
      </c>
      <c r="B57" s="19" t="s">
        <v>3</v>
      </c>
      <c r="C57" s="23" t="s">
        <v>340</v>
      </c>
      <c r="D57" s="17">
        <v>45260</v>
      </c>
      <c r="E57" s="50">
        <v>4131885</v>
      </c>
      <c r="F57" s="49">
        <v>45381</v>
      </c>
      <c r="G57" s="48"/>
      <c r="H57" s="47">
        <f t="shared" si="2"/>
        <v>4131885</v>
      </c>
      <c r="I57" s="46" t="s">
        <v>1</v>
      </c>
      <c r="J57" s="21">
        <v>45282</v>
      </c>
      <c r="L57" s="20"/>
      <c r="M57" s="12"/>
    </row>
    <row r="58" spans="1:13" ht="21" x14ac:dyDescent="0.35">
      <c r="A58" s="7" t="s">
        <v>4</v>
      </c>
      <c r="B58" s="19" t="s">
        <v>3</v>
      </c>
      <c r="C58" s="23" t="s">
        <v>339</v>
      </c>
      <c r="D58" s="17">
        <v>45293</v>
      </c>
      <c r="E58" s="50">
        <v>4802705</v>
      </c>
      <c r="F58" s="49">
        <v>45414</v>
      </c>
      <c r="G58" s="48"/>
      <c r="H58" s="47">
        <f t="shared" si="2"/>
        <v>4802705</v>
      </c>
      <c r="I58" s="46" t="s">
        <v>1</v>
      </c>
      <c r="J58" s="21">
        <v>45327</v>
      </c>
      <c r="L58" s="20"/>
      <c r="M58" s="12"/>
    </row>
    <row r="59" spans="1:13" ht="21" x14ac:dyDescent="0.35">
      <c r="A59" s="32" t="s">
        <v>129</v>
      </c>
      <c r="B59" s="31" t="s">
        <v>64</v>
      </c>
      <c r="C59" s="30" t="s">
        <v>338</v>
      </c>
      <c r="D59" s="29">
        <v>45296</v>
      </c>
      <c r="E59" s="27">
        <v>1503200.84</v>
      </c>
      <c r="F59" s="28">
        <v>45417</v>
      </c>
      <c r="G59" s="27">
        <v>1503200.84</v>
      </c>
      <c r="H59" s="26">
        <f t="shared" si="2"/>
        <v>0</v>
      </c>
      <c r="I59" s="45" t="s">
        <v>29</v>
      </c>
      <c r="J59" s="24">
        <v>45336</v>
      </c>
      <c r="K59" t="s">
        <v>337</v>
      </c>
      <c r="L59" s="20"/>
      <c r="M59" s="12"/>
    </row>
    <row r="60" spans="1:13" ht="21" x14ac:dyDescent="0.35">
      <c r="A60" s="32" t="s">
        <v>172</v>
      </c>
      <c r="B60" s="31" t="s">
        <v>99</v>
      </c>
      <c r="C60" s="30" t="s">
        <v>171</v>
      </c>
      <c r="D60" s="29">
        <v>45337</v>
      </c>
      <c r="E60" s="27">
        <v>61360</v>
      </c>
      <c r="F60" s="28">
        <v>45458</v>
      </c>
      <c r="G60" s="27">
        <v>61360</v>
      </c>
      <c r="H60" s="26">
        <f t="shared" si="2"/>
        <v>0</v>
      </c>
      <c r="I60" s="45" t="s">
        <v>29</v>
      </c>
      <c r="J60" s="24">
        <v>45355</v>
      </c>
      <c r="K60" t="s">
        <v>336</v>
      </c>
      <c r="L60" s="20"/>
      <c r="M60" s="12"/>
    </row>
    <row r="61" spans="1:13" ht="33" x14ac:dyDescent="0.35">
      <c r="A61" s="7" t="s">
        <v>289</v>
      </c>
      <c r="B61" s="19" t="s">
        <v>288</v>
      </c>
      <c r="C61" s="18" t="s">
        <v>335</v>
      </c>
      <c r="D61" s="17">
        <v>45338</v>
      </c>
      <c r="E61" s="16">
        <v>837534.34</v>
      </c>
      <c r="F61" s="15">
        <v>45466</v>
      </c>
      <c r="H61" s="14">
        <f t="shared" si="2"/>
        <v>837534.34</v>
      </c>
      <c r="I61" s="1" t="s">
        <v>1</v>
      </c>
      <c r="J61" s="21">
        <v>45385</v>
      </c>
      <c r="L61" s="20"/>
      <c r="M61" s="12"/>
    </row>
    <row r="62" spans="1:13" ht="21" x14ac:dyDescent="0.35">
      <c r="A62" s="7" t="s">
        <v>4</v>
      </c>
      <c r="B62" s="19" t="s">
        <v>3</v>
      </c>
      <c r="C62" s="18" t="s">
        <v>334</v>
      </c>
      <c r="D62" s="17">
        <v>45351</v>
      </c>
      <c r="E62" s="16">
        <v>4042810</v>
      </c>
      <c r="F62" s="15">
        <v>45472</v>
      </c>
      <c r="H62" s="14">
        <f t="shared" si="2"/>
        <v>4042810</v>
      </c>
      <c r="I62" s="1" t="s">
        <v>1</v>
      </c>
      <c r="J62" s="21">
        <v>45394</v>
      </c>
      <c r="L62" s="20"/>
      <c r="M62" s="12"/>
    </row>
    <row r="63" spans="1:13" ht="33" x14ac:dyDescent="0.35">
      <c r="A63" s="32" t="s">
        <v>119</v>
      </c>
      <c r="B63" s="31" t="s">
        <v>333</v>
      </c>
      <c r="C63" s="44" t="s">
        <v>332</v>
      </c>
      <c r="D63" s="29">
        <v>45366</v>
      </c>
      <c r="E63" s="27">
        <v>2537000.4700000002</v>
      </c>
      <c r="F63" s="28">
        <v>45488</v>
      </c>
      <c r="G63" s="27">
        <v>2537000.4700000002</v>
      </c>
      <c r="H63" s="26">
        <f t="shared" si="2"/>
        <v>0</v>
      </c>
      <c r="I63" s="25" t="s">
        <v>29</v>
      </c>
      <c r="J63" s="24">
        <v>45398</v>
      </c>
      <c r="K63" t="s">
        <v>331</v>
      </c>
      <c r="L63" s="20"/>
      <c r="M63" s="12"/>
    </row>
    <row r="64" spans="1:13" ht="33" x14ac:dyDescent="0.35">
      <c r="A64" s="7" t="s">
        <v>289</v>
      </c>
      <c r="B64" s="19" t="s">
        <v>288</v>
      </c>
      <c r="C64" s="18" t="s">
        <v>330</v>
      </c>
      <c r="D64" s="17">
        <v>45383</v>
      </c>
      <c r="E64" s="16">
        <v>130374.24</v>
      </c>
      <c r="F64" s="15">
        <v>45494</v>
      </c>
      <c r="H64" s="14">
        <f t="shared" si="2"/>
        <v>130374.24</v>
      </c>
      <c r="I64" s="1" t="s">
        <v>1</v>
      </c>
      <c r="J64" s="21">
        <v>45399</v>
      </c>
      <c r="L64" s="20"/>
      <c r="M64" s="12"/>
    </row>
    <row r="65" spans="1:13" ht="33" x14ac:dyDescent="0.35">
      <c r="A65" s="32" t="s">
        <v>289</v>
      </c>
      <c r="B65" s="31" t="s">
        <v>288</v>
      </c>
      <c r="C65" s="44" t="s">
        <v>329</v>
      </c>
      <c r="D65" s="29">
        <v>45383</v>
      </c>
      <c r="E65" s="27">
        <v>1670738.4</v>
      </c>
      <c r="F65" s="28">
        <v>45505</v>
      </c>
      <c r="G65" s="27">
        <v>1670738.4</v>
      </c>
      <c r="H65" s="26">
        <f t="shared" si="2"/>
        <v>0</v>
      </c>
      <c r="I65" s="25" t="s">
        <v>29</v>
      </c>
      <c r="J65" s="24">
        <v>45399</v>
      </c>
      <c r="K65" t="s">
        <v>328</v>
      </c>
      <c r="L65" s="20"/>
      <c r="M65" s="12"/>
    </row>
    <row r="66" spans="1:13" ht="21" x14ac:dyDescent="0.35">
      <c r="A66" s="7" t="s">
        <v>4</v>
      </c>
      <c r="B66" s="19" t="s">
        <v>3</v>
      </c>
      <c r="C66" s="18" t="s">
        <v>327</v>
      </c>
      <c r="D66" s="17">
        <v>45412</v>
      </c>
      <c r="E66" s="16">
        <v>4497345</v>
      </c>
      <c r="F66" s="15">
        <v>45534</v>
      </c>
      <c r="H66" s="14">
        <f t="shared" si="2"/>
        <v>4497345</v>
      </c>
      <c r="I66" s="1" t="s">
        <v>1</v>
      </c>
      <c r="J66" s="21">
        <v>45412</v>
      </c>
      <c r="L66" s="20"/>
      <c r="M66" s="12"/>
    </row>
    <row r="67" spans="1:13" ht="33" x14ac:dyDescent="0.35">
      <c r="A67" s="7" t="s">
        <v>113</v>
      </c>
      <c r="B67" s="19" t="s">
        <v>326</v>
      </c>
      <c r="C67" s="18" t="s">
        <v>325</v>
      </c>
      <c r="D67" s="17">
        <v>45390</v>
      </c>
      <c r="E67" s="16">
        <v>1104952</v>
      </c>
      <c r="F67" s="15">
        <v>45512</v>
      </c>
      <c r="H67" s="14">
        <f t="shared" si="2"/>
        <v>1104952</v>
      </c>
      <c r="I67" s="1" t="s">
        <v>1</v>
      </c>
      <c r="J67" s="21">
        <v>45413</v>
      </c>
      <c r="L67" s="20"/>
      <c r="M67" s="12"/>
    </row>
    <row r="68" spans="1:13" ht="21" x14ac:dyDescent="0.35">
      <c r="A68" s="32" t="s">
        <v>324</v>
      </c>
      <c r="B68" s="31" t="s">
        <v>323</v>
      </c>
      <c r="C68" s="44" t="s">
        <v>322</v>
      </c>
      <c r="D68" s="29">
        <v>45370</v>
      </c>
      <c r="E68" s="27">
        <v>174592.8</v>
      </c>
      <c r="F68" s="28">
        <v>45492</v>
      </c>
      <c r="G68" s="27">
        <v>174592.8</v>
      </c>
      <c r="H68" s="26">
        <f t="shared" si="2"/>
        <v>0</v>
      </c>
      <c r="I68" s="25" t="s">
        <v>29</v>
      </c>
      <c r="J68" s="24">
        <v>45441</v>
      </c>
      <c r="K68" t="s">
        <v>321</v>
      </c>
      <c r="L68" s="20"/>
      <c r="M68" s="12"/>
    </row>
    <row r="69" spans="1:13" ht="21" x14ac:dyDescent="0.35">
      <c r="A69" s="7" t="s">
        <v>320</v>
      </c>
      <c r="B69" s="19" t="s">
        <v>319</v>
      </c>
      <c r="C69" s="18" t="s">
        <v>318</v>
      </c>
      <c r="D69" s="17">
        <v>45400</v>
      </c>
      <c r="E69" s="16">
        <v>639224.05000000005</v>
      </c>
      <c r="F69" s="15">
        <v>45400</v>
      </c>
      <c r="H69" s="14">
        <f t="shared" si="2"/>
        <v>639224.05000000005</v>
      </c>
      <c r="I69" s="1" t="s">
        <v>1</v>
      </c>
      <c r="J69" s="21">
        <v>45447</v>
      </c>
      <c r="L69" s="20"/>
      <c r="M69" s="12"/>
    </row>
    <row r="70" spans="1:13" ht="61.5" x14ac:dyDescent="0.35">
      <c r="A70" s="32" t="s">
        <v>129</v>
      </c>
      <c r="B70" s="31" t="s">
        <v>317</v>
      </c>
      <c r="C70" s="44" t="s">
        <v>316</v>
      </c>
      <c r="D70" s="29">
        <v>45341</v>
      </c>
      <c r="E70" s="27">
        <v>3022273.57</v>
      </c>
      <c r="F70" s="28">
        <v>45563</v>
      </c>
      <c r="G70" s="27">
        <v>3022273.57</v>
      </c>
      <c r="H70" s="26">
        <f t="shared" si="2"/>
        <v>0</v>
      </c>
      <c r="I70" s="25" t="s">
        <v>29</v>
      </c>
      <c r="J70" s="24">
        <v>45447</v>
      </c>
      <c r="K70" t="s">
        <v>315</v>
      </c>
      <c r="L70" s="20"/>
      <c r="M70" s="12"/>
    </row>
    <row r="71" spans="1:13" ht="21" x14ac:dyDescent="0.35">
      <c r="A71" s="32" t="s">
        <v>304</v>
      </c>
      <c r="B71" s="31" t="s">
        <v>35</v>
      </c>
      <c r="C71" s="44" t="s">
        <v>314</v>
      </c>
      <c r="D71" s="29">
        <v>45337</v>
      </c>
      <c r="E71" s="27">
        <v>59000</v>
      </c>
      <c r="F71" s="28">
        <v>45458</v>
      </c>
      <c r="G71" s="27">
        <v>59000</v>
      </c>
      <c r="H71" s="26">
        <f t="shared" si="2"/>
        <v>0</v>
      </c>
      <c r="I71" s="25" t="s">
        <v>29</v>
      </c>
      <c r="J71" s="24">
        <v>45448</v>
      </c>
      <c r="K71" t="s">
        <v>313</v>
      </c>
      <c r="L71" s="20"/>
      <c r="M71" s="12"/>
    </row>
    <row r="72" spans="1:13" ht="21" x14ac:dyDescent="0.35">
      <c r="A72" s="7" t="s">
        <v>312</v>
      </c>
      <c r="B72" s="19" t="s">
        <v>9</v>
      </c>
      <c r="C72" s="18" t="s">
        <v>273</v>
      </c>
      <c r="D72" s="17">
        <v>45444</v>
      </c>
      <c r="E72" s="16">
        <v>94400</v>
      </c>
      <c r="F72" s="15">
        <v>45566</v>
      </c>
      <c r="H72" s="14">
        <f t="shared" si="2"/>
        <v>94400</v>
      </c>
      <c r="I72" s="1" t="s">
        <v>1</v>
      </c>
      <c r="J72" s="21">
        <v>45448</v>
      </c>
      <c r="L72" s="20"/>
      <c r="M72" s="12"/>
    </row>
    <row r="73" spans="1:13" ht="33" x14ac:dyDescent="0.35">
      <c r="A73" s="7" t="s">
        <v>240</v>
      </c>
      <c r="B73" s="19" t="s">
        <v>311</v>
      </c>
      <c r="C73" s="18" t="s">
        <v>310</v>
      </c>
      <c r="D73" s="17">
        <v>45433</v>
      </c>
      <c r="E73" s="16">
        <v>3372498.34</v>
      </c>
      <c r="F73" s="15">
        <v>45556</v>
      </c>
      <c r="H73" s="14">
        <f t="shared" ref="H73:H104" si="3">+E73-G73</f>
        <v>3372498.34</v>
      </c>
      <c r="I73" s="1" t="s">
        <v>1</v>
      </c>
      <c r="J73" s="21">
        <v>45448</v>
      </c>
      <c r="L73" s="20"/>
      <c r="M73" s="12"/>
    </row>
    <row r="74" spans="1:13" ht="46.5" x14ac:dyDescent="0.35">
      <c r="A74" s="32" t="s">
        <v>129</v>
      </c>
      <c r="B74" s="31" t="s">
        <v>112</v>
      </c>
      <c r="C74" s="44" t="s">
        <v>309</v>
      </c>
      <c r="D74" s="29">
        <v>45296</v>
      </c>
      <c r="E74" s="27">
        <v>4808797.4400000004</v>
      </c>
      <c r="F74" s="28">
        <v>45417</v>
      </c>
      <c r="G74" s="27">
        <v>4808797.4400000004</v>
      </c>
      <c r="H74" s="26">
        <f t="shared" si="3"/>
        <v>0</v>
      </c>
      <c r="I74" s="25" t="s">
        <v>29</v>
      </c>
      <c r="J74" s="24">
        <v>45449</v>
      </c>
      <c r="K74" t="s">
        <v>308</v>
      </c>
      <c r="L74" s="20"/>
      <c r="M74" s="12"/>
    </row>
    <row r="75" spans="1:13" ht="21" x14ac:dyDescent="0.35">
      <c r="A75" s="32" t="s">
        <v>307</v>
      </c>
      <c r="B75" s="31" t="s">
        <v>9</v>
      </c>
      <c r="C75" s="30" t="s">
        <v>306</v>
      </c>
      <c r="D75" s="29">
        <v>45415</v>
      </c>
      <c r="E75" s="27">
        <v>82600</v>
      </c>
      <c r="F75" s="28">
        <v>45538</v>
      </c>
      <c r="G75" s="27">
        <v>82600</v>
      </c>
      <c r="H75" s="26">
        <f t="shared" si="3"/>
        <v>0</v>
      </c>
      <c r="I75" s="25" t="s">
        <v>29</v>
      </c>
      <c r="J75" s="24">
        <v>45453</v>
      </c>
      <c r="K75" t="s">
        <v>305</v>
      </c>
      <c r="L75" s="20"/>
      <c r="M75" s="12"/>
    </row>
    <row r="76" spans="1:13" ht="21" x14ac:dyDescent="0.35">
      <c r="A76" s="32" t="s">
        <v>304</v>
      </c>
      <c r="B76" s="31" t="s">
        <v>99</v>
      </c>
      <c r="C76" s="44" t="s">
        <v>303</v>
      </c>
      <c r="D76" s="29">
        <v>45428</v>
      </c>
      <c r="E76" s="27">
        <v>59000</v>
      </c>
      <c r="F76" s="28">
        <v>45551</v>
      </c>
      <c r="G76" s="27">
        <v>59000</v>
      </c>
      <c r="H76" s="26">
        <f t="shared" si="3"/>
        <v>0</v>
      </c>
      <c r="I76" s="25" t="s">
        <v>29</v>
      </c>
      <c r="J76" s="24">
        <v>45454</v>
      </c>
      <c r="K76" t="s">
        <v>302</v>
      </c>
      <c r="L76" s="20"/>
      <c r="M76" s="12"/>
    </row>
    <row r="77" spans="1:13" ht="21" x14ac:dyDescent="0.35">
      <c r="A77" s="32" t="s">
        <v>107</v>
      </c>
      <c r="B77" s="31" t="s">
        <v>99</v>
      </c>
      <c r="C77" s="44" t="s">
        <v>301</v>
      </c>
      <c r="D77" s="29">
        <v>45377</v>
      </c>
      <c r="E77" s="27">
        <v>64900</v>
      </c>
      <c r="F77" s="28">
        <v>45499</v>
      </c>
      <c r="G77" s="27">
        <v>64900</v>
      </c>
      <c r="H77" s="26">
        <f t="shared" si="3"/>
        <v>0</v>
      </c>
      <c r="I77" s="25" t="s">
        <v>29</v>
      </c>
      <c r="J77" s="24">
        <v>45454</v>
      </c>
      <c r="K77" t="s">
        <v>300</v>
      </c>
      <c r="L77" s="20"/>
      <c r="M77" s="12"/>
    </row>
    <row r="78" spans="1:13" ht="46.5" x14ac:dyDescent="0.35">
      <c r="A78" s="32" t="s">
        <v>129</v>
      </c>
      <c r="B78" s="31" t="s">
        <v>112</v>
      </c>
      <c r="C78" s="44" t="s">
        <v>299</v>
      </c>
      <c r="D78" s="29">
        <v>45391</v>
      </c>
      <c r="E78" s="27">
        <v>2825807.23</v>
      </c>
      <c r="F78" s="28">
        <v>45520</v>
      </c>
      <c r="G78" s="27">
        <v>2825807.23</v>
      </c>
      <c r="H78" s="26">
        <f t="shared" si="3"/>
        <v>0</v>
      </c>
      <c r="I78" s="25" t="s">
        <v>29</v>
      </c>
      <c r="J78" s="24">
        <v>45455</v>
      </c>
      <c r="K78" t="s">
        <v>298</v>
      </c>
      <c r="L78" s="20"/>
      <c r="M78" s="12"/>
    </row>
    <row r="79" spans="1:13" ht="61.5" x14ac:dyDescent="0.35">
      <c r="A79" s="7" t="s">
        <v>297</v>
      </c>
      <c r="B79" s="19" t="s">
        <v>112</v>
      </c>
      <c r="C79" s="18" t="s">
        <v>296</v>
      </c>
      <c r="D79" s="17">
        <v>45344</v>
      </c>
      <c r="E79" s="16">
        <v>2385252.5099999998</v>
      </c>
      <c r="F79" s="15">
        <v>45465</v>
      </c>
      <c r="H79" s="14">
        <f t="shared" si="3"/>
        <v>2385252.5099999998</v>
      </c>
      <c r="I79" s="1" t="s">
        <v>1</v>
      </c>
      <c r="J79" s="21">
        <v>45455</v>
      </c>
      <c r="L79" s="20"/>
      <c r="M79" s="12"/>
    </row>
    <row r="80" spans="1:13" ht="21" x14ac:dyDescent="0.35">
      <c r="A80" s="7" t="s">
        <v>295</v>
      </c>
      <c r="B80" s="19" t="s">
        <v>9</v>
      </c>
      <c r="C80" s="18" t="s">
        <v>294</v>
      </c>
      <c r="D80" s="17">
        <v>45439</v>
      </c>
      <c r="E80" s="16">
        <v>88500</v>
      </c>
      <c r="F80" s="15">
        <v>45562</v>
      </c>
      <c r="H80" s="14">
        <f t="shared" si="3"/>
        <v>88500</v>
      </c>
      <c r="I80" s="1" t="s">
        <v>1</v>
      </c>
      <c r="J80" s="21">
        <v>45456</v>
      </c>
      <c r="L80" s="20"/>
      <c r="M80" s="12"/>
    </row>
    <row r="81" spans="1:13" ht="21" x14ac:dyDescent="0.35">
      <c r="A81" s="7" t="s">
        <v>276</v>
      </c>
      <c r="B81" s="19" t="s">
        <v>293</v>
      </c>
      <c r="C81" s="18" t="s">
        <v>292</v>
      </c>
      <c r="D81" s="17">
        <v>45383</v>
      </c>
      <c r="E81" s="16">
        <v>1342857.84</v>
      </c>
      <c r="F81" s="15">
        <v>45505</v>
      </c>
      <c r="H81" s="14">
        <f t="shared" si="3"/>
        <v>1342857.84</v>
      </c>
      <c r="I81" s="1" t="s">
        <v>1</v>
      </c>
      <c r="J81" s="21">
        <v>45464</v>
      </c>
      <c r="L81" s="20"/>
      <c r="M81" s="12"/>
    </row>
    <row r="82" spans="1:13" ht="21" x14ac:dyDescent="0.35">
      <c r="A82" s="7" t="s">
        <v>251</v>
      </c>
      <c r="B82" s="19" t="s">
        <v>291</v>
      </c>
      <c r="C82" s="23" t="s">
        <v>290</v>
      </c>
      <c r="D82" s="17">
        <v>45421</v>
      </c>
      <c r="E82" s="16">
        <v>412051.95</v>
      </c>
      <c r="F82" s="15">
        <v>45544</v>
      </c>
      <c r="H82" s="14">
        <f t="shared" si="3"/>
        <v>412051.95</v>
      </c>
      <c r="I82" s="1" t="s">
        <v>1</v>
      </c>
      <c r="J82" s="21">
        <v>45467</v>
      </c>
      <c r="L82" s="20"/>
      <c r="M82" s="12"/>
    </row>
    <row r="83" spans="1:13" ht="33" x14ac:dyDescent="0.35">
      <c r="A83" s="32" t="s">
        <v>289</v>
      </c>
      <c r="B83" s="31" t="s">
        <v>288</v>
      </c>
      <c r="C83" s="30" t="s">
        <v>287</v>
      </c>
      <c r="D83" s="29">
        <v>45448</v>
      </c>
      <c r="E83" s="27">
        <v>95306.79</v>
      </c>
      <c r="F83" s="28">
        <v>45570</v>
      </c>
      <c r="G83" s="27">
        <v>95306.79</v>
      </c>
      <c r="H83" s="26">
        <f t="shared" si="3"/>
        <v>0</v>
      </c>
      <c r="I83" s="25" t="s">
        <v>29</v>
      </c>
      <c r="J83" s="24">
        <v>45467</v>
      </c>
      <c r="K83" t="s">
        <v>286</v>
      </c>
      <c r="L83" s="20"/>
      <c r="M83" s="12"/>
    </row>
    <row r="84" spans="1:13" ht="21" x14ac:dyDescent="0.35">
      <c r="A84" s="32" t="s">
        <v>285</v>
      </c>
      <c r="B84" s="31" t="s">
        <v>9</v>
      </c>
      <c r="C84" s="30" t="s">
        <v>284</v>
      </c>
      <c r="D84" s="29">
        <v>45457</v>
      </c>
      <c r="E84" s="27">
        <v>112100</v>
      </c>
      <c r="F84" s="28">
        <v>45579</v>
      </c>
      <c r="G84" s="27">
        <v>112100</v>
      </c>
      <c r="H84" s="26">
        <f t="shared" si="3"/>
        <v>0</v>
      </c>
      <c r="I84" s="25" t="s">
        <v>29</v>
      </c>
      <c r="J84" s="24">
        <v>45467</v>
      </c>
      <c r="K84" t="s">
        <v>283</v>
      </c>
      <c r="L84" s="20"/>
      <c r="M84" s="12"/>
    </row>
    <row r="85" spans="1:13" ht="21" x14ac:dyDescent="0.35">
      <c r="A85" s="7" t="s">
        <v>4</v>
      </c>
      <c r="B85" s="19" t="s">
        <v>282</v>
      </c>
      <c r="C85" s="23" t="s">
        <v>281</v>
      </c>
      <c r="D85" s="17">
        <v>45443</v>
      </c>
      <c r="E85" s="16">
        <v>5067075</v>
      </c>
      <c r="F85" s="15" t="s">
        <v>280</v>
      </c>
      <c r="H85" s="14">
        <f t="shared" si="3"/>
        <v>5067075</v>
      </c>
      <c r="I85" s="1" t="s">
        <v>1</v>
      </c>
      <c r="J85" s="21">
        <v>45471</v>
      </c>
      <c r="L85" s="20"/>
      <c r="M85" s="12"/>
    </row>
    <row r="86" spans="1:13" ht="21" x14ac:dyDescent="0.35">
      <c r="A86" s="32" t="s">
        <v>279</v>
      </c>
      <c r="B86" s="31" t="s">
        <v>80</v>
      </c>
      <c r="C86" s="30" t="s">
        <v>278</v>
      </c>
      <c r="D86" s="29">
        <v>45457</v>
      </c>
      <c r="E86" s="27">
        <v>1200000</v>
      </c>
      <c r="F86" s="28">
        <v>45579</v>
      </c>
      <c r="G86" s="27">
        <v>1200000</v>
      </c>
      <c r="H86" s="26">
        <f t="shared" si="3"/>
        <v>0</v>
      </c>
      <c r="I86" s="25" t="s">
        <v>29</v>
      </c>
      <c r="J86" s="24">
        <v>45471</v>
      </c>
      <c r="K86" t="s">
        <v>277</v>
      </c>
      <c r="L86" s="20"/>
      <c r="M86" s="12"/>
    </row>
    <row r="87" spans="1:13" ht="21" x14ac:dyDescent="0.35">
      <c r="A87" s="7" t="s">
        <v>276</v>
      </c>
      <c r="B87" s="19" t="s">
        <v>275</v>
      </c>
      <c r="C87" s="23" t="s">
        <v>274</v>
      </c>
      <c r="D87" s="17">
        <v>45383</v>
      </c>
      <c r="E87" s="16">
        <v>450000</v>
      </c>
      <c r="F87" s="15">
        <v>45505</v>
      </c>
      <c r="H87" s="14">
        <f t="shared" si="3"/>
        <v>450000</v>
      </c>
      <c r="I87" s="1" t="s">
        <v>1</v>
      </c>
      <c r="J87" s="21">
        <v>45475</v>
      </c>
      <c r="L87" s="20"/>
      <c r="M87" s="12"/>
    </row>
    <row r="88" spans="1:13" ht="21" x14ac:dyDescent="0.35">
      <c r="A88" s="7" t="s">
        <v>144</v>
      </c>
      <c r="B88" s="19" t="s">
        <v>99</v>
      </c>
      <c r="C88" s="23" t="s">
        <v>273</v>
      </c>
      <c r="D88" s="17">
        <v>45485</v>
      </c>
      <c r="E88" s="16">
        <v>94400</v>
      </c>
      <c r="F88" s="15">
        <v>45608</v>
      </c>
      <c r="H88" s="14">
        <f t="shared" si="3"/>
        <v>94400</v>
      </c>
      <c r="I88" s="1" t="s">
        <v>1</v>
      </c>
      <c r="J88" s="21">
        <v>45495</v>
      </c>
      <c r="L88" s="20"/>
      <c r="M88" s="12"/>
    </row>
    <row r="89" spans="1:13" ht="46.5" x14ac:dyDescent="0.35">
      <c r="A89" s="32" t="s">
        <v>129</v>
      </c>
      <c r="B89" s="31" t="s">
        <v>250</v>
      </c>
      <c r="C89" s="30" t="s">
        <v>272</v>
      </c>
      <c r="D89" s="29">
        <v>45443</v>
      </c>
      <c r="E89" s="27">
        <v>2274259.1800000002</v>
      </c>
      <c r="F89" s="28">
        <v>45565</v>
      </c>
      <c r="G89" s="27">
        <v>2274259.1800000002</v>
      </c>
      <c r="H89" s="26">
        <f t="shared" si="3"/>
        <v>0</v>
      </c>
      <c r="I89" s="25" t="s">
        <v>29</v>
      </c>
      <c r="J89" s="24">
        <v>45496</v>
      </c>
      <c r="K89" t="s">
        <v>271</v>
      </c>
      <c r="L89" s="20"/>
      <c r="M89" s="12"/>
    </row>
    <row r="90" spans="1:13" ht="21" x14ac:dyDescent="0.35">
      <c r="A90" s="32" t="s">
        <v>270</v>
      </c>
      <c r="B90" s="31" t="s">
        <v>35</v>
      </c>
      <c r="C90" s="30" t="s">
        <v>269</v>
      </c>
      <c r="D90" s="29">
        <v>45481</v>
      </c>
      <c r="E90" s="27">
        <v>29500</v>
      </c>
      <c r="F90" s="28">
        <v>45604</v>
      </c>
      <c r="G90" s="27">
        <v>29500</v>
      </c>
      <c r="H90" s="26">
        <f t="shared" si="3"/>
        <v>0</v>
      </c>
      <c r="I90" s="25" t="s">
        <v>29</v>
      </c>
      <c r="J90" s="24">
        <v>45496</v>
      </c>
      <c r="K90" t="s">
        <v>268</v>
      </c>
      <c r="L90" s="20"/>
      <c r="M90" s="12"/>
    </row>
    <row r="91" spans="1:13" ht="21" x14ac:dyDescent="0.35">
      <c r="A91" s="7" t="s">
        <v>25</v>
      </c>
      <c r="B91" s="19" t="s">
        <v>99</v>
      </c>
      <c r="C91" s="23" t="s">
        <v>267</v>
      </c>
      <c r="D91" s="17">
        <v>45484</v>
      </c>
      <c r="E91" s="16">
        <v>94400</v>
      </c>
      <c r="F91" s="15">
        <v>45607</v>
      </c>
      <c r="H91" s="14">
        <f t="shared" si="3"/>
        <v>94400</v>
      </c>
      <c r="I91" s="1" t="s">
        <v>1</v>
      </c>
      <c r="J91" s="21">
        <v>45496</v>
      </c>
      <c r="L91" s="20"/>
      <c r="M91" s="12"/>
    </row>
    <row r="92" spans="1:13" ht="33" x14ac:dyDescent="0.35">
      <c r="A92" s="32" t="s">
        <v>129</v>
      </c>
      <c r="B92" s="31" t="s">
        <v>250</v>
      </c>
      <c r="C92" s="30" t="s">
        <v>266</v>
      </c>
      <c r="D92" s="29">
        <v>45464</v>
      </c>
      <c r="E92" s="27">
        <v>531895.28</v>
      </c>
      <c r="F92" s="28">
        <v>45586</v>
      </c>
      <c r="G92" s="27">
        <v>531895.28</v>
      </c>
      <c r="H92" s="26">
        <f t="shared" si="3"/>
        <v>0</v>
      </c>
      <c r="I92" s="25" t="s">
        <v>29</v>
      </c>
      <c r="J92" s="24">
        <v>45497</v>
      </c>
      <c r="K92" t="s">
        <v>265</v>
      </c>
      <c r="L92" s="20"/>
      <c r="M92" s="12"/>
    </row>
    <row r="93" spans="1:13" ht="33" x14ac:dyDescent="0.35">
      <c r="A93" s="7" t="s">
        <v>264</v>
      </c>
      <c r="B93" s="19" t="s">
        <v>250</v>
      </c>
      <c r="C93" s="23" t="s">
        <v>263</v>
      </c>
      <c r="D93" s="17">
        <v>45464</v>
      </c>
      <c r="E93" s="16">
        <v>115050</v>
      </c>
      <c r="F93" s="15">
        <v>45586</v>
      </c>
      <c r="H93" s="14">
        <f t="shared" si="3"/>
        <v>115050</v>
      </c>
      <c r="I93" s="1" t="s">
        <v>1</v>
      </c>
      <c r="J93" s="21">
        <v>45502</v>
      </c>
      <c r="L93" s="20"/>
      <c r="M93" s="12"/>
    </row>
    <row r="94" spans="1:13" ht="31.5" x14ac:dyDescent="0.35">
      <c r="A94" s="32" t="s">
        <v>129</v>
      </c>
      <c r="B94" s="31" t="s">
        <v>112</v>
      </c>
      <c r="C94" s="30" t="s">
        <v>262</v>
      </c>
      <c r="D94" s="29">
        <v>45344</v>
      </c>
      <c r="E94" s="27">
        <v>2274555.87</v>
      </c>
      <c r="F94" s="28">
        <v>45465</v>
      </c>
      <c r="G94" s="27">
        <v>2274555.87</v>
      </c>
      <c r="H94" s="26">
        <f t="shared" si="3"/>
        <v>0</v>
      </c>
      <c r="I94" s="25" t="s">
        <v>29</v>
      </c>
      <c r="J94" s="24">
        <v>45504</v>
      </c>
      <c r="K94" t="s">
        <v>261</v>
      </c>
      <c r="L94" s="20"/>
      <c r="M94" s="12"/>
    </row>
    <row r="95" spans="1:13" ht="21" x14ac:dyDescent="0.35">
      <c r="A95" s="7" t="s">
        <v>4</v>
      </c>
      <c r="B95" s="19" t="s">
        <v>3</v>
      </c>
      <c r="C95" s="23" t="s">
        <v>260</v>
      </c>
      <c r="D95" s="17">
        <v>45474</v>
      </c>
      <c r="E95" s="16">
        <v>4159995</v>
      </c>
      <c r="F95" s="15">
        <v>45597</v>
      </c>
      <c r="H95" s="14">
        <f t="shared" si="3"/>
        <v>4159995</v>
      </c>
      <c r="I95" s="1" t="s">
        <v>1</v>
      </c>
      <c r="J95" s="21">
        <v>45504</v>
      </c>
      <c r="L95" s="20"/>
      <c r="M95" s="12"/>
    </row>
    <row r="96" spans="1:13" ht="21" x14ac:dyDescent="0.35">
      <c r="A96" s="32" t="s">
        <v>259</v>
      </c>
      <c r="B96" s="31" t="s">
        <v>99</v>
      </c>
      <c r="C96" s="30" t="s">
        <v>30</v>
      </c>
      <c r="D96" s="29">
        <v>45490</v>
      </c>
      <c r="E96" s="27">
        <v>106200</v>
      </c>
      <c r="F96" s="28">
        <v>45613</v>
      </c>
      <c r="G96" s="27">
        <v>106200</v>
      </c>
      <c r="H96" s="26">
        <f t="shared" si="3"/>
        <v>0</v>
      </c>
      <c r="I96" s="25" t="s">
        <v>29</v>
      </c>
      <c r="J96" s="24">
        <v>45504</v>
      </c>
      <c r="K96" t="s">
        <v>258</v>
      </c>
      <c r="L96" s="20"/>
      <c r="M96" s="12"/>
    </row>
    <row r="97" spans="1:13" ht="21" x14ac:dyDescent="0.35">
      <c r="A97" s="42" t="s">
        <v>113</v>
      </c>
      <c r="B97" s="41" t="s">
        <v>112</v>
      </c>
      <c r="C97" s="40" t="s">
        <v>257</v>
      </c>
      <c r="D97" s="39">
        <v>45419</v>
      </c>
      <c r="E97" s="38">
        <v>213108</v>
      </c>
      <c r="F97" s="37">
        <v>45542</v>
      </c>
      <c r="G97" s="36">
        <v>42621.599999999999</v>
      </c>
      <c r="H97" s="35">
        <f t="shared" si="3"/>
        <v>170486.39999999999</v>
      </c>
      <c r="I97" s="34" t="s">
        <v>1</v>
      </c>
      <c r="J97" s="33">
        <v>45504</v>
      </c>
      <c r="L97" s="20"/>
      <c r="M97" s="12"/>
    </row>
    <row r="98" spans="1:13" ht="21" x14ac:dyDescent="0.35">
      <c r="A98" s="32" t="s">
        <v>256</v>
      </c>
      <c r="B98" s="31" t="s">
        <v>80</v>
      </c>
      <c r="C98" s="30" t="s">
        <v>255</v>
      </c>
      <c r="D98" s="29">
        <v>45226</v>
      </c>
      <c r="E98" s="27">
        <v>69500</v>
      </c>
      <c r="F98" s="28">
        <v>45349</v>
      </c>
      <c r="G98" s="27">
        <v>69500</v>
      </c>
      <c r="H98" s="26">
        <f t="shared" si="3"/>
        <v>0</v>
      </c>
      <c r="I98" s="25" t="s">
        <v>29</v>
      </c>
      <c r="J98" s="24">
        <v>45504</v>
      </c>
      <c r="K98" t="s">
        <v>254</v>
      </c>
      <c r="L98" s="20"/>
      <c r="M98" s="12"/>
    </row>
    <row r="99" spans="1:13" ht="21" x14ac:dyDescent="0.35">
      <c r="A99" s="32" t="s">
        <v>253</v>
      </c>
      <c r="B99" s="31" t="s">
        <v>9</v>
      </c>
      <c r="C99" s="30" t="s">
        <v>11</v>
      </c>
      <c r="D99" s="29">
        <v>45484</v>
      </c>
      <c r="E99" s="27">
        <v>88500</v>
      </c>
      <c r="F99" s="28">
        <v>45607</v>
      </c>
      <c r="G99" s="27">
        <v>88500</v>
      </c>
      <c r="H99" s="26">
        <f t="shared" si="3"/>
        <v>0</v>
      </c>
      <c r="I99" s="25" t="s">
        <v>29</v>
      </c>
      <c r="J99" s="24">
        <v>45504</v>
      </c>
      <c r="K99" t="s">
        <v>252</v>
      </c>
      <c r="L99" s="20"/>
      <c r="M99" s="12"/>
    </row>
    <row r="100" spans="1:13" ht="33" x14ac:dyDescent="0.35">
      <c r="A100" s="7" t="s">
        <v>251</v>
      </c>
      <c r="B100" s="19" t="s">
        <v>250</v>
      </c>
      <c r="C100" s="23" t="s">
        <v>249</v>
      </c>
      <c r="D100" s="17">
        <v>45464</v>
      </c>
      <c r="E100" s="16">
        <v>413292.35</v>
      </c>
      <c r="F100" s="15">
        <v>45586</v>
      </c>
      <c r="H100" s="14">
        <f t="shared" si="3"/>
        <v>413292.35</v>
      </c>
      <c r="I100" s="1" t="s">
        <v>1</v>
      </c>
      <c r="J100" s="21">
        <v>45505</v>
      </c>
      <c r="L100" s="20"/>
      <c r="M100" s="12"/>
    </row>
    <row r="101" spans="1:13" ht="21" x14ac:dyDescent="0.35">
      <c r="A101" s="7" t="s">
        <v>248</v>
      </c>
      <c r="B101" s="19" t="s">
        <v>99</v>
      </c>
      <c r="C101" s="23" t="s">
        <v>247</v>
      </c>
      <c r="D101" s="17">
        <v>45502</v>
      </c>
      <c r="E101" s="43">
        <v>177000</v>
      </c>
      <c r="F101" s="17">
        <v>45504</v>
      </c>
      <c r="G101" s="43">
        <v>177000</v>
      </c>
      <c r="H101" s="14">
        <f t="shared" si="3"/>
        <v>0</v>
      </c>
      <c r="I101" s="1" t="s">
        <v>29</v>
      </c>
      <c r="J101" s="21">
        <v>45506</v>
      </c>
      <c r="K101" t="s">
        <v>246</v>
      </c>
      <c r="L101" s="20"/>
      <c r="M101" s="12"/>
    </row>
    <row r="102" spans="1:13" ht="21" x14ac:dyDescent="0.35">
      <c r="A102" s="32" t="s">
        <v>245</v>
      </c>
      <c r="B102" s="31" t="s">
        <v>35</v>
      </c>
      <c r="C102" s="30" t="s">
        <v>244</v>
      </c>
      <c r="D102" s="29">
        <v>45502</v>
      </c>
      <c r="E102" s="27">
        <v>118000</v>
      </c>
      <c r="F102" s="28">
        <v>45625</v>
      </c>
      <c r="G102" s="27">
        <v>118000</v>
      </c>
      <c r="H102" s="26">
        <f t="shared" si="3"/>
        <v>0</v>
      </c>
      <c r="I102" s="25" t="s">
        <v>29</v>
      </c>
      <c r="J102" s="24">
        <v>45506</v>
      </c>
      <c r="K102" t="s">
        <v>243</v>
      </c>
      <c r="L102" s="20"/>
      <c r="M102" s="12"/>
    </row>
    <row r="103" spans="1:13" ht="21" x14ac:dyDescent="0.35">
      <c r="A103" s="7" t="s">
        <v>242</v>
      </c>
      <c r="B103" s="19" t="s">
        <v>6</v>
      </c>
      <c r="C103" s="23" t="s">
        <v>241</v>
      </c>
      <c r="D103" s="17">
        <v>45484</v>
      </c>
      <c r="E103" s="16">
        <v>131024.25</v>
      </c>
      <c r="F103" s="15">
        <v>45607</v>
      </c>
      <c r="H103" s="14">
        <f t="shared" si="3"/>
        <v>131024.25</v>
      </c>
      <c r="I103" s="1" t="s">
        <v>1</v>
      </c>
      <c r="J103" s="21">
        <v>45509</v>
      </c>
      <c r="L103" s="20"/>
      <c r="M103" s="12"/>
    </row>
    <row r="104" spans="1:13" ht="21" x14ac:dyDescent="0.35">
      <c r="A104" s="7" t="s">
        <v>240</v>
      </c>
      <c r="B104" s="19" t="s">
        <v>239</v>
      </c>
      <c r="C104" s="23" t="s">
        <v>238</v>
      </c>
      <c r="D104" s="17">
        <v>45478</v>
      </c>
      <c r="E104" s="16">
        <v>18353643.68</v>
      </c>
      <c r="F104" s="15">
        <v>45601</v>
      </c>
      <c r="H104" s="14">
        <f t="shared" si="3"/>
        <v>18353643.68</v>
      </c>
      <c r="I104" s="1" t="s">
        <v>1</v>
      </c>
      <c r="J104" s="21">
        <v>45510</v>
      </c>
      <c r="L104" s="20"/>
      <c r="M104" s="12"/>
    </row>
    <row r="105" spans="1:13" ht="21" x14ac:dyDescent="0.35">
      <c r="A105" s="7" t="s">
        <v>81</v>
      </c>
      <c r="B105" s="19" t="s">
        <v>80</v>
      </c>
      <c r="C105" s="23" t="s">
        <v>237</v>
      </c>
      <c r="D105" s="17">
        <v>45492</v>
      </c>
      <c r="E105" s="16">
        <v>1298375</v>
      </c>
      <c r="F105" s="15">
        <v>45615</v>
      </c>
      <c r="H105" s="14">
        <f t="shared" ref="H105:H136" si="4">+E105-G105</f>
        <v>1298375</v>
      </c>
      <c r="I105" s="1" t="s">
        <v>1</v>
      </c>
      <c r="J105" s="21">
        <v>45510</v>
      </c>
      <c r="L105" s="20"/>
      <c r="M105" s="12"/>
    </row>
    <row r="106" spans="1:13" ht="21" x14ac:dyDescent="0.35">
      <c r="A106" s="7" t="s">
        <v>218</v>
      </c>
      <c r="B106" s="19" t="s">
        <v>217</v>
      </c>
      <c r="C106" s="23" t="s">
        <v>236</v>
      </c>
      <c r="D106" s="17">
        <v>45462</v>
      </c>
      <c r="E106" s="16">
        <v>10090851.42</v>
      </c>
      <c r="F106" s="15">
        <v>45584</v>
      </c>
      <c r="H106" s="14">
        <f t="shared" si="4"/>
        <v>10090851.42</v>
      </c>
      <c r="I106" s="1" t="s">
        <v>1</v>
      </c>
      <c r="J106" s="21">
        <v>45510</v>
      </c>
      <c r="L106" s="20"/>
      <c r="M106" s="12"/>
    </row>
    <row r="107" spans="1:13" ht="21" x14ac:dyDescent="0.35">
      <c r="A107" s="7" t="s">
        <v>235</v>
      </c>
      <c r="B107" s="19" t="s">
        <v>80</v>
      </c>
      <c r="C107" s="23" t="s">
        <v>234</v>
      </c>
      <c r="D107" s="17">
        <v>45482</v>
      </c>
      <c r="E107" s="16">
        <v>1264380</v>
      </c>
      <c r="F107" s="15">
        <v>45605</v>
      </c>
      <c r="H107" s="14">
        <f t="shared" si="4"/>
        <v>1264380</v>
      </c>
      <c r="I107" s="1" t="s">
        <v>1</v>
      </c>
      <c r="J107" s="21">
        <v>45510</v>
      </c>
      <c r="L107" s="20"/>
      <c r="M107" s="12"/>
    </row>
    <row r="108" spans="1:13" ht="21" x14ac:dyDescent="0.35">
      <c r="A108" s="7" t="s">
        <v>233</v>
      </c>
      <c r="B108" s="19" t="s">
        <v>232</v>
      </c>
      <c r="C108" s="23" t="s">
        <v>231</v>
      </c>
      <c r="D108" s="17">
        <v>45448</v>
      </c>
      <c r="E108" s="16">
        <v>4826790</v>
      </c>
      <c r="F108" s="15">
        <v>45570</v>
      </c>
      <c r="H108" s="14">
        <f t="shared" si="4"/>
        <v>4826790</v>
      </c>
      <c r="I108" s="1" t="s">
        <v>1</v>
      </c>
      <c r="J108" s="21">
        <v>45511</v>
      </c>
      <c r="L108" s="20"/>
      <c r="M108" s="12"/>
    </row>
    <row r="109" spans="1:13" ht="21" x14ac:dyDescent="0.35">
      <c r="A109" s="7" t="s">
        <v>230</v>
      </c>
      <c r="B109" s="19" t="s">
        <v>6</v>
      </c>
      <c r="C109" s="23" t="s">
        <v>229</v>
      </c>
      <c r="D109" s="17">
        <v>45499</v>
      </c>
      <c r="E109" s="16">
        <v>43674.75</v>
      </c>
      <c r="F109" s="15">
        <v>45622</v>
      </c>
      <c r="H109" s="14">
        <f t="shared" si="4"/>
        <v>43674.75</v>
      </c>
      <c r="I109" s="1" t="s">
        <v>1</v>
      </c>
      <c r="J109" s="21">
        <v>45516</v>
      </c>
      <c r="L109" s="20"/>
      <c r="M109" s="12"/>
    </row>
    <row r="110" spans="1:13" ht="21" x14ac:dyDescent="0.35">
      <c r="A110" s="32" t="s">
        <v>228</v>
      </c>
      <c r="B110" s="31" t="s">
        <v>112</v>
      </c>
      <c r="C110" s="30" t="s">
        <v>227</v>
      </c>
      <c r="D110" s="29">
        <v>45462</v>
      </c>
      <c r="E110" s="27">
        <v>8242301.1799999997</v>
      </c>
      <c r="F110" s="28">
        <v>45584</v>
      </c>
      <c r="G110" s="27">
        <v>8242301.1799999997</v>
      </c>
      <c r="H110" s="26">
        <f t="shared" si="4"/>
        <v>0</v>
      </c>
      <c r="I110" s="25" t="s">
        <v>29</v>
      </c>
      <c r="J110" s="24">
        <v>45516</v>
      </c>
      <c r="K110" t="s">
        <v>226</v>
      </c>
      <c r="L110" s="20"/>
      <c r="M110" s="12"/>
    </row>
    <row r="111" spans="1:13" ht="21" x14ac:dyDescent="0.35">
      <c r="A111" s="7" t="s">
        <v>225</v>
      </c>
      <c r="B111" s="19" t="s">
        <v>80</v>
      </c>
      <c r="C111" s="23" t="s">
        <v>224</v>
      </c>
      <c r="D111" s="17">
        <v>45481</v>
      </c>
      <c r="E111" s="16">
        <v>1128685.5</v>
      </c>
      <c r="F111" s="15">
        <v>45604</v>
      </c>
      <c r="H111" s="14">
        <f t="shared" si="4"/>
        <v>1128685.5</v>
      </c>
      <c r="I111" s="1" t="s">
        <v>1</v>
      </c>
      <c r="J111" s="21">
        <v>45516</v>
      </c>
      <c r="L111" s="20"/>
      <c r="M111" s="12"/>
    </row>
    <row r="112" spans="1:13" ht="33" x14ac:dyDescent="0.35">
      <c r="A112" s="32" t="s">
        <v>223</v>
      </c>
      <c r="B112" s="31" t="s">
        <v>204</v>
      </c>
      <c r="C112" s="30" t="s">
        <v>222</v>
      </c>
      <c r="D112" s="29">
        <v>45432</v>
      </c>
      <c r="E112" s="27">
        <v>2478096.02</v>
      </c>
      <c r="F112" s="28">
        <v>45555</v>
      </c>
      <c r="G112" s="27">
        <v>2478096.02</v>
      </c>
      <c r="H112" s="26">
        <f t="shared" si="4"/>
        <v>0</v>
      </c>
      <c r="I112" s="25" t="s">
        <v>29</v>
      </c>
      <c r="J112" s="24">
        <v>45517</v>
      </c>
      <c r="K112" t="s">
        <v>221</v>
      </c>
      <c r="L112" s="20"/>
      <c r="M112" s="12"/>
    </row>
    <row r="113" spans="1:13" ht="21" x14ac:dyDescent="0.35">
      <c r="A113" s="7" t="s">
        <v>220</v>
      </c>
      <c r="B113" s="19" t="s">
        <v>6</v>
      </c>
      <c r="C113" s="23" t="s">
        <v>219</v>
      </c>
      <c r="D113" s="17">
        <v>45481</v>
      </c>
      <c r="E113" s="16">
        <v>590000</v>
      </c>
      <c r="F113" s="15">
        <v>45604</v>
      </c>
      <c r="H113" s="14">
        <f t="shared" si="4"/>
        <v>590000</v>
      </c>
      <c r="I113" s="1" t="s">
        <v>1</v>
      </c>
      <c r="J113" s="21">
        <v>45517</v>
      </c>
      <c r="L113" s="20"/>
      <c r="M113" s="12"/>
    </row>
    <row r="114" spans="1:13" ht="21" x14ac:dyDescent="0.35">
      <c r="A114" s="7" t="s">
        <v>218</v>
      </c>
      <c r="B114" s="19" t="s">
        <v>217</v>
      </c>
      <c r="C114" s="23" t="s">
        <v>216</v>
      </c>
      <c r="D114" s="17">
        <v>45498</v>
      </c>
      <c r="E114" s="16">
        <v>9296040</v>
      </c>
      <c r="F114" s="15">
        <v>45621</v>
      </c>
      <c r="H114" s="14">
        <f t="shared" si="4"/>
        <v>9296040</v>
      </c>
      <c r="I114" s="1" t="s">
        <v>1</v>
      </c>
      <c r="J114" s="21">
        <v>45518</v>
      </c>
      <c r="L114" s="20"/>
      <c r="M114" s="12"/>
    </row>
    <row r="115" spans="1:13" ht="21" x14ac:dyDescent="0.35">
      <c r="A115" s="32" t="s">
        <v>215</v>
      </c>
      <c r="B115" s="31" t="s">
        <v>99</v>
      </c>
      <c r="C115" s="30" t="s">
        <v>214</v>
      </c>
      <c r="D115" s="29">
        <v>45506</v>
      </c>
      <c r="E115" s="27">
        <v>100300</v>
      </c>
      <c r="F115" s="28">
        <v>45628</v>
      </c>
      <c r="G115" s="27">
        <v>100300</v>
      </c>
      <c r="H115" s="26">
        <f t="shared" si="4"/>
        <v>0</v>
      </c>
      <c r="I115" s="25" t="s">
        <v>29</v>
      </c>
      <c r="J115" s="24">
        <v>45518</v>
      </c>
      <c r="K115" t="s">
        <v>213</v>
      </c>
      <c r="L115" s="20"/>
      <c r="M115" s="12"/>
    </row>
    <row r="116" spans="1:13" ht="21" x14ac:dyDescent="0.35">
      <c r="A116" s="32" t="s">
        <v>212</v>
      </c>
      <c r="B116" s="31" t="s">
        <v>211</v>
      </c>
      <c r="C116" s="30" t="s">
        <v>210</v>
      </c>
      <c r="D116" s="29">
        <v>45485</v>
      </c>
      <c r="E116" s="27">
        <v>1889556.42</v>
      </c>
      <c r="F116" s="28">
        <v>45608</v>
      </c>
      <c r="G116" s="27">
        <v>1889556.42</v>
      </c>
      <c r="H116" s="26">
        <f t="shared" si="4"/>
        <v>0</v>
      </c>
      <c r="I116" s="25" t="s">
        <v>29</v>
      </c>
      <c r="J116" s="24">
        <v>45518</v>
      </c>
      <c r="K116" t="s">
        <v>209</v>
      </c>
      <c r="L116" s="20"/>
      <c r="M116" s="12"/>
    </row>
    <row r="117" spans="1:13" ht="21" x14ac:dyDescent="0.35">
      <c r="A117" s="32" t="s">
        <v>208</v>
      </c>
      <c r="B117" s="31" t="s">
        <v>99</v>
      </c>
      <c r="C117" s="30" t="s">
        <v>207</v>
      </c>
      <c r="D117" s="29">
        <v>45446</v>
      </c>
      <c r="E117" s="27">
        <v>88500</v>
      </c>
      <c r="F117" s="28">
        <v>45568</v>
      </c>
      <c r="G117" s="27">
        <v>88500</v>
      </c>
      <c r="H117" s="26">
        <f t="shared" si="4"/>
        <v>0</v>
      </c>
      <c r="I117" s="25" t="s">
        <v>29</v>
      </c>
      <c r="J117" s="24">
        <v>45519</v>
      </c>
      <c r="K117" t="s">
        <v>206</v>
      </c>
      <c r="L117" s="20"/>
      <c r="M117" s="12"/>
    </row>
    <row r="118" spans="1:13" ht="33" x14ac:dyDescent="0.35">
      <c r="A118" s="32" t="s">
        <v>205</v>
      </c>
      <c r="B118" s="31" t="s">
        <v>204</v>
      </c>
      <c r="C118" s="30" t="s">
        <v>203</v>
      </c>
      <c r="D118" s="29">
        <v>45337</v>
      </c>
      <c r="E118" s="27">
        <v>435803.5</v>
      </c>
      <c r="F118" s="28">
        <v>45458</v>
      </c>
      <c r="G118" s="27">
        <v>435803.5</v>
      </c>
      <c r="H118" s="26">
        <f t="shared" si="4"/>
        <v>0</v>
      </c>
      <c r="I118" s="25" t="s">
        <v>202</v>
      </c>
      <c r="J118" s="24">
        <v>45519</v>
      </c>
      <c r="K118" t="s">
        <v>201</v>
      </c>
      <c r="L118" s="20"/>
      <c r="M118" s="12"/>
    </row>
    <row r="119" spans="1:13" ht="21" x14ac:dyDescent="0.35">
      <c r="A119" s="32" t="s">
        <v>200</v>
      </c>
      <c r="B119" s="31" t="s">
        <v>99</v>
      </c>
      <c r="C119" s="30" t="s">
        <v>199</v>
      </c>
      <c r="D119" s="29">
        <v>45509</v>
      </c>
      <c r="E119" s="27">
        <v>123900</v>
      </c>
      <c r="F119" s="28">
        <v>45631</v>
      </c>
      <c r="G119" s="27">
        <v>123900</v>
      </c>
      <c r="H119" s="26">
        <f t="shared" si="4"/>
        <v>0</v>
      </c>
      <c r="I119" s="25" t="s">
        <v>29</v>
      </c>
      <c r="J119" s="24">
        <v>45519</v>
      </c>
      <c r="K119" t="s">
        <v>198</v>
      </c>
      <c r="L119" s="20"/>
      <c r="M119" s="12"/>
    </row>
    <row r="120" spans="1:13" ht="21" x14ac:dyDescent="0.35">
      <c r="A120" s="42" t="s">
        <v>119</v>
      </c>
      <c r="B120" s="41" t="s">
        <v>197</v>
      </c>
      <c r="C120" s="40" t="s">
        <v>196</v>
      </c>
      <c r="D120" s="39">
        <v>45483</v>
      </c>
      <c r="E120" s="38">
        <v>1938140.09</v>
      </c>
      <c r="F120" s="37">
        <v>45606</v>
      </c>
      <c r="G120" s="36">
        <v>387628.02</v>
      </c>
      <c r="H120" s="35">
        <f t="shared" si="4"/>
        <v>1550512.07</v>
      </c>
      <c r="I120" s="34" t="s">
        <v>1</v>
      </c>
      <c r="J120" s="33">
        <v>45519</v>
      </c>
      <c r="L120" s="20"/>
      <c r="M120" s="12"/>
    </row>
    <row r="121" spans="1:13" ht="21" x14ac:dyDescent="0.35">
      <c r="A121" s="32" t="s">
        <v>195</v>
      </c>
      <c r="B121" s="31" t="s">
        <v>9</v>
      </c>
      <c r="C121" s="30" t="s">
        <v>194</v>
      </c>
      <c r="D121" s="29">
        <v>45461</v>
      </c>
      <c r="E121" s="27">
        <v>88500</v>
      </c>
      <c r="F121" s="28">
        <v>45583</v>
      </c>
      <c r="G121" s="27">
        <v>88500</v>
      </c>
      <c r="H121" s="26">
        <f t="shared" si="4"/>
        <v>0</v>
      </c>
      <c r="I121" s="25" t="s">
        <v>29</v>
      </c>
      <c r="J121" s="24">
        <v>45519</v>
      </c>
      <c r="K121" t="s">
        <v>193</v>
      </c>
      <c r="L121" s="20"/>
      <c r="M121" s="12"/>
    </row>
    <row r="122" spans="1:13" ht="21" x14ac:dyDescent="0.35">
      <c r="A122" s="32" t="s">
        <v>192</v>
      </c>
      <c r="B122" s="31" t="s">
        <v>191</v>
      </c>
      <c r="C122" s="30" t="s">
        <v>190</v>
      </c>
      <c r="D122" s="29">
        <v>45449</v>
      </c>
      <c r="E122" s="27">
        <v>7710521.7400000002</v>
      </c>
      <c r="F122" s="28">
        <v>45571</v>
      </c>
      <c r="G122" s="27">
        <v>7710521.7400000002</v>
      </c>
      <c r="H122" s="26">
        <f t="shared" si="4"/>
        <v>0</v>
      </c>
      <c r="I122" s="25" t="s">
        <v>29</v>
      </c>
      <c r="J122" s="24">
        <v>45519</v>
      </c>
      <c r="K122" t="s">
        <v>189</v>
      </c>
      <c r="L122" s="20"/>
      <c r="M122" s="12"/>
    </row>
    <row r="123" spans="1:13" ht="21" x14ac:dyDescent="0.35">
      <c r="A123" s="32" t="s">
        <v>25</v>
      </c>
      <c r="B123" s="31" t="s">
        <v>9</v>
      </c>
      <c r="C123" s="30" t="s">
        <v>171</v>
      </c>
      <c r="D123" s="29">
        <v>45509</v>
      </c>
      <c r="E123" s="27">
        <v>94400</v>
      </c>
      <c r="F123" s="28">
        <v>45631</v>
      </c>
      <c r="G123" s="27">
        <v>94400</v>
      </c>
      <c r="H123" s="26">
        <f t="shared" si="4"/>
        <v>0</v>
      </c>
      <c r="I123" s="25" t="s">
        <v>29</v>
      </c>
      <c r="J123" s="24">
        <v>45524</v>
      </c>
      <c r="K123" t="s">
        <v>188</v>
      </c>
      <c r="L123" s="20"/>
      <c r="M123" s="12"/>
    </row>
    <row r="124" spans="1:13" ht="31.5" x14ac:dyDescent="0.35">
      <c r="A124" s="7" t="s">
        <v>187</v>
      </c>
      <c r="B124" s="19" t="s">
        <v>186</v>
      </c>
      <c r="C124" s="23" t="s">
        <v>185</v>
      </c>
      <c r="D124" s="17">
        <v>45509</v>
      </c>
      <c r="E124" s="16">
        <v>39696540</v>
      </c>
      <c r="F124" s="15">
        <v>45631</v>
      </c>
      <c r="H124" s="14">
        <f t="shared" si="4"/>
        <v>39696540</v>
      </c>
      <c r="I124" s="1" t="s">
        <v>1</v>
      </c>
      <c r="J124" s="21">
        <v>45525</v>
      </c>
      <c r="L124" s="20"/>
      <c r="M124" s="12"/>
    </row>
    <row r="125" spans="1:13" ht="21" x14ac:dyDescent="0.35">
      <c r="A125" s="32" t="s">
        <v>184</v>
      </c>
      <c r="B125" s="31" t="s">
        <v>9</v>
      </c>
      <c r="C125" s="30" t="s">
        <v>183</v>
      </c>
      <c r="D125" s="29">
        <v>45497</v>
      </c>
      <c r="E125" s="27">
        <v>106200</v>
      </c>
      <c r="F125" s="28">
        <v>45620</v>
      </c>
      <c r="G125" s="27">
        <v>106200</v>
      </c>
      <c r="H125" s="26">
        <f t="shared" si="4"/>
        <v>0</v>
      </c>
      <c r="I125" s="25" t="s">
        <v>29</v>
      </c>
      <c r="J125" s="24">
        <v>45526</v>
      </c>
      <c r="K125" t="s">
        <v>182</v>
      </c>
      <c r="L125" s="20"/>
      <c r="M125" s="12"/>
    </row>
    <row r="126" spans="1:13" ht="21" x14ac:dyDescent="0.35">
      <c r="A126" s="7" t="s">
        <v>181</v>
      </c>
      <c r="B126" s="19" t="s">
        <v>99</v>
      </c>
      <c r="C126" s="23" t="s">
        <v>180</v>
      </c>
      <c r="D126" s="17">
        <v>45463</v>
      </c>
      <c r="E126" s="16">
        <v>94400</v>
      </c>
      <c r="F126" s="15">
        <v>45585</v>
      </c>
      <c r="H126" s="14">
        <f t="shared" si="4"/>
        <v>94400</v>
      </c>
      <c r="I126" s="1" t="s">
        <v>1</v>
      </c>
      <c r="J126" s="21">
        <v>45526</v>
      </c>
      <c r="L126" s="20"/>
      <c r="M126" s="12"/>
    </row>
    <row r="127" spans="1:13" ht="21" x14ac:dyDescent="0.35">
      <c r="A127" s="32" t="s">
        <v>179</v>
      </c>
      <c r="B127" s="31" t="s">
        <v>9</v>
      </c>
      <c r="C127" s="30" t="s">
        <v>178</v>
      </c>
      <c r="D127" s="29">
        <v>45518</v>
      </c>
      <c r="E127" s="27">
        <v>82600</v>
      </c>
      <c r="F127" s="28">
        <v>45640</v>
      </c>
      <c r="G127" s="27">
        <v>82600</v>
      </c>
      <c r="H127" s="26">
        <f t="shared" si="4"/>
        <v>0</v>
      </c>
      <c r="I127" s="25" t="s">
        <v>29</v>
      </c>
      <c r="J127" s="24">
        <v>45526</v>
      </c>
      <c r="K127" t="s">
        <v>177</v>
      </c>
      <c r="L127" s="20"/>
      <c r="M127" s="12"/>
    </row>
    <row r="128" spans="1:13" ht="33" x14ac:dyDescent="0.35">
      <c r="A128" s="32" t="s">
        <v>176</v>
      </c>
      <c r="B128" s="31" t="s">
        <v>175</v>
      </c>
      <c r="C128" s="30" t="s">
        <v>174</v>
      </c>
      <c r="D128" s="29">
        <v>45518</v>
      </c>
      <c r="E128" s="27">
        <v>2266190</v>
      </c>
      <c r="F128" s="28">
        <v>45640</v>
      </c>
      <c r="G128" s="27">
        <v>2266190</v>
      </c>
      <c r="H128" s="26">
        <f t="shared" si="4"/>
        <v>0</v>
      </c>
      <c r="I128" s="25" t="s">
        <v>29</v>
      </c>
      <c r="J128" s="24">
        <v>45527</v>
      </c>
      <c r="K128" t="s">
        <v>173</v>
      </c>
      <c r="L128" s="20"/>
      <c r="M128" s="12"/>
    </row>
    <row r="129" spans="1:13" ht="21" x14ac:dyDescent="0.35">
      <c r="A129" s="7" t="s">
        <v>172</v>
      </c>
      <c r="B129" s="19" t="s">
        <v>99</v>
      </c>
      <c r="C129" s="23" t="s">
        <v>171</v>
      </c>
      <c r="D129" s="17">
        <v>45516</v>
      </c>
      <c r="E129" s="16">
        <v>61360</v>
      </c>
      <c r="F129" s="15">
        <v>45638</v>
      </c>
      <c r="H129" s="14">
        <f t="shared" si="4"/>
        <v>61360</v>
      </c>
      <c r="I129" s="1" t="s">
        <v>1</v>
      </c>
      <c r="J129" s="21">
        <v>45527</v>
      </c>
      <c r="L129" s="20"/>
      <c r="M129" s="12"/>
    </row>
    <row r="130" spans="1:13" ht="21" x14ac:dyDescent="0.35">
      <c r="A130" s="7" t="s">
        <v>170</v>
      </c>
      <c r="B130" s="19" t="s">
        <v>80</v>
      </c>
      <c r="C130" s="23" t="s">
        <v>169</v>
      </c>
      <c r="D130" s="17">
        <v>45502</v>
      </c>
      <c r="E130" s="16">
        <v>96018.25</v>
      </c>
      <c r="F130" s="15">
        <v>45467</v>
      </c>
      <c r="H130" s="14">
        <f t="shared" si="4"/>
        <v>96018.25</v>
      </c>
      <c r="I130" s="1" t="s">
        <v>1</v>
      </c>
      <c r="J130" s="21">
        <v>45532</v>
      </c>
      <c r="L130" s="20"/>
      <c r="M130" s="12"/>
    </row>
    <row r="131" spans="1:13" ht="31.5" x14ac:dyDescent="0.35">
      <c r="A131" s="32" t="s">
        <v>129</v>
      </c>
      <c r="B131" s="31" t="s">
        <v>112</v>
      </c>
      <c r="C131" s="30" t="s">
        <v>168</v>
      </c>
      <c r="D131" s="29">
        <v>45490</v>
      </c>
      <c r="E131" s="27">
        <v>1792181.33</v>
      </c>
      <c r="F131" s="28">
        <v>45613</v>
      </c>
      <c r="G131" s="27">
        <v>1792181.33</v>
      </c>
      <c r="H131" s="26">
        <f t="shared" si="4"/>
        <v>0</v>
      </c>
      <c r="I131" s="25" t="s">
        <v>29</v>
      </c>
      <c r="J131" s="24">
        <v>45532</v>
      </c>
      <c r="K131" t="s">
        <v>167</v>
      </c>
      <c r="L131" s="20"/>
      <c r="M131" s="12"/>
    </row>
    <row r="132" spans="1:13" ht="21" x14ac:dyDescent="0.35">
      <c r="A132" s="32" t="s">
        <v>166</v>
      </c>
      <c r="B132" s="31" t="s">
        <v>165</v>
      </c>
      <c r="C132" s="30" t="s">
        <v>164</v>
      </c>
      <c r="D132" s="29">
        <v>45296</v>
      </c>
      <c r="E132" s="27">
        <v>2724534.45</v>
      </c>
      <c r="F132" s="28">
        <v>45417</v>
      </c>
      <c r="G132" s="27">
        <v>2724534.45</v>
      </c>
      <c r="H132" s="26">
        <f t="shared" si="4"/>
        <v>0</v>
      </c>
      <c r="I132" s="25" t="s">
        <v>29</v>
      </c>
      <c r="J132" s="24">
        <v>45532</v>
      </c>
      <c r="K132" t="s">
        <v>163</v>
      </c>
      <c r="L132" s="20"/>
      <c r="M132" s="12"/>
    </row>
    <row r="133" spans="1:13" ht="21" x14ac:dyDescent="0.35">
      <c r="A133" s="32" t="s">
        <v>137</v>
      </c>
      <c r="B133" s="31" t="s">
        <v>99</v>
      </c>
      <c r="C133" s="30" t="s">
        <v>162</v>
      </c>
      <c r="D133" s="29">
        <v>45477</v>
      </c>
      <c r="E133" s="27">
        <v>94400</v>
      </c>
      <c r="F133" s="28">
        <v>45600</v>
      </c>
      <c r="G133" s="27">
        <v>94400</v>
      </c>
      <c r="H133" s="26">
        <f t="shared" si="4"/>
        <v>0</v>
      </c>
      <c r="I133" s="25" t="s">
        <v>29</v>
      </c>
      <c r="J133" s="24">
        <v>45533</v>
      </c>
      <c r="K133" t="s">
        <v>161</v>
      </c>
      <c r="L133" s="20"/>
      <c r="M133" s="12"/>
    </row>
    <row r="134" spans="1:13" ht="21" x14ac:dyDescent="0.35">
      <c r="A134" s="7" t="s">
        <v>160</v>
      </c>
      <c r="B134" s="19" t="s">
        <v>6</v>
      </c>
      <c r="C134" s="23" t="s">
        <v>159</v>
      </c>
      <c r="D134" s="17">
        <v>45513</v>
      </c>
      <c r="E134" s="16">
        <v>2000000</v>
      </c>
      <c r="F134" s="15">
        <v>45635</v>
      </c>
      <c r="H134" s="14">
        <f t="shared" si="4"/>
        <v>2000000</v>
      </c>
      <c r="I134" s="1" t="s">
        <v>1</v>
      </c>
      <c r="J134" s="21">
        <v>45533</v>
      </c>
      <c r="L134" s="20"/>
      <c r="M134" s="12"/>
    </row>
    <row r="135" spans="1:13" ht="21" x14ac:dyDescent="0.35">
      <c r="A135" s="7" t="s">
        <v>158</v>
      </c>
      <c r="B135" s="19" t="s">
        <v>157</v>
      </c>
      <c r="C135" s="23" t="s">
        <v>156</v>
      </c>
      <c r="D135" s="17">
        <v>45518</v>
      </c>
      <c r="E135" s="16">
        <v>1696356.2</v>
      </c>
      <c r="F135" s="15">
        <v>45640</v>
      </c>
      <c r="H135" s="14">
        <f t="shared" si="4"/>
        <v>1696356.2</v>
      </c>
      <c r="I135" s="1" t="s">
        <v>1</v>
      </c>
      <c r="J135" s="21">
        <v>45533</v>
      </c>
      <c r="L135" s="20"/>
      <c r="M135" s="12"/>
    </row>
    <row r="136" spans="1:13" ht="21" x14ac:dyDescent="0.35">
      <c r="A136" s="32" t="s">
        <v>155</v>
      </c>
      <c r="B136" s="31" t="s">
        <v>99</v>
      </c>
      <c r="C136" s="30" t="s">
        <v>154</v>
      </c>
      <c r="D136" s="29">
        <v>45509</v>
      </c>
      <c r="E136" s="27">
        <v>59000</v>
      </c>
      <c r="F136" s="28">
        <v>45631</v>
      </c>
      <c r="G136" s="27">
        <v>59000</v>
      </c>
      <c r="H136" s="26">
        <f t="shared" si="4"/>
        <v>0</v>
      </c>
      <c r="I136" s="25" t="s">
        <v>29</v>
      </c>
      <c r="J136" s="24">
        <v>45537</v>
      </c>
      <c r="K136" t="s">
        <v>153</v>
      </c>
      <c r="L136" s="20"/>
      <c r="M136" s="12"/>
    </row>
    <row r="137" spans="1:13" ht="21" x14ac:dyDescent="0.35">
      <c r="A137" s="32" t="s">
        <v>152</v>
      </c>
      <c r="B137" s="31" t="s">
        <v>9</v>
      </c>
      <c r="C137" s="30" t="s">
        <v>151</v>
      </c>
      <c r="D137" s="29">
        <v>45519</v>
      </c>
      <c r="E137" s="27">
        <v>35400</v>
      </c>
      <c r="F137" s="28">
        <v>45641</v>
      </c>
      <c r="G137" s="27">
        <v>35400</v>
      </c>
      <c r="H137" s="26">
        <f t="shared" ref="H137:H168" si="5">+E137-G137</f>
        <v>0</v>
      </c>
      <c r="I137" s="25" t="s">
        <v>29</v>
      </c>
      <c r="J137" s="24">
        <v>45537</v>
      </c>
      <c r="K137" t="s">
        <v>150</v>
      </c>
      <c r="L137" s="20"/>
      <c r="M137" s="12"/>
    </row>
    <row r="138" spans="1:13" ht="21" x14ac:dyDescent="0.35">
      <c r="A138" s="32" t="s">
        <v>137</v>
      </c>
      <c r="B138" s="31" t="s">
        <v>9</v>
      </c>
      <c r="C138" s="30" t="s">
        <v>8</v>
      </c>
      <c r="D138" s="29">
        <v>45512</v>
      </c>
      <c r="E138" s="27">
        <v>106200</v>
      </c>
      <c r="F138" s="28">
        <v>45634</v>
      </c>
      <c r="G138" s="27">
        <v>106200</v>
      </c>
      <c r="H138" s="26">
        <f t="shared" si="5"/>
        <v>0</v>
      </c>
      <c r="I138" s="25" t="s">
        <v>29</v>
      </c>
      <c r="J138" s="24">
        <v>45537</v>
      </c>
      <c r="K138" t="s">
        <v>149</v>
      </c>
      <c r="L138" s="20"/>
      <c r="M138" s="12"/>
    </row>
    <row r="139" spans="1:13" ht="21" x14ac:dyDescent="0.35">
      <c r="A139" s="32" t="s">
        <v>110</v>
      </c>
      <c r="B139" s="31" t="s">
        <v>35</v>
      </c>
      <c r="C139" s="30" t="s">
        <v>148</v>
      </c>
      <c r="D139" s="29">
        <v>45518</v>
      </c>
      <c r="E139" s="27">
        <v>177000</v>
      </c>
      <c r="F139" s="28">
        <v>45640</v>
      </c>
      <c r="G139" s="27">
        <v>177000</v>
      </c>
      <c r="H139" s="26">
        <f t="shared" si="5"/>
        <v>0</v>
      </c>
      <c r="I139" s="25" t="s">
        <v>29</v>
      </c>
      <c r="J139" s="24">
        <v>45537</v>
      </c>
      <c r="K139" t="s">
        <v>147</v>
      </c>
      <c r="L139" s="20"/>
      <c r="M139" s="12"/>
    </row>
    <row r="140" spans="1:13" ht="21" x14ac:dyDescent="0.35">
      <c r="A140" s="32" t="s">
        <v>23</v>
      </c>
      <c r="B140" s="31" t="s">
        <v>35</v>
      </c>
      <c r="C140" s="30" t="s">
        <v>146</v>
      </c>
      <c r="D140" s="29">
        <v>45511</v>
      </c>
      <c r="E140" s="27">
        <v>177000</v>
      </c>
      <c r="F140" s="28">
        <v>45633</v>
      </c>
      <c r="G140" s="27">
        <v>177000</v>
      </c>
      <c r="H140" s="26">
        <f t="shared" si="5"/>
        <v>0</v>
      </c>
      <c r="I140" s="25" t="s">
        <v>29</v>
      </c>
      <c r="J140" s="24">
        <v>45537</v>
      </c>
      <c r="K140" t="s">
        <v>145</v>
      </c>
      <c r="L140" s="20"/>
      <c r="M140" s="12"/>
    </row>
    <row r="141" spans="1:13" ht="21" x14ac:dyDescent="0.35">
      <c r="A141" s="32" t="s">
        <v>144</v>
      </c>
      <c r="B141" s="31" t="s">
        <v>9</v>
      </c>
      <c r="C141" s="30" t="s">
        <v>143</v>
      </c>
      <c r="D141" s="29">
        <v>45519</v>
      </c>
      <c r="E141" s="27">
        <v>64900</v>
      </c>
      <c r="F141" s="28">
        <v>45641</v>
      </c>
      <c r="G141" s="27">
        <v>64900</v>
      </c>
      <c r="H141" s="26">
        <f t="shared" si="5"/>
        <v>0</v>
      </c>
      <c r="I141" s="25" t="s">
        <v>29</v>
      </c>
      <c r="J141" s="24">
        <v>45537</v>
      </c>
      <c r="K141" t="s">
        <v>142</v>
      </c>
      <c r="L141" s="20"/>
      <c r="M141" s="12"/>
    </row>
    <row r="142" spans="1:13" ht="21" x14ac:dyDescent="0.35">
      <c r="A142" s="32" t="s">
        <v>141</v>
      </c>
      <c r="B142" s="31" t="s">
        <v>140</v>
      </c>
      <c r="C142" s="30" t="s">
        <v>139</v>
      </c>
      <c r="D142" s="29">
        <v>45509</v>
      </c>
      <c r="E142" s="27">
        <v>2629339.7200000002</v>
      </c>
      <c r="F142" s="28">
        <v>45631</v>
      </c>
      <c r="G142" s="27">
        <v>2629339.7200000002</v>
      </c>
      <c r="H142" s="26">
        <f t="shared" si="5"/>
        <v>0</v>
      </c>
      <c r="I142" s="25" t="s">
        <v>29</v>
      </c>
      <c r="J142" s="24">
        <v>45537</v>
      </c>
      <c r="K142" t="s">
        <v>138</v>
      </c>
      <c r="L142" s="20"/>
      <c r="M142" s="12"/>
    </row>
    <row r="143" spans="1:13" ht="21" x14ac:dyDescent="0.35">
      <c r="A143" s="32" t="s">
        <v>137</v>
      </c>
      <c r="B143" s="31" t="s">
        <v>9</v>
      </c>
      <c r="C143" s="30" t="s">
        <v>136</v>
      </c>
      <c r="D143" s="29">
        <v>45512</v>
      </c>
      <c r="E143" s="27">
        <v>112100</v>
      </c>
      <c r="F143" s="28">
        <v>45634</v>
      </c>
      <c r="G143" s="27">
        <v>112100</v>
      </c>
      <c r="H143" s="26">
        <f t="shared" si="5"/>
        <v>0</v>
      </c>
      <c r="I143" s="25" t="s">
        <v>29</v>
      </c>
      <c r="J143" s="24">
        <v>45538</v>
      </c>
      <c r="K143" t="s">
        <v>135</v>
      </c>
      <c r="L143" s="20"/>
      <c r="M143" s="12"/>
    </row>
    <row r="144" spans="1:13" ht="33" x14ac:dyDescent="0.35">
      <c r="A144" s="7" t="s">
        <v>125</v>
      </c>
      <c r="B144" s="19" t="s">
        <v>124</v>
      </c>
      <c r="C144" s="23" t="s">
        <v>134</v>
      </c>
      <c r="D144" s="17">
        <v>45513</v>
      </c>
      <c r="E144" s="16">
        <v>2079779.5</v>
      </c>
      <c r="F144" s="15">
        <v>45635</v>
      </c>
      <c r="G144" s="2">
        <v>415955.9</v>
      </c>
      <c r="H144" s="14">
        <f t="shared" si="5"/>
        <v>1663823.6</v>
      </c>
      <c r="I144" s="1" t="s">
        <v>1</v>
      </c>
      <c r="J144" s="21">
        <v>45538</v>
      </c>
      <c r="L144" s="20"/>
      <c r="M144" s="12"/>
    </row>
    <row r="145" spans="1:13" ht="33" x14ac:dyDescent="0.35">
      <c r="A145" s="7" t="s">
        <v>125</v>
      </c>
      <c r="B145" s="19" t="s">
        <v>124</v>
      </c>
      <c r="C145" s="23" t="s">
        <v>133</v>
      </c>
      <c r="D145" s="17">
        <v>45509</v>
      </c>
      <c r="E145" s="16">
        <v>13575457.5</v>
      </c>
      <c r="F145" s="15">
        <v>45631</v>
      </c>
      <c r="G145" s="2">
        <v>2715091.5</v>
      </c>
      <c r="H145" s="14">
        <f t="shared" si="5"/>
        <v>10860366</v>
      </c>
      <c r="I145" s="1" t="s">
        <v>1</v>
      </c>
      <c r="J145" s="21">
        <v>45538</v>
      </c>
      <c r="L145" s="20"/>
      <c r="M145" s="12"/>
    </row>
    <row r="146" spans="1:13" ht="33" x14ac:dyDescent="0.35">
      <c r="A146" s="7" t="s">
        <v>125</v>
      </c>
      <c r="B146" s="19" t="s">
        <v>124</v>
      </c>
      <c r="C146" s="23" t="s">
        <v>132</v>
      </c>
      <c r="D146" s="17">
        <v>45517</v>
      </c>
      <c r="E146" s="16">
        <v>4025039</v>
      </c>
      <c r="F146" s="15">
        <v>45639</v>
      </c>
      <c r="G146" s="2">
        <v>805007.8</v>
      </c>
      <c r="H146" s="14">
        <f t="shared" si="5"/>
        <v>3220031.2</v>
      </c>
      <c r="I146" s="1" t="s">
        <v>1</v>
      </c>
      <c r="J146" s="21">
        <v>45538</v>
      </c>
      <c r="L146" s="20"/>
      <c r="M146" s="12"/>
    </row>
    <row r="147" spans="1:13" ht="21" x14ac:dyDescent="0.35">
      <c r="A147" s="7" t="s">
        <v>4</v>
      </c>
      <c r="B147" s="19" t="s">
        <v>131</v>
      </c>
      <c r="C147" s="23" t="s">
        <v>130</v>
      </c>
      <c r="D147" s="17">
        <v>45504</v>
      </c>
      <c r="E147" s="16">
        <v>4258275</v>
      </c>
      <c r="F147" s="15">
        <v>45626</v>
      </c>
      <c r="H147" s="14">
        <f t="shared" si="5"/>
        <v>4258275</v>
      </c>
      <c r="I147" s="1" t="s">
        <v>1</v>
      </c>
      <c r="J147" s="21">
        <v>45538</v>
      </c>
      <c r="L147" s="20"/>
      <c r="M147" s="12"/>
    </row>
    <row r="148" spans="1:13" ht="21" x14ac:dyDescent="0.35">
      <c r="A148" s="32" t="s">
        <v>129</v>
      </c>
      <c r="B148" s="31" t="s">
        <v>128</v>
      </c>
      <c r="C148" s="30" t="s">
        <v>127</v>
      </c>
      <c r="D148" s="29">
        <v>45497</v>
      </c>
      <c r="E148" s="27">
        <v>507311.5</v>
      </c>
      <c r="F148" s="28">
        <v>45620</v>
      </c>
      <c r="G148" s="27">
        <v>507311.5</v>
      </c>
      <c r="H148" s="26">
        <f t="shared" si="5"/>
        <v>0</v>
      </c>
      <c r="I148" s="25" t="s">
        <v>29</v>
      </c>
      <c r="J148" s="24">
        <v>45539</v>
      </c>
      <c r="K148" t="s">
        <v>126</v>
      </c>
      <c r="L148" s="20"/>
      <c r="M148" s="12"/>
    </row>
    <row r="149" spans="1:13" ht="33" x14ac:dyDescent="0.35">
      <c r="A149" s="7" t="s">
        <v>125</v>
      </c>
      <c r="B149" s="19" t="s">
        <v>124</v>
      </c>
      <c r="C149" s="23" t="s">
        <v>123</v>
      </c>
      <c r="D149" s="17">
        <v>45511</v>
      </c>
      <c r="E149" s="16">
        <v>3557375.5</v>
      </c>
      <c r="F149" s="15">
        <v>45633</v>
      </c>
      <c r="H149" s="14">
        <f t="shared" si="5"/>
        <v>3557375.5</v>
      </c>
      <c r="I149" s="1" t="s">
        <v>1</v>
      </c>
      <c r="J149" s="21">
        <v>45539</v>
      </c>
      <c r="L149" s="20"/>
      <c r="M149" s="12"/>
    </row>
    <row r="150" spans="1:13" ht="21" x14ac:dyDescent="0.35">
      <c r="A150" s="32" t="s">
        <v>122</v>
      </c>
      <c r="B150" s="31" t="s">
        <v>80</v>
      </c>
      <c r="C150" s="30" t="s">
        <v>121</v>
      </c>
      <c r="D150" s="29">
        <v>45512</v>
      </c>
      <c r="E150" s="27">
        <v>876137.5</v>
      </c>
      <c r="F150" s="28">
        <v>45634</v>
      </c>
      <c r="G150" s="27">
        <v>876137.5</v>
      </c>
      <c r="H150" s="26">
        <f t="shared" si="5"/>
        <v>0</v>
      </c>
      <c r="I150" s="25" t="s">
        <v>29</v>
      </c>
      <c r="J150" s="24">
        <v>45539</v>
      </c>
      <c r="K150" t="s">
        <v>120</v>
      </c>
      <c r="L150" s="20"/>
      <c r="M150" s="12"/>
    </row>
    <row r="151" spans="1:13" ht="33" x14ac:dyDescent="0.35">
      <c r="A151" s="7" t="s">
        <v>119</v>
      </c>
      <c r="B151" s="19" t="s">
        <v>118</v>
      </c>
      <c r="C151" s="23" t="s">
        <v>117</v>
      </c>
      <c r="D151" s="17">
        <v>45505</v>
      </c>
      <c r="E151" s="16">
        <v>748834.61</v>
      </c>
      <c r="F151" s="15">
        <v>45627</v>
      </c>
      <c r="G151" s="2">
        <v>149766.92000000001</v>
      </c>
      <c r="H151" s="14">
        <f t="shared" si="5"/>
        <v>599067.68999999994</v>
      </c>
      <c r="I151" s="1" t="s">
        <v>1</v>
      </c>
      <c r="J151" s="21">
        <v>45539</v>
      </c>
      <c r="L151" s="20"/>
      <c r="M151" s="12"/>
    </row>
    <row r="152" spans="1:13" ht="21" x14ac:dyDescent="0.35">
      <c r="A152" s="32" t="s">
        <v>116</v>
      </c>
      <c r="B152" s="31" t="s">
        <v>18</v>
      </c>
      <c r="C152" s="30" t="s">
        <v>115</v>
      </c>
      <c r="D152" s="29">
        <v>45526</v>
      </c>
      <c r="E152" s="27">
        <v>1604800</v>
      </c>
      <c r="F152" s="28">
        <v>45648</v>
      </c>
      <c r="G152" s="27">
        <v>1604800</v>
      </c>
      <c r="H152" s="26">
        <f t="shared" si="5"/>
        <v>0</v>
      </c>
      <c r="I152" s="25" t="s">
        <v>29</v>
      </c>
      <c r="J152" s="24">
        <v>45539</v>
      </c>
      <c r="K152" t="s">
        <v>114</v>
      </c>
      <c r="L152" s="20"/>
      <c r="M152" s="12"/>
    </row>
    <row r="153" spans="1:13" ht="21" x14ac:dyDescent="0.35">
      <c r="A153" s="7" t="s">
        <v>113</v>
      </c>
      <c r="B153" s="19" t="s">
        <v>112</v>
      </c>
      <c r="C153" s="23" t="s">
        <v>111</v>
      </c>
      <c r="D153" s="17">
        <v>45471</v>
      </c>
      <c r="E153" s="16">
        <v>285088</v>
      </c>
      <c r="F153" s="15">
        <v>45593</v>
      </c>
      <c r="G153" s="2">
        <v>57017.599999999999</v>
      </c>
      <c r="H153" s="14">
        <f t="shared" si="5"/>
        <v>228070.39999999999</v>
      </c>
      <c r="I153" s="1" t="s">
        <v>1</v>
      </c>
      <c r="J153" s="21">
        <v>45540</v>
      </c>
      <c r="L153" s="20"/>
      <c r="M153" s="12"/>
    </row>
    <row r="154" spans="1:13" ht="21" x14ac:dyDescent="0.35">
      <c r="A154" s="32" t="s">
        <v>110</v>
      </c>
      <c r="B154" s="31" t="s">
        <v>35</v>
      </c>
      <c r="C154" s="30" t="s">
        <v>109</v>
      </c>
      <c r="D154" s="29">
        <v>45537</v>
      </c>
      <c r="E154" s="27">
        <v>59000</v>
      </c>
      <c r="F154" s="28">
        <v>45293</v>
      </c>
      <c r="G154" s="27">
        <v>59000</v>
      </c>
      <c r="H154" s="26">
        <f t="shared" si="5"/>
        <v>0</v>
      </c>
      <c r="I154" s="25" t="s">
        <v>29</v>
      </c>
      <c r="J154" s="24">
        <v>45540</v>
      </c>
      <c r="K154" t="s">
        <v>108</v>
      </c>
      <c r="L154" s="20"/>
      <c r="M154" s="12"/>
    </row>
    <row r="155" spans="1:13" ht="21" x14ac:dyDescent="0.35">
      <c r="A155" s="32" t="s">
        <v>107</v>
      </c>
      <c r="B155" s="31" t="s">
        <v>99</v>
      </c>
      <c r="C155" s="30" t="s">
        <v>106</v>
      </c>
      <c r="D155" s="29">
        <v>45532</v>
      </c>
      <c r="E155" s="27">
        <v>82600</v>
      </c>
      <c r="F155" s="28">
        <v>45654</v>
      </c>
      <c r="G155" s="27">
        <v>82600</v>
      </c>
      <c r="H155" s="26">
        <f t="shared" si="5"/>
        <v>0</v>
      </c>
      <c r="I155" s="25" t="s">
        <v>1</v>
      </c>
      <c r="J155" s="24">
        <v>45544</v>
      </c>
      <c r="K155" t="s">
        <v>105</v>
      </c>
      <c r="L155" s="20"/>
      <c r="M155" s="12"/>
    </row>
    <row r="156" spans="1:13" ht="21" x14ac:dyDescent="0.35">
      <c r="A156" s="32" t="s">
        <v>36</v>
      </c>
      <c r="B156" s="31" t="s">
        <v>99</v>
      </c>
      <c r="C156" s="30" t="s">
        <v>104</v>
      </c>
      <c r="D156" s="29">
        <v>45526</v>
      </c>
      <c r="E156" s="27">
        <v>118000</v>
      </c>
      <c r="F156" s="28">
        <v>45648</v>
      </c>
      <c r="G156" s="27">
        <v>118000</v>
      </c>
      <c r="H156" s="26">
        <f t="shared" si="5"/>
        <v>0</v>
      </c>
      <c r="I156" s="25" t="s">
        <v>29</v>
      </c>
      <c r="J156" s="24">
        <v>45544</v>
      </c>
      <c r="K156" t="s">
        <v>103</v>
      </c>
      <c r="L156" s="20"/>
      <c r="M156" s="12"/>
    </row>
    <row r="157" spans="1:13" ht="21" x14ac:dyDescent="0.35">
      <c r="A157" s="32" t="s">
        <v>36</v>
      </c>
      <c r="B157" s="31" t="s">
        <v>99</v>
      </c>
      <c r="C157" s="30" t="s">
        <v>102</v>
      </c>
      <c r="D157" s="29">
        <v>45512</v>
      </c>
      <c r="E157" s="27">
        <v>118000</v>
      </c>
      <c r="F157" s="28">
        <v>45634</v>
      </c>
      <c r="G157" s="27">
        <v>118000</v>
      </c>
      <c r="H157" s="26">
        <f t="shared" si="5"/>
        <v>0</v>
      </c>
      <c r="I157" s="25" t="s">
        <v>29</v>
      </c>
      <c r="J157" s="24">
        <v>45544</v>
      </c>
      <c r="K157" t="s">
        <v>101</v>
      </c>
      <c r="L157" s="20"/>
      <c r="M157" s="12"/>
    </row>
    <row r="158" spans="1:13" ht="21" x14ac:dyDescent="0.35">
      <c r="A158" s="32" t="s">
        <v>100</v>
      </c>
      <c r="B158" s="31" t="s">
        <v>99</v>
      </c>
      <c r="C158" s="30" t="s">
        <v>98</v>
      </c>
      <c r="D158" s="29">
        <v>45511</v>
      </c>
      <c r="E158" s="27">
        <v>118000</v>
      </c>
      <c r="F158" s="28">
        <v>45633</v>
      </c>
      <c r="G158" s="27">
        <v>118000</v>
      </c>
      <c r="H158" s="26">
        <f t="shared" si="5"/>
        <v>0</v>
      </c>
      <c r="I158" s="25" t="s">
        <v>29</v>
      </c>
      <c r="J158" s="24">
        <v>45544</v>
      </c>
      <c r="K158" t="s">
        <v>97</v>
      </c>
      <c r="L158" s="20"/>
      <c r="M158" s="12"/>
    </row>
    <row r="159" spans="1:13" ht="21" x14ac:dyDescent="0.35">
      <c r="A159" s="32" t="s">
        <v>96</v>
      </c>
      <c r="B159" s="31" t="s">
        <v>9</v>
      </c>
      <c r="C159" s="30" t="s">
        <v>95</v>
      </c>
      <c r="D159" s="29">
        <v>45533</v>
      </c>
      <c r="E159" s="27">
        <v>129800</v>
      </c>
      <c r="F159" s="28">
        <v>45655</v>
      </c>
      <c r="G159" s="27">
        <v>129800</v>
      </c>
      <c r="H159" s="26">
        <f t="shared" si="5"/>
        <v>0</v>
      </c>
      <c r="I159" s="25" t="s">
        <v>29</v>
      </c>
      <c r="J159" s="24">
        <v>45544</v>
      </c>
      <c r="K159" t="s">
        <v>94</v>
      </c>
      <c r="L159" s="20"/>
      <c r="M159" s="12"/>
    </row>
    <row r="160" spans="1:13" ht="21" x14ac:dyDescent="0.35">
      <c r="A160" s="32" t="s">
        <v>92</v>
      </c>
      <c r="B160" s="31" t="s">
        <v>91</v>
      </c>
      <c r="C160" s="30" t="s">
        <v>90</v>
      </c>
      <c r="D160" s="29">
        <v>45512</v>
      </c>
      <c r="E160" s="27">
        <v>288983.52</v>
      </c>
      <c r="F160" s="28">
        <v>45634</v>
      </c>
      <c r="G160" s="27">
        <v>288983.52</v>
      </c>
      <c r="H160" s="26">
        <f t="shared" si="5"/>
        <v>0</v>
      </c>
      <c r="I160" s="25" t="s">
        <v>29</v>
      </c>
      <c r="J160" s="24">
        <v>45545</v>
      </c>
      <c r="K160" t="s">
        <v>93</v>
      </c>
      <c r="L160" s="20"/>
      <c r="M160" s="12"/>
    </row>
    <row r="161" spans="1:13" ht="21" x14ac:dyDescent="0.35">
      <c r="A161" s="7" t="s">
        <v>92</v>
      </c>
      <c r="B161" s="19" t="s">
        <v>91</v>
      </c>
      <c r="C161" s="23" t="s">
        <v>90</v>
      </c>
      <c r="D161" s="17">
        <v>45533</v>
      </c>
      <c r="E161" s="16">
        <v>129800</v>
      </c>
      <c r="F161" s="15">
        <v>45655</v>
      </c>
      <c r="H161" s="14">
        <f t="shared" si="5"/>
        <v>129800</v>
      </c>
      <c r="I161" s="1" t="s">
        <v>1</v>
      </c>
      <c r="J161" s="21">
        <v>45544</v>
      </c>
      <c r="L161" s="20"/>
      <c r="M161" s="12"/>
    </row>
    <row r="162" spans="1:13" ht="21" x14ac:dyDescent="0.35">
      <c r="A162" s="7" t="s">
        <v>89</v>
      </c>
      <c r="B162" s="19" t="s">
        <v>6</v>
      </c>
      <c r="C162" s="23" t="s">
        <v>87</v>
      </c>
      <c r="D162" s="17">
        <v>45534</v>
      </c>
      <c r="E162" s="16">
        <v>48100</v>
      </c>
      <c r="F162" s="15">
        <v>45656</v>
      </c>
      <c r="H162" s="14">
        <f t="shared" si="5"/>
        <v>48100</v>
      </c>
      <c r="I162" s="1" t="s">
        <v>1</v>
      </c>
      <c r="J162" s="21">
        <v>45547</v>
      </c>
      <c r="L162" s="20"/>
      <c r="M162" s="12"/>
    </row>
    <row r="163" spans="1:13" ht="21" x14ac:dyDescent="0.35">
      <c r="A163" s="7" t="s">
        <v>88</v>
      </c>
      <c r="B163" s="19" t="s">
        <v>6</v>
      </c>
      <c r="C163" s="23" t="s">
        <v>87</v>
      </c>
      <c r="D163" s="17">
        <v>45534</v>
      </c>
      <c r="E163" s="16">
        <v>48100</v>
      </c>
      <c r="F163" s="15">
        <v>45656</v>
      </c>
      <c r="H163" s="14">
        <f t="shared" si="5"/>
        <v>48100</v>
      </c>
      <c r="I163" s="1" t="s">
        <v>1</v>
      </c>
      <c r="J163" s="21">
        <v>45547</v>
      </c>
      <c r="L163" s="20"/>
      <c r="M163" s="12"/>
    </row>
    <row r="164" spans="1:13" ht="21" x14ac:dyDescent="0.35">
      <c r="A164" s="7" t="s">
        <v>86</v>
      </c>
      <c r="B164" s="19" t="s">
        <v>6</v>
      </c>
      <c r="C164" s="23" t="s">
        <v>85</v>
      </c>
      <c r="D164" s="17">
        <v>45531</v>
      </c>
      <c r="E164" s="16">
        <v>621891.27</v>
      </c>
      <c r="F164" s="15">
        <v>45653</v>
      </c>
      <c r="H164" s="14">
        <f t="shared" si="5"/>
        <v>621891.27</v>
      </c>
      <c r="I164" s="1" t="s">
        <v>1</v>
      </c>
      <c r="J164" s="21">
        <v>45547</v>
      </c>
      <c r="L164" s="20"/>
      <c r="M164" s="12"/>
    </row>
    <row r="165" spans="1:13" ht="21" x14ac:dyDescent="0.35">
      <c r="A165" s="32" t="s">
        <v>84</v>
      </c>
      <c r="B165" s="31" t="s">
        <v>9</v>
      </c>
      <c r="C165" s="30" t="s">
        <v>83</v>
      </c>
      <c r="D165" s="29">
        <v>45446</v>
      </c>
      <c r="E165" s="27">
        <v>114460</v>
      </c>
      <c r="F165" s="28">
        <v>45568</v>
      </c>
      <c r="G165" s="27">
        <v>114460</v>
      </c>
      <c r="H165" s="26">
        <f t="shared" si="5"/>
        <v>0</v>
      </c>
      <c r="I165" s="25" t="s">
        <v>29</v>
      </c>
      <c r="J165" s="24">
        <v>45552</v>
      </c>
      <c r="K165" t="s">
        <v>82</v>
      </c>
      <c r="L165" s="20"/>
      <c r="M165" s="12"/>
    </row>
    <row r="166" spans="1:13" ht="21" x14ac:dyDescent="0.35">
      <c r="A166" s="7" t="s">
        <v>81</v>
      </c>
      <c r="B166" s="19" t="s">
        <v>80</v>
      </c>
      <c r="C166" s="23" t="s">
        <v>79</v>
      </c>
      <c r="D166" s="17">
        <v>45539</v>
      </c>
      <c r="E166" s="16">
        <v>599013</v>
      </c>
      <c r="F166" s="15">
        <v>45661</v>
      </c>
      <c r="H166" s="14">
        <f t="shared" si="5"/>
        <v>599013</v>
      </c>
      <c r="I166" s="1" t="s">
        <v>1</v>
      </c>
      <c r="J166" s="21">
        <v>45552</v>
      </c>
      <c r="L166" s="20"/>
      <c r="M166" s="12"/>
    </row>
    <row r="167" spans="1:13" ht="21" x14ac:dyDescent="0.35">
      <c r="A167" s="32" t="s">
        <v>31</v>
      </c>
      <c r="B167" s="31" t="s">
        <v>9</v>
      </c>
      <c r="C167" s="30" t="s">
        <v>78</v>
      </c>
      <c r="D167" s="29">
        <v>45533</v>
      </c>
      <c r="E167" s="27">
        <v>82600</v>
      </c>
      <c r="F167" s="28">
        <v>45655</v>
      </c>
      <c r="G167" s="27">
        <v>82600</v>
      </c>
      <c r="H167" s="26">
        <f t="shared" si="5"/>
        <v>0</v>
      </c>
      <c r="I167" s="25" t="s">
        <v>29</v>
      </c>
      <c r="J167" s="24">
        <v>45552</v>
      </c>
      <c r="K167" t="s">
        <v>77</v>
      </c>
      <c r="L167" s="20"/>
      <c r="M167" s="12"/>
    </row>
    <row r="168" spans="1:13" ht="21" x14ac:dyDescent="0.35">
      <c r="A168" s="32" t="s">
        <v>76</v>
      </c>
      <c r="B168" s="31" t="s">
        <v>6</v>
      </c>
      <c r="C168" s="30" t="s">
        <v>75</v>
      </c>
      <c r="D168" s="29">
        <v>45516</v>
      </c>
      <c r="E168" s="27">
        <v>601328</v>
      </c>
      <c r="F168" s="28">
        <v>45516</v>
      </c>
      <c r="G168" s="27">
        <v>601328</v>
      </c>
      <c r="H168" s="26">
        <f t="shared" si="5"/>
        <v>0</v>
      </c>
      <c r="I168" s="25" t="s">
        <v>29</v>
      </c>
      <c r="J168" s="24">
        <v>45552</v>
      </c>
      <c r="K168" t="s">
        <v>74</v>
      </c>
      <c r="L168" s="20"/>
      <c r="M168" s="12"/>
    </row>
    <row r="169" spans="1:13" ht="21" x14ac:dyDescent="0.35">
      <c r="A169" s="32" t="s">
        <v>73</v>
      </c>
      <c r="B169" s="31" t="s">
        <v>6</v>
      </c>
      <c r="C169" s="30" t="s">
        <v>72</v>
      </c>
      <c r="D169" s="29">
        <v>45534</v>
      </c>
      <c r="E169" s="27">
        <v>59000</v>
      </c>
      <c r="F169" s="28" t="s">
        <v>71</v>
      </c>
      <c r="G169" s="27">
        <v>59000</v>
      </c>
      <c r="H169" s="26">
        <f t="shared" ref="H169:H200" si="6">+E169-G169</f>
        <v>0</v>
      </c>
      <c r="I169" s="25" t="s">
        <v>29</v>
      </c>
      <c r="J169" s="24">
        <v>45550</v>
      </c>
      <c r="K169" t="s">
        <v>70</v>
      </c>
      <c r="L169" s="20"/>
      <c r="M169" s="12"/>
    </row>
    <row r="170" spans="1:13" ht="21" x14ac:dyDescent="0.35">
      <c r="A170" s="32" t="s">
        <v>69</v>
      </c>
      <c r="B170" s="31" t="s">
        <v>6</v>
      </c>
      <c r="C170" s="30" t="s">
        <v>68</v>
      </c>
      <c r="D170" s="29">
        <v>45537</v>
      </c>
      <c r="E170" s="27">
        <v>59000</v>
      </c>
      <c r="F170" s="28">
        <v>45659</v>
      </c>
      <c r="G170" s="27">
        <v>59000</v>
      </c>
      <c r="H170" s="26">
        <f t="shared" si="6"/>
        <v>0</v>
      </c>
      <c r="I170" s="25" t="s">
        <v>29</v>
      </c>
      <c r="J170" s="24">
        <v>45550</v>
      </c>
      <c r="K170" t="s">
        <v>67</v>
      </c>
      <c r="L170" s="20"/>
      <c r="M170" s="12"/>
    </row>
    <row r="171" spans="1:13" ht="21" x14ac:dyDescent="0.35">
      <c r="A171" s="7" t="s">
        <v>66</v>
      </c>
      <c r="B171" s="19" t="s">
        <v>6</v>
      </c>
      <c r="C171" s="23" t="s">
        <v>15</v>
      </c>
      <c r="D171" s="17">
        <v>45531</v>
      </c>
      <c r="E171" s="16">
        <v>118000</v>
      </c>
      <c r="F171" s="15">
        <v>45653</v>
      </c>
      <c r="H171" s="14">
        <f t="shared" si="6"/>
        <v>118000</v>
      </c>
      <c r="I171" s="1" t="s">
        <v>1</v>
      </c>
      <c r="J171" s="21">
        <v>45550</v>
      </c>
      <c r="L171" s="20"/>
      <c r="M171" s="12"/>
    </row>
    <row r="172" spans="1:13" ht="21" x14ac:dyDescent="0.35">
      <c r="A172" s="32" t="s">
        <v>65</v>
      </c>
      <c r="B172" s="31" t="s">
        <v>64</v>
      </c>
      <c r="C172" s="30" t="s">
        <v>63</v>
      </c>
      <c r="D172" s="29">
        <v>45252</v>
      </c>
      <c r="E172" s="27">
        <v>42617.57</v>
      </c>
      <c r="F172" s="28">
        <v>45373</v>
      </c>
      <c r="G172" s="27">
        <v>42617.57</v>
      </c>
      <c r="H172" s="26">
        <f t="shared" si="6"/>
        <v>0</v>
      </c>
      <c r="I172" s="25" t="s">
        <v>29</v>
      </c>
      <c r="J172" s="24">
        <v>45550</v>
      </c>
      <c r="K172" t="s">
        <v>62</v>
      </c>
      <c r="L172" s="20"/>
      <c r="M172" s="12"/>
    </row>
    <row r="173" spans="1:13" ht="21" x14ac:dyDescent="0.35">
      <c r="A173" s="32" t="s">
        <v>61</v>
      </c>
      <c r="B173" s="31" t="s">
        <v>6</v>
      </c>
      <c r="C173" s="30" t="s">
        <v>60</v>
      </c>
      <c r="D173" s="29">
        <v>45517</v>
      </c>
      <c r="E173" s="27">
        <v>450244.34</v>
      </c>
      <c r="F173" s="28">
        <v>45639</v>
      </c>
      <c r="G173" s="27">
        <v>450244.34</v>
      </c>
      <c r="H173" s="26">
        <f t="shared" si="6"/>
        <v>0</v>
      </c>
      <c r="I173" s="25" t="s">
        <v>29</v>
      </c>
      <c r="J173" s="24">
        <v>45550</v>
      </c>
      <c r="K173" t="s">
        <v>59</v>
      </c>
      <c r="L173" s="20"/>
      <c r="M173" s="12"/>
    </row>
    <row r="174" spans="1:13" ht="21" x14ac:dyDescent="0.35">
      <c r="A174" s="7" t="s">
        <v>58</v>
      </c>
      <c r="B174" s="19" t="s">
        <v>6</v>
      </c>
      <c r="C174" s="23" t="s">
        <v>57</v>
      </c>
      <c r="D174" s="17">
        <v>45531</v>
      </c>
      <c r="E174" s="16">
        <v>613725.55000000005</v>
      </c>
      <c r="F174" s="15">
        <v>45653</v>
      </c>
      <c r="H174" s="14">
        <f t="shared" si="6"/>
        <v>613725.55000000005</v>
      </c>
      <c r="I174" s="1" t="s">
        <v>1</v>
      </c>
      <c r="J174" s="21">
        <v>45550</v>
      </c>
      <c r="L174" s="20"/>
      <c r="M174" s="12"/>
    </row>
    <row r="175" spans="1:13" ht="21" x14ac:dyDescent="0.35">
      <c r="A175" s="32" t="s">
        <v>56</v>
      </c>
      <c r="B175" s="31" t="s">
        <v>6</v>
      </c>
      <c r="C175" s="30" t="s">
        <v>55</v>
      </c>
      <c r="D175" s="29">
        <v>45539</v>
      </c>
      <c r="E175" s="27">
        <v>177000</v>
      </c>
      <c r="F175" s="28">
        <v>45661</v>
      </c>
      <c r="G175" s="27">
        <v>177000</v>
      </c>
      <c r="H175" s="26">
        <f t="shared" si="6"/>
        <v>0</v>
      </c>
      <c r="I175" s="25" t="s">
        <v>29</v>
      </c>
      <c r="J175" s="24">
        <v>45550</v>
      </c>
      <c r="K175" t="s">
        <v>54</v>
      </c>
      <c r="L175" s="20"/>
      <c r="M175" s="12"/>
    </row>
    <row r="176" spans="1:13" ht="21" x14ac:dyDescent="0.35">
      <c r="A176" s="32" t="s">
        <v>53</v>
      </c>
      <c r="B176" s="31" t="s">
        <v>6</v>
      </c>
      <c r="C176" s="30" t="s">
        <v>52</v>
      </c>
      <c r="D176" s="29">
        <v>45531</v>
      </c>
      <c r="E176" s="27">
        <v>59000</v>
      </c>
      <c r="F176" s="28">
        <v>45653</v>
      </c>
      <c r="G176" s="27">
        <v>59000</v>
      </c>
      <c r="H176" s="26">
        <f t="shared" si="6"/>
        <v>0</v>
      </c>
      <c r="I176" s="25" t="s">
        <v>29</v>
      </c>
      <c r="J176" s="24">
        <v>45550</v>
      </c>
      <c r="K176" t="s">
        <v>51</v>
      </c>
      <c r="L176" s="20"/>
      <c r="M176" s="12"/>
    </row>
    <row r="177" spans="1:13" ht="21" x14ac:dyDescent="0.35">
      <c r="A177" s="7" t="s">
        <v>50</v>
      </c>
      <c r="B177" s="19" t="s">
        <v>6</v>
      </c>
      <c r="C177" s="23" t="s">
        <v>49</v>
      </c>
      <c r="D177" s="17">
        <v>45531</v>
      </c>
      <c r="E177" s="16">
        <v>70800</v>
      </c>
      <c r="F177" s="15">
        <v>45653</v>
      </c>
      <c r="H177" s="14">
        <f t="shared" si="6"/>
        <v>70800</v>
      </c>
      <c r="I177" s="1" t="s">
        <v>1</v>
      </c>
      <c r="J177" s="21">
        <v>45550</v>
      </c>
      <c r="L177" s="20"/>
      <c r="M177" s="12"/>
    </row>
    <row r="178" spans="1:13" ht="21" x14ac:dyDescent="0.35">
      <c r="A178" s="32" t="s">
        <v>48</v>
      </c>
      <c r="B178" s="31" t="s">
        <v>9</v>
      </c>
      <c r="C178" s="30" t="s">
        <v>47</v>
      </c>
      <c r="D178" s="29">
        <v>45489</v>
      </c>
      <c r="E178" s="27">
        <v>88500</v>
      </c>
      <c r="F178" s="28">
        <v>45612</v>
      </c>
      <c r="G178" s="27">
        <v>88500</v>
      </c>
      <c r="H178" s="26">
        <f t="shared" si="6"/>
        <v>0</v>
      </c>
      <c r="I178" s="25" t="s">
        <v>29</v>
      </c>
      <c r="J178" s="24">
        <v>45550</v>
      </c>
      <c r="K178" t="s">
        <v>46</v>
      </c>
      <c r="L178" s="20"/>
      <c r="M178" s="12"/>
    </row>
    <row r="179" spans="1:13" ht="21" x14ac:dyDescent="0.35">
      <c r="A179" s="7" t="s">
        <v>45</v>
      </c>
      <c r="B179" s="19" t="s">
        <v>9</v>
      </c>
      <c r="C179" s="23" t="s">
        <v>44</v>
      </c>
      <c r="D179" s="17">
        <v>45463</v>
      </c>
      <c r="E179" s="16">
        <v>15733.32</v>
      </c>
      <c r="F179" s="15">
        <v>45585</v>
      </c>
      <c r="H179" s="14">
        <f t="shared" si="6"/>
        <v>15733.32</v>
      </c>
      <c r="I179" s="1" t="s">
        <v>1</v>
      </c>
      <c r="J179" s="21">
        <v>45550</v>
      </c>
      <c r="L179" s="20"/>
      <c r="M179" s="12"/>
    </row>
    <row r="180" spans="1:13" ht="21" x14ac:dyDescent="0.35">
      <c r="A180" s="7" t="s">
        <v>43</v>
      </c>
      <c r="B180" s="19" t="s">
        <v>9</v>
      </c>
      <c r="C180" s="23" t="s">
        <v>42</v>
      </c>
      <c r="D180" s="17">
        <v>45463</v>
      </c>
      <c r="E180" s="16">
        <v>15733.32</v>
      </c>
      <c r="F180" s="15">
        <v>45585</v>
      </c>
      <c r="H180" s="14">
        <f t="shared" si="6"/>
        <v>15733.32</v>
      </c>
      <c r="I180" s="1" t="s">
        <v>1</v>
      </c>
      <c r="J180" s="21">
        <v>45550</v>
      </c>
      <c r="L180" s="20"/>
      <c r="M180" s="12"/>
    </row>
    <row r="181" spans="1:13" ht="21" x14ac:dyDescent="0.35">
      <c r="A181" s="7" t="s">
        <v>41</v>
      </c>
      <c r="B181" s="19" t="s">
        <v>9</v>
      </c>
      <c r="C181" s="23" t="s">
        <v>40</v>
      </c>
      <c r="D181" s="17">
        <v>45463</v>
      </c>
      <c r="E181" s="16">
        <v>15733.32</v>
      </c>
      <c r="F181" s="15">
        <v>45585</v>
      </c>
      <c r="H181" s="14">
        <f t="shared" si="6"/>
        <v>15733.32</v>
      </c>
      <c r="I181" s="1" t="s">
        <v>1</v>
      </c>
      <c r="J181" s="21">
        <v>45550</v>
      </c>
      <c r="L181" s="20"/>
      <c r="M181" s="12"/>
    </row>
    <row r="182" spans="1:13" ht="21" x14ac:dyDescent="0.35">
      <c r="A182" s="32" t="s">
        <v>39</v>
      </c>
      <c r="B182" s="31" t="s">
        <v>9</v>
      </c>
      <c r="C182" s="30" t="s">
        <v>38</v>
      </c>
      <c r="D182" s="29">
        <v>45533</v>
      </c>
      <c r="E182" s="27">
        <v>123900</v>
      </c>
      <c r="F182" s="28">
        <v>45655</v>
      </c>
      <c r="G182" s="27">
        <v>123900</v>
      </c>
      <c r="H182" s="26">
        <f t="shared" si="6"/>
        <v>0</v>
      </c>
      <c r="I182" s="25" t="s">
        <v>29</v>
      </c>
      <c r="J182" s="24">
        <v>45550</v>
      </c>
      <c r="K182" t="s">
        <v>37</v>
      </c>
      <c r="L182" s="20"/>
      <c r="M182" s="12"/>
    </row>
    <row r="183" spans="1:13" ht="21" x14ac:dyDescent="0.35">
      <c r="A183" s="32" t="s">
        <v>36</v>
      </c>
      <c r="B183" s="31" t="s">
        <v>35</v>
      </c>
      <c r="C183" s="30" t="s">
        <v>34</v>
      </c>
      <c r="D183" s="29">
        <v>45547</v>
      </c>
      <c r="E183" s="27">
        <v>118000</v>
      </c>
      <c r="F183" s="28" t="s">
        <v>33</v>
      </c>
      <c r="G183" s="27">
        <v>118000</v>
      </c>
      <c r="H183" s="26">
        <f t="shared" si="6"/>
        <v>0</v>
      </c>
      <c r="I183" s="25" t="s">
        <v>29</v>
      </c>
      <c r="J183" s="24">
        <v>45550</v>
      </c>
      <c r="K183" t="s">
        <v>32</v>
      </c>
      <c r="L183" s="20"/>
      <c r="M183" s="12"/>
    </row>
    <row r="184" spans="1:13" ht="21" x14ac:dyDescent="0.35">
      <c r="A184" s="32" t="s">
        <v>31</v>
      </c>
      <c r="B184" s="31" t="s">
        <v>9</v>
      </c>
      <c r="C184" s="30" t="s">
        <v>30</v>
      </c>
      <c r="D184" s="29">
        <v>45548</v>
      </c>
      <c r="E184" s="27">
        <v>82600</v>
      </c>
      <c r="F184" s="28">
        <v>45670</v>
      </c>
      <c r="G184" s="27">
        <v>82600</v>
      </c>
      <c r="H184" s="26">
        <f t="shared" si="6"/>
        <v>0</v>
      </c>
      <c r="I184" s="25" t="s">
        <v>29</v>
      </c>
      <c r="J184" s="24">
        <v>45553</v>
      </c>
      <c r="K184" t="s">
        <v>28</v>
      </c>
      <c r="L184" s="20"/>
      <c r="M184" s="12"/>
    </row>
    <row r="185" spans="1:13" ht="21" x14ac:dyDescent="0.35">
      <c r="A185" s="7" t="s">
        <v>27</v>
      </c>
      <c r="B185" s="19" t="s">
        <v>9</v>
      </c>
      <c r="C185" s="23" t="s">
        <v>26</v>
      </c>
      <c r="D185" s="17">
        <v>45511</v>
      </c>
      <c r="E185" s="16">
        <v>118000</v>
      </c>
      <c r="F185" s="15">
        <v>45633</v>
      </c>
      <c r="H185" s="14">
        <f t="shared" si="6"/>
        <v>118000</v>
      </c>
      <c r="I185" s="1" t="s">
        <v>1</v>
      </c>
      <c r="J185" s="21">
        <v>45558</v>
      </c>
      <c r="L185" s="20"/>
      <c r="M185" s="12"/>
    </row>
    <row r="186" spans="1:13" ht="21" x14ac:dyDescent="0.35">
      <c r="A186" s="7" t="s">
        <v>25</v>
      </c>
      <c r="B186" s="19" t="s">
        <v>9</v>
      </c>
      <c r="C186" s="23" t="s">
        <v>24</v>
      </c>
      <c r="D186" s="17">
        <v>45537</v>
      </c>
      <c r="E186" s="16">
        <v>88500</v>
      </c>
      <c r="F186" s="15">
        <v>45664</v>
      </c>
      <c r="H186" s="14">
        <f t="shared" si="6"/>
        <v>88500</v>
      </c>
      <c r="I186" s="1" t="s">
        <v>1</v>
      </c>
      <c r="J186" s="21">
        <v>45558</v>
      </c>
      <c r="L186" s="20"/>
      <c r="M186" s="12"/>
    </row>
    <row r="187" spans="1:13" ht="21" x14ac:dyDescent="0.35">
      <c r="A187" s="7" t="s">
        <v>23</v>
      </c>
      <c r="B187" s="19" t="s">
        <v>9</v>
      </c>
      <c r="C187" s="23" t="s">
        <v>22</v>
      </c>
      <c r="D187" s="17">
        <v>45551</v>
      </c>
      <c r="E187" s="16">
        <v>118000</v>
      </c>
      <c r="F187" s="15">
        <v>45673</v>
      </c>
      <c r="H187" s="14">
        <f t="shared" si="6"/>
        <v>118000</v>
      </c>
      <c r="I187" s="1" t="s">
        <v>1</v>
      </c>
      <c r="J187" s="21">
        <v>45558</v>
      </c>
      <c r="L187" s="20"/>
      <c r="M187" s="12"/>
    </row>
    <row r="188" spans="1:13" ht="21" x14ac:dyDescent="0.35">
      <c r="A188" s="7" t="s">
        <v>21</v>
      </c>
      <c r="B188" s="19" t="s">
        <v>6</v>
      </c>
      <c r="C188" s="23" t="s">
        <v>20</v>
      </c>
      <c r="D188" s="17">
        <v>45537</v>
      </c>
      <c r="E188" s="16">
        <v>59000</v>
      </c>
      <c r="F188" s="15">
        <v>45659</v>
      </c>
      <c r="H188" s="14">
        <f t="shared" si="6"/>
        <v>59000</v>
      </c>
      <c r="I188" s="1" t="s">
        <v>1</v>
      </c>
      <c r="J188" s="21">
        <v>45558</v>
      </c>
      <c r="L188" s="20"/>
      <c r="M188" s="12"/>
    </row>
    <row r="189" spans="1:13" ht="21" x14ac:dyDescent="0.35">
      <c r="A189" s="7" t="s">
        <v>19</v>
      </c>
      <c r="B189" s="19" t="s">
        <v>18</v>
      </c>
      <c r="C189" s="23" t="s">
        <v>17</v>
      </c>
      <c r="D189" s="17">
        <v>45537</v>
      </c>
      <c r="E189" s="16">
        <v>1978270</v>
      </c>
      <c r="F189" s="15">
        <v>45659</v>
      </c>
      <c r="H189" s="14">
        <f t="shared" si="6"/>
        <v>1978270</v>
      </c>
      <c r="I189" s="1" t="s">
        <v>1</v>
      </c>
      <c r="J189" s="21">
        <v>45558</v>
      </c>
      <c r="L189" s="20"/>
      <c r="M189" s="12"/>
    </row>
    <row r="190" spans="1:13" ht="21" x14ac:dyDescent="0.35">
      <c r="A190" s="7" t="s">
        <v>16</v>
      </c>
      <c r="B190" s="19" t="s">
        <v>6</v>
      </c>
      <c r="C190" s="23" t="s">
        <v>15</v>
      </c>
      <c r="D190" s="17">
        <v>45532</v>
      </c>
      <c r="E190" s="16">
        <v>94400</v>
      </c>
      <c r="F190" s="15">
        <v>45654</v>
      </c>
      <c r="H190" s="14">
        <f t="shared" si="6"/>
        <v>94400</v>
      </c>
      <c r="I190" s="1" t="s">
        <v>1</v>
      </c>
      <c r="J190" s="21">
        <v>45558</v>
      </c>
      <c r="L190" s="20"/>
      <c r="M190" s="12"/>
    </row>
    <row r="191" spans="1:13" ht="21" x14ac:dyDescent="0.35">
      <c r="A191" s="7" t="s">
        <v>14</v>
      </c>
      <c r="B191" s="19" t="s">
        <v>9</v>
      </c>
      <c r="C191" s="23" t="s">
        <v>13</v>
      </c>
      <c r="D191" s="17">
        <v>45547</v>
      </c>
      <c r="E191" s="16">
        <v>59000</v>
      </c>
      <c r="F191" s="15">
        <v>45669</v>
      </c>
      <c r="H191" s="14">
        <f t="shared" si="6"/>
        <v>59000</v>
      </c>
      <c r="I191" s="1" t="s">
        <v>1</v>
      </c>
      <c r="J191" s="21">
        <v>45562</v>
      </c>
      <c r="L191" s="20"/>
      <c r="M191" s="12"/>
    </row>
    <row r="192" spans="1:13" ht="21" x14ac:dyDescent="0.35">
      <c r="A192" s="7" t="s">
        <v>12</v>
      </c>
      <c r="B192" s="19" t="s">
        <v>6</v>
      </c>
      <c r="C192" s="23" t="s">
        <v>11</v>
      </c>
      <c r="D192" s="17">
        <v>45531</v>
      </c>
      <c r="E192" s="16">
        <v>59000</v>
      </c>
      <c r="F192" s="15">
        <v>45653</v>
      </c>
      <c r="H192" s="14">
        <f t="shared" si="6"/>
        <v>59000</v>
      </c>
      <c r="I192" s="1" t="s">
        <v>1</v>
      </c>
      <c r="J192" s="21">
        <v>45562</v>
      </c>
      <c r="L192" s="20"/>
      <c r="M192" s="12"/>
    </row>
    <row r="193" spans="1:13" ht="21" x14ac:dyDescent="0.35">
      <c r="A193" s="7" t="s">
        <v>10</v>
      </c>
      <c r="B193" s="19" t="s">
        <v>9</v>
      </c>
      <c r="C193" s="23" t="s">
        <v>8</v>
      </c>
      <c r="D193" s="17">
        <v>45558</v>
      </c>
      <c r="E193" s="16">
        <v>94400</v>
      </c>
      <c r="F193" s="15">
        <v>45314</v>
      </c>
      <c r="H193" s="14">
        <f t="shared" si="6"/>
        <v>94400</v>
      </c>
      <c r="I193" s="1" t="s">
        <v>1</v>
      </c>
      <c r="J193" s="21">
        <v>45562</v>
      </c>
      <c r="L193" s="20"/>
      <c r="M193" s="12"/>
    </row>
    <row r="194" spans="1:13" ht="21" x14ac:dyDescent="0.35">
      <c r="A194" s="7" t="s">
        <v>7</v>
      </c>
      <c r="B194" s="19" t="s">
        <v>6</v>
      </c>
      <c r="C194" s="23" t="s">
        <v>5</v>
      </c>
      <c r="D194" s="17">
        <v>45531</v>
      </c>
      <c r="E194" s="16">
        <v>88500</v>
      </c>
      <c r="F194" s="15">
        <v>45653</v>
      </c>
      <c r="H194" s="14">
        <f t="shared" si="6"/>
        <v>88500</v>
      </c>
      <c r="I194" s="1" t="s">
        <v>1</v>
      </c>
      <c r="J194" s="21">
        <v>45562</v>
      </c>
      <c r="L194" s="20"/>
      <c r="M194" s="12"/>
    </row>
    <row r="195" spans="1:13" ht="21" x14ac:dyDescent="0.35">
      <c r="A195" s="7" t="s">
        <v>4</v>
      </c>
      <c r="B195" s="19" t="s">
        <v>3</v>
      </c>
      <c r="C195" s="23" t="s">
        <v>2</v>
      </c>
      <c r="D195" s="17">
        <v>45537</v>
      </c>
      <c r="E195" s="16">
        <v>4247230</v>
      </c>
      <c r="F195" s="15">
        <v>45293</v>
      </c>
      <c r="H195" s="14">
        <f t="shared" si="6"/>
        <v>4247230</v>
      </c>
      <c r="I195" s="1" t="s">
        <v>1</v>
      </c>
      <c r="J195" s="21">
        <v>45562</v>
      </c>
      <c r="L195" s="20"/>
      <c r="M195" s="12"/>
    </row>
    <row r="196" spans="1:13" ht="21.75" thickBot="1" x14ac:dyDescent="0.4">
      <c r="A196" s="7"/>
      <c r="B196" s="19"/>
      <c r="C196" s="18"/>
      <c r="D196" s="17"/>
      <c r="E196" s="16"/>
      <c r="F196" s="15"/>
      <c r="H196" s="22">
        <v>258119299.62</v>
      </c>
      <c r="J196" s="21"/>
      <c r="M196" s="12"/>
    </row>
    <row r="197" spans="1:13" ht="21.75" thickTop="1" x14ac:dyDescent="0.35">
      <c r="A197" s="7"/>
      <c r="B197" s="19"/>
      <c r="C197" s="18"/>
      <c r="D197" s="17"/>
      <c r="E197" s="16"/>
      <c r="F197" s="15"/>
      <c r="H197" s="14"/>
      <c r="J197" s="21"/>
      <c r="M197" s="12"/>
    </row>
    <row r="198" spans="1:13" ht="21" x14ac:dyDescent="0.35">
      <c r="A198" s="7"/>
      <c r="B198" s="19"/>
      <c r="C198" s="18"/>
      <c r="D198" s="17"/>
      <c r="E198" s="16"/>
      <c r="F198" s="15"/>
      <c r="H198" s="14"/>
      <c r="J198" s="21"/>
      <c r="M198" s="12"/>
    </row>
    <row r="199" spans="1:13" ht="21" x14ac:dyDescent="0.35">
      <c r="A199" s="7"/>
      <c r="B199" s="19"/>
      <c r="C199" s="18"/>
      <c r="D199" s="17"/>
      <c r="E199" s="16"/>
      <c r="F199" s="15"/>
      <c r="H199" s="14"/>
      <c r="J199" s="21"/>
      <c r="M199" s="12"/>
    </row>
    <row r="200" spans="1:13" ht="21" x14ac:dyDescent="0.35">
      <c r="A200" s="7"/>
      <c r="B200" s="19"/>
      <c r="C200" s="18"/>
      <c r="D200" s="17"/>
      <c r="E200" s="16"/>
      <c r="F200" s="15"/>
      <c r="H200" s="14"/>
      <c r="J200" s="21"/>
      <c r="M200" s="12"/>
    </row>
    <row r="201" spans="1:13" ht="21" x14ac:dyDescent="0.35">
      <c r="A201" s="7"/>
      <c r="B201" s="19"/>
      <c r="C201" s="18"/>
      <c r="D201" s="17"/>
      <c r="E201" s="16"/>
      <c r="F201" s="15"/>
      <c r="H201" s="14"/>
      <c r="J201" s="21"/>
      <c r="M201" s="12"/>
    </row>
    <row r="202" spans="1:13" ht="21" x14ac:dyDescent="0.35">
      <c r="A202" s="7"/>
      <c r="B202" s="19"/>
      <c r="C202" s="18"/>
      <c r="D202" s="17"/>
      <c r="E202" s="16"/>
      <c r="F202" s="15"/>
      <c r="H202" s="14">
        <f>+H199-H199</f>
        <v>0</v>
      </c>
      <c r="J202" s="21"/>
      <c r="M202" s="12"/>
    </row>
    <row r="203" spans="1:13" ht="21" x14ac:dyDescent="0.35">
      <c r="A203" s="7"/>
      <c r="B203" s="19"/>
      <c r="C203" s="18"/>
      <c r="D203" s="17"/>
      <c r="E203" s="16"/>
      <c r="F203" s="15"/>
      <c r="H203" s="14"/>
      <c r="J203" s="21"/>
      <c r="M203" s="12"/>
    </row>
    <row r="204" spans="1:13" ht="21" x14ac:dyDescent="0.35">
      <c r="A204" s="7"/>
      <c r="B204" s="19"/>
      <c r="C204" s="18"/>
      <c r="D204" s="17"/>
      <c r="E204" s="16"/>
      <c r="F204" s="15"/>
      <c r="H204" s="14"/>
      <c r="J204" s="21"/>
      <c r="M204" s="12"/>
    </row>
    <row r="205" spans="1:13" ht="21" x14ac:dyDescent="0.35">
      <c r="A205" s="7"/>
      <c r="B205" s="19"/>
      <c r="C205" s="18"/>
      <c r="D205" s="17"/>
      <c r="E205" s="16"/>
      <c r="F205" s="15"/>
      <c r="H205" s="14"/>
      <c r="J205" s="21"/>
      <c r="M205" s="12"/>
    </row>
    <row r="206" spans="1:13" ht="21" x14ac:dyDescent="0.35">
      <c r="A206" s="7"/>
      <c r="B206" s="19"/>
      <c r="C206" s="18"/>
      <c r="D206" s="17"/>
      <c r="E206" s="16"/>
      <c r="F206" s="15"/>
      <c r="H206" s="14"/>
      <c r="J206" s="21"/>
      <c r="M206" s="12"/>
    </row>
    <row r="207" spans="1:13" ht="21" x14ac:dyDescent="0.35">
      <c r="A207" s="7"/>
      <c r="B207" s="19"/>
      <c r="C207" s="18"/>
      <c r="D207" s="17"/>
      <c r="E207" s="16"/>
      <c r="F207" s="15"/>
      <c r="H207" s="14"/>
      <c r="J207" s="21"/>
      <c r="M207" s="12"/>
    </row>
    <row r="208" spans="1:13" ht="21" x14ac:dyDescent="0.35">
      <c r="A208" s="7"/>
      <c r="B208" s="19"/>
      <c r="C208" s="18"/>
      <c r="D208" s="17"/>
      <c r="E208" s="16"/>
      <c r="F208" s="15"/>
      <c r="H208" s="14"/>
      <c r="J208" s="21"/>
      <c r="M208" s="12"/>
    </row>
    <row r="209" spans="1:13" ht="21" x14ac:dyDescent="0.35">
      <c r="A209" s="8"/>
      <c r="B209" s="19"/>
      <c r="C209" s="18"/>
      <c r="D209" s="17"/>
      <c r="E209" s="16"/>
      <c r="F209" s="15"/>
      <c r="H209" s="14"/>
      <c r="J209" s="13"/>
      <c r="M209" s="12"/>
    </row>
    <row r="210" spans="1:13" ht="21" x14ac:dyDescent="0.35">
      <c r="A210" s="8"/>
      <c r="B210" s="19"/>
      <c r="C210" s="18"/>
      <c r="D210" s="17"/>
      <c r="E210" s="16"/>
      <c r="F210" s="15"/>
      <c r="H210" s="14"/>
      <c r="J210" s="13"/>
      <c r="M210" s="12"/>
    </row>
    <row r="211" spans="1:13" ht="21" x14ac:dyDescent="0.35">
      <c r="A211" s="8"/>
      <c r="B211" s="19"/>
      <c r="C211" s="18"/>
      <c r="D211" s="17"/>
      <c r="E211" s="16"/>
      <c r="F211" s="15"/>
      <c r="H211" s="14"/>
      <c r="J211" s="13"/>
      <c r="M211" s="12"/>
    </row>
    <row r="212" spans="1:13" ht="21" x14ac:dyDescent="0.35">
      <c r="A212" s="8"/>
      <c r="B212" s="19"/>
      <c r="C212" s="18"/>
      <c r="D212" s="17"/>
      <c r="E212" s="16"/>
      <c r="F212" s="15"/>
      <c r="H212" s="14"/>
      <c r="J212" s="13"/>
      <c r="M212" s="12"/>
    </row>
    <row r="213" spans="1:13" ht="21" x14ac:dyDescent="0.35">
      <c r="A213" s="8"/>
      <c r="B213" s="19"/>
      <c r="C213" s="18"/>
      <c r="D213" s="17"/>
      <c r="E213" s="16"/>
      <c r="F213" s="15"/>
      <c r="H213" s="14"/>
      <c r="J213" s="13"/>
      <c r="M213" s="12"/>
    </row>
    <row r="214" spans="1:13" ht="21" x14ac:dyDescent="0.35">
      <c r="A214" s="8"/>
      <c r="B214" s="19"/>
      <c r="C214" s="18"/>
      <c r="D214" s="17"/>
      <c r="E214" s="16"/>
      <c r="F214" s="15"/>
      <c r="H214" s="14"/>
      <c r="J214" s="13"/>
      <c r="M214" s="12"/>
    </row>
    <row r="215" spans="1:13" ht="21" x14ac:dyDescent="0.35">
      <c r="A215" s="8"/>
      <c r="B215" s="19"/>
      <c r="C215" s="18"/>
      <c r="D215" s="17"/>
      <c r="E215" s="16"/>
      <c r="F215" s="15"/>
      <c r="H215" s="14"/>
      <c r="J215" s="13"/>
      <c r="M215" s="12"/>
    </row>
    <row r="216" spans="1:13" ht="21" x14ac:dyDescent="0.35">
      <c r="A216" s="8"/>
      <c r="B216" s="19"/>
      <c r="C216" s="18"/>
      <c r="D216" s="17"/>
      <c r="E216" s="16"/>
      <c r="F216" s="15"/>
      <c r="H216" s="14"/>
      <c r="J216" s="13"/>
      <c r="M216" s="12"/>
    </row>
    <row r="217" spans="1:13" ht="21" x14ac:dyDescent="0.35">
      <c r="A217" s="8"/>
      <c r="B217" s="19"/>
      <c r="C217" s="18"/>
      <c r="D217" s="17"/>
      <c r="E217" s="16"/>
      <c r="F217" s="15"/>
      <c r="H217" s="14"/>
      <c r="J217" s="13"/>
      <c r="M217" s="12"/>
    </row>
    <row r="218" spans="1:13" ht="21" x14ac:dyDescent="0.35">
      <c r="A218" s="8"/>
      <c r="B218" s="19"/>
      <c r="C218" s="18"/>
      <c r="D218" s="17"/>
      <c r="E218" s="16"/>
      <c r="F218" s="15"/>
      <c r="H218" s="14"/>
      <c r="J218" s="13"/>
      <c r="M218" s="12"/>
    </row>
    <row r="219" spans="1:13" ht="21" x14ac:dyDescent="0.35">
      <c r="A219" s="8"/>
      <c r="B219" s="19"/>
      <c r="C219" s="18"/>
      <c r="D219" s="17"/>
      <c r="E219" s="16"/>
      <c r="F219" s="15"/>
      <c r="H219" s="14"/>
      <c r="J219" s="13"/>
      <c r="M219" s="12"/>
    </row>
    <row r="220" spans="1:13" ht="21" x14ac:dyDescent="0.35">
      <c r="A220" s="8"/>
      <c r="B220" s="19"/>
      <c r="C220" s="18"/>
      <c r="D220" s="17"/>
      <c r="E220" s="16"/>
      <c r="F220" s="15"/>
      <c r="H220" s="14"/>
      <c r="J220" s="13"/>
      <c r="M220" s="12"/>
    </row>
    <row r="221" spans="1:13" ht="21" x14ac:dyDescent="0.35">
      <c r="A221" s="8"/>
      <c r="B221" s="19"/>
      <c r="C221" s="18"/>
      <c r="D221" s="17"/>
      <c r="E221" s="16"/>
      <c r="F221" s="15"/>
      <c r="H221" s="14"/>
      <c r="J221" s="13"/>
      <c r="M221" s="12"/>
    </row>
    <row r="222" spans="1:13" ht="21" x14ac:dyDescent="0.35">
      <c r="A222" s="8"/>
      <c r="B222" s="19"/>
      <c r="C222" s="18"/>
      <c r="D222" s="17"/>
      <c r="E222" s="16"/>
      <c r="F222" s="15"/>
      <c r="H222" s="14"/>
      <c r="J222" s="13"/>
      <c r="M222" s="12"/>
    </row>
    <row r="223" spans="1:13" ht="21" x14ac:dyDescent="0.35">
      <c r="A223" s="8"/>
      <c r="B223" s="19"/>
      <c r="C223" s="18"/>
      <c r="D223" s="17"/>
      <c r="E223" s="16"/>
      <c r="F223" s="15"/>
      <c r="H223" s="14"/>
      <c r="J223" s="13"/>
      <c r="M223" s="12"/>
    </row>
    <row r="224" spans="1:13" ht="21" x14ac:dyDescent="0.35">
      <c r="A224" s="8"/>
      <c r="B224" s="19"/>
      <c r="C224" s="18"/>
      <c r="D224" s="17"/>
      <c r="E224" s="16"/>
      <c r="F224" s="15"/>
      <c r="H224" s="14"/>
      <c r="J224" s="13"/>
      <c r="M224" s="12"/>
    </row>
    <row r="225" spans="1:13" ht="21" x14ac:dyDescent="0.35">
      <c r="A225" s="8"/>
      <c r="B225" s="19"/>
      <c r="C225" s="18"/>
      <c r="D225" s="17"/>
      <c r="E225" s="16"/>
      <c r="F225" s="15"/>
      <c r="H225" s="14"/>
      <c r="J225" s="13"/>
      <c r="M225" s="12"/>
    </row>
    <row r="226" spans="1:13" ht="21" x14ac:dyDescent="0.35">
      <c r="A226" s="8"/>
      <c r="B226" s="19"/>
      <c r="C226" s="18"/>
      <c r="D226" s="17"/>
      <c r="E226" s="16"/>
      <c r="F226" s="15"/>
      <c r="H226" s="14"/>
      <c r="J226" s="13"/>
      <c r="L226" s="20">
        <v>0</v>
      </c>
      <c r="M226" s="12"/>
    </row>
    <row r="227" spans="1:13" ht="21" x14ac:dyDescent="0.35">
      <c r="A227" s="8"/>
      <c r="B227" s="19"/>
      <c r="C227" s="18"/>
      <c r="D227" s="17"/>
      <c r="E227" s="16"/>
      <c r="F227" s="15"/>
      <c r="H227" s="14"/>
      <c r="J227" s="13"/>
      <c r="L227" s="20">
        <v>0</v>
      </c>
      <c r="M227" s="12"/>
    </row>
    <row r="228" spans="1:13" ht="21" x14ac:dyDescent="0.35">
      <c r="A228" s="8"/>
      <c r="B228" s="19"/>
      <c r="C228" s="18"/>
      <c r="D228" s="17"/>
      <c r="E228" s="16"/>
      <c r="F228" s="15"/>
      <c r="H228" s="14"/>
      <c r="J228" s="13"/>
      <c r="M228" s="12"/>
    </row>
    <row r="229" spans="1:13" ht="21" x14ac:dyDescent="0.35">
      <c r="A229" s="8"/>
      <c r="B229" s="19"/>
      <c r="C229" s="18"/>
      <c r="D229" s="17"/>
      <c r="E229" s="16"/>
      <c r="F229" s="15"/>
      <c r="H229" s="14"/>
      <c r="J229" s="13"/>
      <c r="M229" s="12"/>
    </row>
    <row r="230" spans="1:13" ht="21" x14ac:dyDescent="0.35">
      <c r="A230" s="8"/>
      <c r="B230" s="19"/>
      <c r="C230" s="18"/>
      <c r="D230" s="17"/>
      <c r="E230" s="16"/>
      <c r="F230" s="15"/>
      <c r="H230" s="14"/>
      <c r="J230" s="13"/>
      <c r="M230" s="12"/>
    </row>
    <row r="231" spans="1:13" ht="21" x14ac:dyDescent="0.35">
      <c r="A231" s="8"/>
      <c r="B231" s="19"/>
      <c r="C231" s="18"/>
      <c r="D231" s="17"/>
      <c r="E231" s="16"/>
      <c r="F231" s="15"/>
      <c r="H231" s="14"/>
      <c r="J231" s="13"/>
      <c r="M231" s="12"/>
    </row>
    <row r="232" spans="1:13" ht="21" x14ac:dyDescent="0.35">
      <c r="A232" s="8"/>
      <c r="B232" s="19"/>
      <c r="C232" s="18"/>
      <c r="D232" s="17"/>
      <c r="E232" s="16"/>
      <c r="F232" s="15"/>
      <c r="H232" s="14"/>
      <c r="J232" s="13"/>
      <c r="M232" s="12"/>
    </row>
    <row r="233" spans="1:13" ht="21" x14ac:dyDescent="0.35">
      <c r="A233" s="8"/>
      <c r="B233" s="19"/>
      <c r="C233" s="18"/>
      <c r="D233" s="17"/>
      <c r="E233" s="16"/>
      <c r="F233" s="15"/>
      <c r="H233" s="14"/>
      <c r="J233" s="13"/>
      <c r="M233" s="12"/>
    </row>
    <row r="234" spans="1:13" ht="21" x14ac:dyDescent="0.35">
      <c r="A234" s="8"/>
      <c r="B234" s="19"/>
      <c r="C234" s="18"/>
      <c r="D234" s="17"/>
      <c r="E234" s="16"/>
      <c r="F234" s="15"/>
      <c r="H234" s="14"/>
      <c r="J234" s="13"/>
      <c r="M234" s="12"/>
    </row>
    <row r="235" spans="1:13" ht="21" x14ac:dyDescent="0.35">
      <c r="A235" s="8"/>
      <c r="B235" s="19"/>
      <c r="C235" s="18"/>
      <c r="D235" s="17"/>
      <c r="E235" s="16"/>
      <c r="F235" s="15"/>
      <c r="H235" s="14"/>
      <c r="J235" s="13"/>
      <c r="M235" s="12"/>
    </row>
    <row r="236" spans="1:13" ht="21" x14ac:dyDescent="0.35">
      <c r="A236" s="8"/>
      <c r="B236" s="19"/>
      <c r="C236" s="18"/>
      <c r="D236" s="17"/>
      <c r="E236" s="16"/>
      <c r="F236" s="15"/>
      <c r="H236" s="14"/>
      <c r="J236" s="13"/>
      <c r="M236" s="12"/>
    </row>
    <row r="237" spans="1:13" ht="21" x14ac:dyDescent="0.35">
      <c r="A237" s="8"/>
      <c r="B237" s="19"/>
      <c r="C237" s="18"/>
      <c r="D237" s="17"/>
      <c r="E237" s="16"/>
      <c r="F237" s="15"/>
      <c r="H237" s="14"/>
      <c r="J237" s="13"/>
      <c r="M237" s="12"/>
    </row>
    <row r="238" spans="1:13" ht="21" x14ac:dyDescent="0.35">
      <c r="A238" s="8"/>
      <c r="B238" s="19"/>
      <c r="C238" s="18"/>
      <c r="D238" s="17"/>
      <c r="E238" s="16"/>
      <c r="F238" s="15"/>
      <c r="H238" s="14"/>
      <c r="J238" s="13"/>
      <c r="M238" s="12"/>
    </row>
    <row r="239" spans="1:13" ht="21" x14ac:dyDescent="0.35">
      <c r="A239" s="8"/>
      <c r="B239" s="19"/>
      <c r="C239" s="18"/>
      <c r="D239" s="17"/>
      <c r="E239" s="16"/>
      <c r="F239" s="15"/>
      <c r="H239" s="14"/>
      <c r="J239" s="13"/>
      <c r="M239" s="12"/>
    </row>
    <row r="240" spans="1:13" ht="21" x14ac:dyDescent="0.35">
      <c r="A240" s="8"/>
      <c r="B240" s="19"/>
      <c r="C240" s="18"/>
      <c r="D240" s="17"/>
      <c r="E240" s="16"/>
      <c r="F240" s="15"/>
      <c r="H240" s="14"/>
      <c r="J240" s="13"/>
      <c r="M240" s="12"/>
    </row>
    <row r="241" spans="1:13" ht="21" x14ac:dyDescent="0.35">
      <c r="A241" s="8"/>
      <c r="B241" s="19"/>
      <c r="C241" s="18"/>
      <c r="D241" s="17"/>
      <c r="E241" s="16"/>
      <c r="F241" s="15"/>
      <c r="H241" s="14"/>
      <c r="J241" s="13"/>
      <c r="M241" s="12"/>
    </row>
    <row r="242" spans="1:13" ht="21" x14ac:dyDescent="0.35">
      <c r="A242" s="8"/>
      <c r="B242" s="19"/>
      <c r="C242" s="18"/>
      <c r="D242" s="17"/>
      <c r="E242" s="16"/>
      <c r="F242" s="15"/>
      <c r="H242" s="14"/>
      <c r="J242" s="13"/>
      <c r="M242" s="12"/>
    </row>
    <row r="243" spans="1:13" ht="21" x14ac:dyDescent="0.35">
      <c r="A243" s="8"/>
      <c r="B243" s="19"/>
      <c r="C243" s="18"/>
      <c r="D243" s="17"/>
      <c r="E243" s="16"/>
      <c r="F243" s="15"/>
      <c r="H243" s="14"/>
      <c r="J243" s="13"/>
      <c r="M243" s="12"/>
    </row>
    <row r="244" spans="1:13" ht="21" x14ac:dyDescent="0.35">
      <c r="A244" s="8"/>
      <c r="B244" s="19"/>
      <c r="C244" s="18"/>
      <c r="D244" s="17"/>
      <c r="E244" s="16"/>
      <c r="F244" s="15"/>
      <c r="H244" s="14"/>
      <c r="J244" s="13"/>
      <c r="M244" s="12"/>
    </row>
    <row r="245" spans="1:13" ht="21" x14ac:dyDescent="0.35">
      <c r="A245" s="8"/>
      <c r="B245" s="19"/>
      <c r="C245" s="18"/>
      <c r="D245" s="17"/>
      <c r="E245" s="16"/>
      <c r="F245" s="15"/>
      <c r="H245" s="14"/>
      <c r="J245" s="13"/>
      <c r="M245" s="12"/>
    </row>
    <row r="246" spans="1:13" ht="21" x14ac:dyDescent="0.35">
      <c r="A246" s="8"/>
      <c r="B246" s="19"/>
      <c r="C246" s="18"/>
      <c r="D246" s="17"/>
      <c r="E246" s="16"/>
      <c r="F246" s="15"/>
      <c r="H246" s="14"/>
      <c r="J246" s="13"/>
      <c r="M246" s="12"/>
    </row>
    <row r="247" spans="1:13" ht="21" x14ac:dyDescent="0.35">
      <c r="A247" s="8"/>
      <c r="B247" s="19"/>
      <c r="C247" s="18"/>
      <c r="D247" s="17"/>
      <c r="E247" s="16"/>
      <c r="F247" s="15"/>
      <c r="H247" s="14"/>
      <c r="J247" s="13"/>
      <c r="M247" s="12"/>
    </row>
    <row r="248" spans="1:13" ht="21" x14ac:dyDescent="0.35">
      <c r="A248" s="8"/>
      <c r="B248" s="19"/>
      <c r="C248" s="18"/>
      <c r="D248" s="17"/>
      <c r="E248" s="16"/>
      <c r="F248" s="15"/>
      <c r="H248" s="14"/>
      <c r="J248" s="13"/>
      <c r="M248" s="12"/>
    </row>
    <row r="249" spans="1:13" ht="21" x14ac:dyDescent="0.35">
      <c r="A249" s="8"/>
      <c r="B249" s="19"/>
      <c r="C249" s="18"/>
      <c r="D249" s="17"/>
      <c r="E249" s="16"/>
      <c r="F249" s="15"/>
      <c r="H249" s="14"/>
      <c r="J249" s="13"/>
      <c r="M249" s="12"/>
    </row>
    <row r="250" spans="1:13" ht="21" x14ac:dyDescent="0.35">
      <c r="A250" s="8"/>
      <c r="B250" s="19"/>
      <c r="C250" s="18"/>
      <c r="D250" s="17"/>
      <c r="E250" s="16"/>
      <c r="F250" s="15"/>
      <c r="H250" s="14"/>
      <c r="J250" s="13"/>
      <c r="M250" s="12"/>
    </row>
    <row r="251" spans="1:13" ht="21" x14ac:dyDescent="0.35">
      <c r="A251" s="8"/>
      <c r="B251" s="19"/>
      <c r="C251" s="18"/>
      <c r="D251" s="17"/>
      <c r="E251" s="16"/>
      <c r="F251" s="15"/>
      <c r="H251" s="14"/>
      <c r="J251" s="13"/>
      <c r="M251" s="12"/>
    </row>
    <row r="252" spans="1:13" ht="21" x14ac:dyDescent="0.35">
      <c r="A252" s="8"/>
      <c r="B252" s="19"/>
      <c r="C252" s="18"/>
      <c r="D252" s="17"/>
      <c r="E252" s="16"/>
      <c r="F252" s="15"/>
      <c r="H252" s="14"/>
      <c r="J252" s="13"/>
      <c r="M252" s="12"/>
    </row>
    <row r="253" spans="1:13" ht="21" x14ac:dyDescent="0.35">
      <c r="A253" s="8"/>
      <c r="B253" s="19"/>
      <c r="C253" s="18"/>
      <c r="D253" s="17"/>
      <c r="E253" s="16"/>
      <c r="F253" s="15"/>
      <c r="H253" s="14"/>
      <c r="J253" s="13"/>
      <c r="M253" s="12"/>
    </row>
    <row r="254" spans="1:13" ht="21" x14ac:dyDescent="0.35">
      <c r="A254" s="8"/>
      <c r="B254" s="19"/>
      <c r="C254" s="18"/>
      <c r="D254" s="17"/>
      <c r="E254" s="16"/>
      <c r="F254" s="15"/>
      <c r="H254" s="14"/>
      <c r="J254" s="13"/>
      <c r="M254" s="12"/>
    </row>
    <row r="255" spans="1:13" ht="21" x14ac:dyDescent="0.35">
      <c r="A255" s="8"/>
      <c r="B255" s="19"/>
      <c r="C255" s="18"/>
      <c r="D255" s="17"/>
      <c r="E255" s="16"/>
      <c r="F255" s="15"/>
      <c r="H255" s="14"/>
      <c r="J255" s="13"/>
      <c r="M255" s="12"/>
    </row>
    <row r="256" spans="1:13" ht="21" x14ac:dyDescent="0.35">
      <c r="A256" s="8"/>
      <c r="B256" s="19"/>
      <c r="C256" s="18"/>
      <c r="D256" s="17"/>
      <c r="E256" s="16"/>
      <c r="F256" s="15"/>
      <c r="H256" s="14"/>
      <c r="J256" s="13"/>
      <c r="M256" s="12"/>
    </row>
    <row r="257" spans="1:13" ht="21" x14ac:dyDescent="0.35">
      <c r="A257" s="8"/>
      <c r="B257" s="19"/>
      <c r="C257" s="18"/>
      <c r="D257" s="17"/>
      <c r="E257" s="16"/>
      <c r="F257" s="15"/>
      <c r="H257" s="14"/>
      <c r="J257" s="13"/>
      <c r="M257" s="12"/>
    </row>
    <row r="258" spans="1:13" ht="21" x14ac:dyDescent="0.35">
      <c r="A258" s="8"/>
      <c r="B258" s="19"/>
      <c r="C258" s="18"/>
      <c r="D258" s="17"/>
      <c r="E258" s="16"/>
      <c r="F258" s="15"/>
      <c r="H258" s="14"/>
      <c r="J258" s="13"/>
      <c r="M258" s="12"/>
    </row>
    <row r="259" spans="1:13" ht="21" x14ac:dyDescent="0.35">
      <c r="A259" s="8"/>
      <c r="B259" s="19"/>
      <c r="C259" s="18"/>
      <c r="D259" s="17"/>
      <c r="E259" s="16"/>
      <c r="F259" s="15"/>
      <c r="H259" s="14"/>
      <c r="J259" s="13"/>
      <c r="M259" s="12"/>
    </row>
    <row r="260" spans="1:13" ht="21" x14ac:dyDescent="0.35">
      <c r="A260" s="8"/>
      <c r="B260" s="19"/>
      <c r="C260" s="18"/>
      <c r="D260" s="17"/>
      <c r="E260" s="16"/>
      <c r="F260" s="15"/>
      <c r="H260" s="14"/>
      <c r="J260" s="13"/>
      <c r="M260" s="12"/>
    </row>
    <row r="261" spans="1:13" ht="21" x14ac:dyDescent="0.35">
      <c r="A261" s="8"/>
      <c r="B261" s="19"/>
      <c r="C261" s="18"/>
      <c r="D261" s="17"/>
      <c r="E261" s="16"/>
      <c r="F261" s="15"/>
      <c r="H261" s="14"/>
      <c r="J261" s="13"/>
      <c r="M261" s="12"/>
    </row>
    <row r="262" spans="1:13" ht="21" x14ac:dyDescent="0.35">
      <c r="A262" s="8"/>
      <c r="B262" s="19"/>
      <c r="C262" s="18"/>
      <c r="D262" s="17"/>
      <c r="E262" s="16"/>
      <c r="F262" s="15"/>
      <c r="H262" s="14"/>
      <c r="J262" s="13"/>
      <c r="M262" s="12"/>
    </row>
    <row r="263" spans="1:13" ht="21" x14ac:dyDescent="0.35">
      <c r="A263" s="8"/>
      <c r="B263" s="19"/>
      <c r="C263" s="18"/>
      <c r="D263" s="17"/>
      <c r="E263" s="16"/>
      <c r="F263" s="15"/>
      <c r="H263" s="14"/>
      <c r="J263" s="13"/>
      <c r="M263" s="12"/>
    </row>
    <row r="264" spans="1:13" ht="21" x14ac:dyDescent="0.35">
      <c r="A264" s="8"/>
      <c r="B264" s="19"/>
      <c r="C264" s="18"/>
      <c r="D264" s="17"/>
      <c r="E264" s="16"/>
      <c r="F264" s="15"/>
      <c r="H264" s="14"/>
      <c r="J264" s="13"/>
      <c r="M264" s="12"/>
    </row>
    <row r="265" spans="1:13" ht="21" x14ac:dyDescent="0.35">
      <c r="A265" s="8"/>
      <c r="B265" s="19"/>
      <c r="C265" s="18"/>
      <c r="D265" s="17"/>
      <c r="E265" s="16"/>
      <c r="F265" s="15"/>
      <c r="H265" s="14"/>
      <c r="J265" s="13"/>
      <c r="M265" s="12"/>
    </row>
    <row r="266" spans="1:13" ht="21" x14ac:dyDescent="0.35">
      <c r="A266" s="8"/>
      <c r="B266" s="19"/>
      <c r="C266" s="18"/>
      <c r="D266" s="17"/>
      <c r="E266" s="16"/>
      <c r="F266" s="15"/>
      <c r="H266" s="14"/>
      <c r="J266" s="13"/>
      <c r="M266" s="12"/>
    </row>
    <row r="267" spans="1:13" ht="21" x14ac:dyDescent="0.35">
      <c r="A267" s="8"/>
      <c r="B267" s="19"/>
      <c r="C267" s="18"/>
      <c r="D267" s="17"/>
      <c r="E267" s="16"/>
      <c r="F267" s="15"/>
      <c r="H267" s="14"/>
      <c r="J267" s="13"/>
      <c r="M267" s="12"/>
    </row>
    <row r="268" spans="1:13" ht="21" x14ac:dyDescent="0.35">
      <c r="A268" s="8"/>
      <c r="B268" s="19"/>
      <c r="C268" s="18"/>
      <c r="D268" s="17"/>
      <c r="E268" s="16"/>
      <c r="F268" s="15"/>
      <c r="H268" s="14"/>
      <c r="J268" s="13"/>
      <c r="M268" s="12"/>
    </row>
    <row r="269" spans="1:13" ht="21" x14ac:dyDescent="0.35">
      <c r="A269" s="8"/>
      <c r="B269" s="19"/>
      <c r="C269" s="18"/>
      <c r="D269" s="17"/>
      <c r="E269" s="16"/>
      <c r="F269" s="15"/>
      <c r="H269" s="14"/>
      <c r="J269" s="13"/>
      <c r="M269" s="12"/>
    </row>
    <row r="270" spans="1:13" ht="21" x14ac:dyDescent="0.35">
      <c r="A270" s="8"/>
      <c r="B270" s="19"/>
      <c r="C270" s="18"/>
      <c r="D270" s="17"/>
      <c r="E270" s="16"/>
      <c r="F270" s="15"/>
      <c r="H270" s="14"/>
      <c r="J270" s="13"/>
      <c r="M270" s="12"/>
    </row>
    <row r="271" spans="1:13" ht="21" x14ac:dyDescent="0.35">
      <c r="A271" s="8"/>
      <c r="B271" s="19"/>
      <c r="C271" s="18"/>
      <c r="D271" s="17"/>
      <c r="E271" s="16"/>
      <c r="F271" s="15"/>
      <c r="H271" s="14"/>
      <c r="J271" s="13"/>
      <c r="M271" s="12"/>
    </row>
    <row r="272" spans="1:13" ht="21" x14ac:dyDescent="0.35">
      <c r="A272" s="8"/>
      <c r="B272" s="19"/>
      <c r="C272" s="18"/>
      <c r="D272" s="17"/>
      <c r="E272" s="16"/>
      <c r="F272" s="15"/>
      <c r="H272" s="14"/>
      <c r="J272" s="13"/>
      <c r="M272" s="12"/>
    </row>
    <row r="273" spans="1:13" ht="21" x14ac:dyDescent="0.35">
      <c r="A273" s="8"/>
      <c r="B273" s="19"/>
      <c r="C273" s="18"/>
      <c r="D273" s="17"/>
      <c r="E273" s="16"/>
      <c r="F273" s="15"/>
      <c r="H273" s="14"/>
      <c r="J273" s="13"/>
      <c r="M273" s="12"/>
    </row>
    <row r="274" spans="1:13" ht="21" x14ac:dyDescent="0.35">
      <c r="A274" s="8"/>
      <c r="B274" s="19"/>
      <c r="C274" s="18"/>
      <c r="D274" s="17"/>
      <c r="E274" s="16"/>
      <c r="F274" s="15"/>
      <c r="H274" s="14"/>
      <c r="J274" s="13"/>
      <c r="M274" s="12"/>
    </row>
    <row r="275" spans="1:13" ht="21" x14ac:dyDescent="0.35">
      <c r="A275" s="8"/>
      <c r="B275" s="19"/>
      <c r="C275" s="18"/>
      <c r="D275" s="17"/>
      <c r="E275" s="16"/>
      <c r="F275" s="15"/>
      <c r="H275" s="14"/>
      <c r="J275" s="13"/>
      <c r="M275" s="12"/>
    </row>
    <row r="276" spans="1:13" ht="21" x14ac:dyDescent="0.35">
      <c r="A276" s="8"/>
      <c r="B276" s="19"/>
      <c r="C276" s="18"/>
      <c r="D276" s="17"/>
      <c r="E276" s="16"/>
      <c r="F276" s="15"/>
      <c r="H276" s="14"/>
      <c r="J276" s="13"/>
      <c r="M276" s="12"/>
    </row>
    <row r="277" spans="1:13" ht="21" x14ac:dyDescent="0.35">
      <c r="A277" s="8"/>
      <c r="B277" s="19"/>
      <c r="C277" s="18"/>
      <c r="D277" s="17"/>
      <c r="E277" s="16"/>
      <c r="F277" s="15"/>
      <c r="H277" s="14"/>
      <c r="J277" s="13"/>
      <c r="M277" s="12"/>
    </row>
    <row r="278" spans="1:13" ht="21" x14ac:dyDescent="0.35">
      <c r="A278" s="8"/>
      <c r="B278" s="19"/>
      <c r="C278" s="18"/>
      <c r="D278" s="17"/>
      <c r="E278" s="16"/>
      <c r="F278" s="15"/>
      <c r="H278" s="14"/>
      <c r="J278" s="13"/>
      <c r="M278" s="12"/>
    </row>
    <row r="279" spans="1:13" ht="21" x14ac:dyDescent="0.35">
      <c r="A279" s="8"/>
      <c r="B279" s="19"/>
      <c r="C279" s="18"/>
      <c r="D279" s="17"/>
      <c r="E279" s="16"/>
      <c r="F279" s="15"/>
      <c r="H279" s="14"/>
      <c r="J279" s="13"/>
      <c r="M279" s="12"/>
    </row>
    <row r="280" spans="1:13" ht="21" x14ac:dyDescent="0.35">
      <c r="A280" s="8"/>
      <c r="B280" s="19"/>
      <c r="C280" s="18"/>
      <c r="D280" s="17"/>
      <c r="E280" s="16"/>
      <c r="F280" s="15"/>
      <c r="H280" s="14"/>
      <c r="J280" s="13"/>
      <c r="M280" s="12"/>
    </row>
    <row r="281" spans="1:13" ht="21" x14ac:dyDescent="0.35">
      <c r="A281" s="8"/>
      <c r="B281" s="19"/>
      <c r="C281" s="18"/>
      <c r="D281" s="17"/>
      <c r="E281" s="16"/>
      <c r="F281" s="15"/>
      <c r="H281" s="14"/>
      <c r="J281" s="13"/>
      <c r="M281" s="12"/>
    </row>
    <row r="282" spans="1:13" ht="21" x14ac:dyDescent="0.35">
      <c r="A282" s="8"/>
      <c r="B282" s="19"/>
      <c r="C282" s="18"/>
      <c r="D282" s="17"/>
      <c r="E282" s="16"/>
      <c r="F282" s="15"/>
      <c r="H282" s="14"/>
      <c r="J282" s="13"/>
      <c r="M282" s="12"/>
    </row>
    <row r="283" spans="1:13" ht="21" x14ac:dyDescent="0.35">
      <c r="A283" s="8"/>
      <c r="B283" s="19"/>
      <c r="C283" s="18"/>
      <c r="D283" s="17"/>
      <c r="E283" s="16"/>
      <c r="F283" s="15"/>
      <c r="H283" s="14"/>
      <c r="J283" s="13"/>
      <c r="M283" s="12"/>
    </row>
    <row r="284" spans="1:13" ht="21" x14ac:dyDescent="0.35">
      <c r="A284" s="8"/>
      <c r="B284" s="19"/>
      <c r="C284" s="18"/>
      <c r="D284" s="17"/>
      <c r="E284" s="16"/>
      <c r="F284" s="15"/>
      <c r="H284" s="14"/>
      <c r="J284" s="13"/>
      <c r="M284" s="12"/>
    </row>
    <row r="285" spans="1:13" ht="21" x14ac:dyDescent="0.35">
      <c r="A285" s="8"/>
      <c r="B285" s="19"/>
      <c r="C285" s="18"/>
      <c r="D285" s="17"/>
      <c r="E285" s="16"/>
      <c r="F285" s="15"/>
      <c r="H285" s="14"/>
      <c r="J285" s="13"/>
      <c r="M285" s="12"/>
    </row>
    <row r="286" spans="1:13" ht="21" x14ac:dyDescent="0.35">
      <c r="A286" s="8"/>
      <c r="B286" s="19"/>
      <c r="C286" s="18"/>
      <c r="D286" s="17"/>
      <c r="E286" s="16"/>
      <c r="F286" s="15"/>
      <c r="H286" s="14"/>
      <c r="J286" s="13"/>
      <c r="M286" s="12"/>
    </row>
    <row r="287" spans="1:13" ht="21" x14ac:dyDescent="0.35">
      <c r="A287" s="8"/>
      <c r="B287" s="19"/>
      <c r="C287" s="18"/>
      <c r="D287" s="17"/>
      <c r="E287" s="16"/>
      <c r="F287" s="15"/>
      <c r="H287" s="14"/>
      <c r="J287" s="13"/>
      <c r="M287" s="12"/>
    </row>
    <row r="288" spans="1:13" ht="21" x14ac:dyDescent="0.35">
      <c r="A288" s="8"/>
      <c r="B288" s="19"/>
      <c r="C288" s="18"/>
      <c r="D288" s="17"/>
      <c r="E288" s="16"/>
      <c r="F288" s="15"/>
      <c r="H288" s="14"/>
      <c r="J288" s="13"/>
      <c r="M288" s="12"/>
    </row>
    <row r="289" spans="1:13" ht="21" x14ac:dyDescent="0.35">
      <c r="A289" s="8"/>
      <c r="B289" s="19"/>
      <c r="C289" s="18"/>
      <c r="D289" s="17"/>
      <c r="E289" s="16"/>
      <c r="F289" s="15"/>
      <c r="H289" s="14"/>
      <c r="J289" s="13"/>
      <c r="M289" s="12"/>
    </row>
    <row r="290" spans="1:13" ht="21" x14ac:dyDescent="0.35">
      <c r="A290" s="8"/>
      <c r="B290" s="19"/>
      <c r="C290" s="18"/>
      <c r="D290" s="17"/>
      <c r="E290" s="16"/>
      <c r="F290" s="15"/>
      <c r="H290" s="14"/>
      <c r="J290" s="13"/>
      <c r="M290" s="12"/>
    </row>
    <row r="291" spans="1:13" ht="21" x14ac:dyDescent="0.35">
      <c r="A291" s="8"/>
      <c r="B291" s="19"/>
      <c r="C291" s="18"/>
      <c r="D291" s="17"/>
      <c r="E291" s="16"/>
      <c r="F291" s="15"/>
      <c r="H291" s="14"/>
      <c r="J291" s="13"/>
      <c r="M291" s="12"/>
    </row>
    <row r="292" spans="1:13" ht="21" x14ac:dyDescent="0.35">
      <c r="A292" s="8"/>
      <c r="B292" s="19"/>
      <c r="C292" s="18"/>
      <c r="D292" s="17"/>
      <c r="E292" s="16"/>
      <c r="F292" s="15"/>
      <c r="H292" s="14"/>
      <c r="J292" s="13"/>
      <c r="M292" s="12"/>
    </row>
    <row r="293" spans="1:13" ht="21" x14ac:dyDescent="0.35">
      <c r="A293" s="8"/>
      <c r="B293" s="19"/>
      <c r="C293" s="18"/>
      <c r="D293" s="17"/>
      <c r="E293" s="16"/>
      <c r="F293" s="15"/>
      <c r="H293" s="14"/>
      <c r="J293" s="13"/>
      <c r="M293" s="12"/>
    </row>
    <row r="294" spans="1:13" ht="21" x14ac:dyDescent="0.35">
      <c r="A294" s="8"/>
      <c r="B294" s="19"/>
      <c r="C294" s="18"/>
      <c r="D294" s="17"/>
      <c r="E294" s="16"/>
      <c r="F294" s="15"/>
      <c r="H294" s="14"/>
      <c r="J294" s="13"/>
      <c r="M294" s="12"/>
    </row>
    <row r="295" spans="1:13" ht="21" x14ac:dyDescent="0.35">
      <c r="A295" s="8"/>
      <c r="B295" s="19"/>
      <c r="C295" s="18"/>
      <c r="D295" s="17"/>
      <c r="E295" s="16"/>
      <c r="F295" s="15"/>
      <c r="H295" s="14"/>
      <c r="J295" s="13"/>
      <c r="M295" s="12"/>
    </row>
    <row r="296" spans="1:13" ht="21" x14ac:dyDescent="0.35">
      <c r="A296" s="8"/>
      <c r="B296" s="19"/>
      <c r="C296" s="18"/>
      <c r="D296" s="17"/>
      <c r="E296" s="16"/>
      <c r="F296" s="15"/>
      <c r="H296" s="14"/>
      <c r="J296" s="13"/>
      <c r="M296" s="12"/>
    </row>
    <row r="297" spans="1:13" ht="21" x14ac:dyDescent="0.35">
      <c r="A297" s="8"/>
      <c r="B297" s="19"/>
      <c r="C297" s="18"/>
      <c r="D297" s="17"/>
      <c r="E297" s="16"/>
      <c r="F297" s="15"/>
      <c r="H297" s="14"/>
      <c r="J297" s="13"/>
      <c r="M297" s="12"/>
    </row>
    <row r="298" spans="1:13" ht="21" x14ac:dyDescent="0.35">
      <c r="A298" s="8"/>
      <c r="B298" s="19"/>
      <c r="C298" s="18"/>
      <c r="D298" s="17"/>
      <c r="E298" s="16"/>
      <c r="F298" s="15"/>
      <c r="H298" s="14"/>
      <c r="J298" s="13"/>
      <c r="M298" s="12"/>
    </row>
    <row r="299" spans="1:13" ht="21" x14ac:dyDescent="0.35">
      <c r="A299" s="8"/>
      <c r="B299" s="19"/>
      <c r="C299" s="18"/>
      <c r="D299" s="17"/>
      <c r="E299" s="16"/>
      <c r="F299" s="15"/>
      <c r="H299" s="14"/>
      <c r="J299" s="13"/>
      <c r="M299" s="12"/>
    </row>
    <row r="300" spans="1:13" ht="21" x14ac:dyDescent="0.35">
      <c r="A300" s="8"/>
      <c r="B300" s="19"/>
      <c r="C300" s="18"/>
      <c r="D300" s="17"/>
      <c r="E300" s="16"/>
      <c r="F300" s="15"/>
      <c r="H300" s="14"/>
      <c r="J300" s="13"/>
      <c r="M300" s="12"/>
    </row>
    <row r="301" spans="1:13" ht="21" x14ac:dyDescent="0.35">
      <c r="A301" s="8"/>
      <c r="B301" s="19"/>
      <c r="C301" s="18"/>
      <c r="D301" s="17"/>
      <c r="E301" s="16"/>
      <c r="F301" s="15"/>
      <c r="H301" s="14"/>
      <c r="J301" s="13"/>
      <c r="M301" s="12"/>
    </row>
    <row r="302" spans="1:13" ht="21" x14ac:dyDescent="0.35">
      <c r="A302" s="8"/>
      <c r="B302" s="19"/>
      <c r="C302" s="18"/>
      <c r="D302" s="17"/>
      <c r="E302" s="16"/>
      <c r="F302" s="15"/>
      <c r="H302" s="14"/>
      <c r="J302" s="13"/>
      <c r="M302" s="12"/>
    </row>
    <row r="303" spans="1:13" ht="21" x14ac:dyDescent="0.35">
      <c r="A303" s="8"/>
      <c r="B303" s="19"/>
      <c r="C303" s="18"/>
      <c r="D303" s="17"/>
      <c r="E303" s="16"/>
      <c r="F303" s="15"/>
      <c r="H303" s="14"/>
      <c r="J303" s="13"/>
      <c r="M303" s="12"/>
    </row>
    <row r="304" spans="1:13" ht="21" x14ac:dyDescent="0.35">
      <c r="A304" s="8"/>
      <c r="B304" s="19"/>
      <c r="C304" s="18"/>
      <c r="D304" s="17"/>
      <c r="E304" s="16"/>
      <c r="F304" s="15"/>
      <c r="H304" s="14"/>
      <c r="J304" s="13"/>
      <c r="M304" s="12"/>
    </row>
    <row r="305" spans="1:13" ht="21" x14ac:dyDescent="0.35">
      <c r="A305" s="8"/>
      <c r="B305" s="19"/>
      <c r="C305" s="18"/>
      <c r="D305" s="17"/>
      <c r="E305" s="16"/>
      <c r="F305" s="15"/>
      <c r="H305" s="14"/>
      <c r="J305" s="13"/>
      <c r="M305" s="12"/>
    </row>
    <row r="306" spans="1:13" ht="21" x14ac:dyDescent="0.35">
      <c r="A306" s="8"/>
      <c r="B306" s="19"/>
      <c r="C306" s="18"/>
      <c r="D306" s="17"/>
      <c r="E306" s="16"/>
      <c r="F306" s="15"/>
      <c r="H306" s="14"/>
      <c r="J306" s="13"/>
      <c r="M306" s="12"/>
    </row>
    <row r="307" spans="1:13" ht="21" x14ac:dyDescent="0.35">
      <c r="A307" s="8"/>
      <c r="B307" s="19"/>
      <c r="C307" s="18"/>
      <c r="D307" s="17"/>
      <c r="E307" s="16"/>
      <c r="F307" s="15"/>
      <c r="H307" s="14"/>
      <c r="J307" s="13"/>
      <c r="M307" s="12"/>
    </row>
    <row r="308" spans="1:13" ht="21" x14ac:dyDescent="0.35">
      <c r="A308" s="8"/>
      <c r="B308" s="19"/>
      <c r="C308" s="18"/>
      <c r="D308" s="17"/>
      <c r="E308" s="16"/>
      <c r="F308" s="15"/>
      <c r="H308" s="14"/>
      <c r="J308" s="13"/>
      <c r="M308" s="12"/>
    </row>
    <row r="309" spans="1:13" ht="21" x14ac:dyDescent="0.35">
      <c r="A309" s="8"/>
      <c r="B309" s="19"/>
      <c r="C309" s="18"/>
      <c r="D309" s="17"/>
      <c r="E309" s="16"/>
      <c r="F309" s="15"/>
      <c r="H309" s="14"/>
      <c r="J309" s="13"/>
      <c r="M309" s="12"/>
    </row>
    <row r="310" spans="1:13" ht="21" x14ac:dyDescent="0.35">
      <c r="A310" s="8"/>
      <c r="B310" s="19"/>
      <c r="C310" s="18"/>
      <c r="D310" s="17"/>
      <c r="E310" s="16"/>
      <c r="F310" s="15"/>
      <c r="H310" s="14"/>
      <c r="J310" s="13"/>
      <c r="M310" s="12"/>
    </row>
    <row r="311" spans="1:13" ht="21" x14ac:dyDescent="0.35">
      <c r="A311" s="8"/>
      <c r="B311" s="19"/>
      <c r="C311" s="18"/>
      <c r="D311" s="17"/>
      <c r="E311" s="16"/>
      <c r="F311" s="15"/>
      <c r="H311" s="14"/>
      <c r="J311" s="13"/>
      <c r="M311" s="12"/>
    </row>
    <row r="312" spans="1:13" ht="21" x14ac:dyDescent="0.35">
      <c r="A312" s="8"/>
      <c r="B312" s="19"/>
      <c r="C312" s="18"/>
      <c r="D312" s="17"/>
      <c r="E312" s="16"/>
      <c r="F312" s="15"/>
      <c r="H312" s="14"/>
      <c r="J312" s="13"/>
      <c r="M312" s="12"/>
    </row>
    <row r="313" spans="1:13" ht="21" x14ac:dyDescent="0.35">
      <c r="A313" s="8"/>
      <c r="B313" s="19"/>
      <c r="C313" s="18"/>
      <c r="D313" s="17"/>
      <c r="E313" s="16"/>
      <c r="F313" s="15"/>
      <c r="H313" s="14"/>
      <c r="J313" s="13"/>
      <c r="M313" s="12"/>
    </row>
    <row r="314" spans="1:13" ht="21" x14ac:dyDescent="0.35">
      <c r="A314" s="8"/>
      <c r="B314" s="19"/>
      <c r="C314" s="18"/>
      <c r="D314" s="17"/>
      <c r="E314" s="16"/>
      <c r="F314" s="15"/>
      <c r="H314" s="14"/>
      <c r="J314" s="13"/>
      <c r="M314" s="12"/>
    </row>
    <row r="315" spans="1:13" ht="21" x14ac:dyDescent="0.35">
      <c r="A315" s="8"/>
      <c r="B315" s="19"/>
      <c r="C315" s="18"/>
      <c r="D315" s="17"/>
      <c r="E315" s="16"/>
      <c r="F315" s="15"/>
      <c r="H315" s="14"/>
      <c r="J315" s="13"/>
      <c r="M315" s="12"/>
    </row>
    <row r="316" spans="1:13" ht="21" x14ac:dyDescent="0.35">
      <c r="A316" s="8"/>
      <c r="B316" s="19"/>
      <c r="C316" s="18"/>
      <c r="D316" s="17"/>
      <c r="E316" s="16"/>
      <c r="F316" s="15"/>
      <c r="H316" s="14"/>
      <c r="J316" s="13"/>
      <c r="M316" s="12"/>
    </row>
    <row r="317" spans="1:13" ht="21" x14ac:dyDescent="0.35">
      <c r="A317" s="8"/>
      <c r="B317" s="19"/>
      <c r="C317" s="18"/>
      <c r="D317" s="17"/>
      <c r="E317" s="16"/>
      <c r="F317" s="15"/>
      <c r="H317" s="14"/>
      <c r="J317" s="13"/>
      <c r="M317" s="12"/>
    </row>
    <row r="318" spans="1:13" ht="21" x14ac:dyDescent="0.35">
      <c r="A318" s="8"/>
      <c r="B318" s="19"/>
      <c r="C318" s="18"/>
      <c r="D318" s="17"/>
      <c r="E318" s="16"/>
      <c r="F318" s="15"/>
      <c r="H318" s="14"/>
      <c r="J318" s="13"/>
      <c r="M318" s="12"/>
    </row>
    <row r="319" spans="1:13" ht="21" x14ac:dyDescent="0.35">
      <c r="A319" s="8"/>
      <c r="B319" s="19"/>
      <c r="C319" s="18"/>
      <c r="D319" s="17"/>
      <c r="E319" s="16"/>
      <c r="F319" s="15"/>
      <c r="H319" s="14"/>
      <c r="J319" s="13"/>
      <c r="M319" s="12"/>
    </row>
    <row r="320" spans="1:13" ht="21" x14ac:dyDescent="0.35">
      <c r="A320" s="8"/>
      <c r="B320" s="19"/>
      <c r="C320" s="18"/>
      <c r="D320" s="17"/>
      <c r="E320" s="16"/>
      <c r="F320" s="15"/>
      <c r="H320" s="14"/>
      <c r="J320" s="13"/>
      <c r="M320" s="12"/>
    </row>
    <row r="321" spans="1:13" ht="21" x14ac:dyDescent="0.35">
      <c r="A321" s="8"/>
      <c r="B321" s="19"/>
      <c r="C321" s="18"/>
      <c r="D321" s="17"/>
      <c r="E321" s="16"/>
      <c r="F321" s="15"/>
      <c r="H321" s="14"/>
      <c r="J321" s="13"/>
      <c r="M321" s="12"/>
    </row>
    <row r="322" spans="1:13" ht="21" x14ac:dyDescent="0.35">
      <c r="A322" s="8"/>
      <c r="B322" s="19"/>
      <c r="C322" s="18"/>
      <c r="D322" s="17"/>
      <c r="E322" s="16"/>
      <c r="F322" s="15"/>
      <c r="H322" s="14"/>
      <c r="J322" s="13"/>
      <c r="M322" s="12"/>
    </row>
    <row r="323" spans="1:13" ht="21" x14ac:dyDescent="0.35">
      <c r="A323" s="8"/>
      <c r="B323" s="19"/>
      <c r="C323" s="18"/>
      <c r="D323" s="17"/>
      <c r="E323" s="16"/>
      <c r="F323" s="15"/>
      <c r="H323" s="14"/>
      <c r="J323" s="13"/>
      <c r="M323" s="12"/>
    </row>
    <row r="324" spans="1:13" ht="21" x14ac:dyDescent="0.35">
      <c r="A324" s="8"/>
      <c r="B324" s="19"/>
      <c r="C324" s="18"/>
      <c r="D324" s="17"/>
      <c r="E324" s="16"/>
      <c r="F324" s="15"/>
      <c r="H324" s="14"/>
      <c r="J324" s="13"/>
      <c r="M324" s="12"/>
    </row>
    <row r="325" spans="1:13" ht="21" x14ac:dyDescent="0.35">
      <c r="A325" s="8"/>
      <c r="B325" s="19"/>
      <c r="C325" s="18"/>
      <c r="D325" s="17"/>
      <c r="E325" s="16"/>
      <c r="F325" s="15"/>
      <c r="H325" s="14"/>
      <c r="J325" s="13"/>
      <c r="M325" s="12"/>
    </row>
    <row r="326" spans="1:13" ht="21" x14ac:dyDescent="0.35">
      <c r="A326" s="8"/>
      <c r="B326" s="19"/>
      <c r="C326" s="18"/>
      <c r="D326" s="17"/>
      <c r="E326" s="16"/>
      <c r="F326" s="15"/>
      <c r="H326" s="14"/>
      <c r="J326" s="13"/>
      <c r="M326" s="12"/>
    </row>
    <row r="327" spans="1:13" ht="21" x14ac:dyDescent="0.35">
      <c r="A327" s="8"/>
      <c r="B327" s="19"/>
      <c r="C327" s="18"/>
      <c r="D327" s="17"/>
      <c r="E327" s="16"/>
      <c r="F327" s="15"/>
      <c r="H327" s="14"/>
      <c r="J327" s="13"/>
      <c r="M327" s="12"/>
    </row>
    <row r="328" spans="1:13" ht="21" x14ac:dyDescent="0.35">
      <c r="A328" s="8"/>
      <c r="B328" s="19"/>
      <c r="C328" s="18"/>
      <c r="D328" s="17"/>
      <c r="E328" s="16"/>
      <c r="F328" s="15"/>
      <c r="H328" s="14"/>
      <c r="J328" s="13"/>
      <c r="M328" s="12"/>
    </row>
    <row r="329" spans="1:13" ht="21" x14ac:dyDescent="0.35">
      <c r="A329" s="8"/>
      <c r="B329" s="19"/>
      <c r="C329" s="18"/>
      <c r="D329" s="17"/>
      <c r="E329" s="16"/>
      <c r="F329" s="15"/>
      <c r="H329" s="14"/>
      <c r="J329" s="13"/>
      <c r="M329" s="12"/>
    </row>
    <row r="330" spans="1:13" ht="21" x14ac:dyDescent="0.35">
      <c r="A330" s="8"/>
      <c r="B330" s="19"/>
      <c r="C330" s="18"/>
      <c r="D330" s="17"/>
      <c r="E330" s="16"/>
      <c r="F330" s="15"/>
      <c r="H330" s="14"/>
      <c r="J330" s="13"/>
      <c r="M330" s="12"/>
    </row>
    <row r="331" spans="1:13" ht="21" x14ac:dyDescent="0.35">
      <c r="A331" s="8"/>
      <c r="B331" s="19"/>
      <c r="C331" s="18"/>
      <c r="D331" s="17"/>
      <c r="E331" s="16"/>
      <c r="F331" s="15"/>
      <c r="H331" s="14"/>
      <c r="J331" s="13"/>
      <c r="M331" s="12"/>
    </row>
    <row r="332" spans="1:13" ht="21" x14ac:dyDescent="0.35">
      <c r="A332" s="8"/>
      <c r="B332" s="19"/>
      <c r="C332" s="18"/>
      <c r="D332" s="17"/>
      <c r="E332" s="16"/>
      <c r="F332" s="15"/>
      <c r="H332" s="14"/>
      <c r="J332" s="13"/>
      <c r="M332" s="12"/>
    </row>
    <row r="333" spans="1:13" ht="21" x14ac:dyDescent="0.35">
      <c r="A333" s="8"/>
      <c r="B333" s="19"/>
      <c r="C333" s="18"/>
      <c r="D333" s="17"/>
      <c r="E333" s="16"/>
      <c r="F333" s="15"/>
      <c r="H333" s="14"/>
      <c r="J333" s="13"/>
      <c r="M333" s="12"/>
    </row>
    <row r="334" spans="1:13" ht="21" x14ac:dyDescent="0.35">
      <c r="A334" s="8"/>
      <c r="B334" s="19"/>
      <c r="C334" s="18"/>
      <c r="D334" s="17"/>
      <c r="E334" s="16"/>
      <c r="F334" s="15"/>
      <c r="H334" s="14"/>
      <c r="J334" s="13"/>
      <c r="M334" s="12"/>
    </row>
    <row r="335" spans="1:13" ht="21" x14ac:dyDescent="0.35">
      <c r="A335" s="8"/>
      <c r="B335" s="19"/>
      <c r="C335" s="18"/>
      <c r="D335" s="17"/>
      <c r="E335" s="16"/>
      <c r="F335" s="15"/>
      <c r="H335" s="14"/>
      <c r="J335" s="13"/>
      <c r="M335" s="12"/>
    </row>
    <row r="336" spans="1:13" ht="21" x14ac:dyDescent="0.35">
      <c r="A336" s="8"/>
      <c r="B336" s="19"/>
      <c r="C336" s="18"/>
      <c r="D336" s="17"/>
      <c r="E336" s="16"/>
      <c r="F336" s="15"/>
      <c r="H336" s="14"/>
      <c r="J336" s="13"/>
      <c r="M336" s="12"/>
    </row>
    <row r="337" spans="1:13" ht="21" x14ac:dyDescent="0.35">
      <c r="A337" s="8"/>
      <c r="B337" s="19"/>
      <c r="C337" s="18"/>
      <c r="D337" s="17"/>
      <c r="E337" s="16"/>
      <c r="F337" s="15"/>
      <c r="H337" s="14"/>
      <c r="J337" s="13"/>
      <c r="M337" s="12"/>
    </row>
    <row r="338" spans="1:13" ht="21" x14ac:dyDescent="0.35">
      <c r="A338" s="8"/>
      <c r="B338" s="19"/>
      <c r="C338" s="18"/>
      <c r="D338" s="17"/>
      <c r="E338" s="16"/>
      <c r="F338" s="15"/>
      <c r="H338" s="14"/>
      <c r="J338" s="13"/>
      <c r="M338" s="12"/>
    </row>
    <row r="339" spans="1:13" ht="21" x14ac:dyDescent="0.35">
      <c r="A339" s="8"/>
      <c r="B339" s="19"/>
      <c r="C339" s="18"/>
      <c r="D339" s="17"/>
      <c r="E339" s="16"/>
      <c r="F339" s="15"/>
      <c r="H339" s="14"/>
      <c r="J339" s="13"/>
      <c r="M339" s="12"/>
    </row>
    <row r="340" spans="1:13" ht="21" x14ac:dyDescent="0.35">
      <c r="A340" s="8"/>
      <c r="B340" s="19"/>
      <c r="C340" s="18"/>
      <c r="D340" s="17"/>
      <c r="E340" s="16"/>
      <c r="F340" s="15"/>
      <c r="H340" s="14"/>
      <c r="J340" s="13"/>
      <c r="M340" s="12"/>
    </row>
    <row r="341" spans="1:13" ht="21" x14ac:dyDescent="0.35">
      <c r="A341" s="8"/>
      <c r="B341" s="19"/>
      <c r="C341" s="18"/>
      <c r="D341" s="17"/>
      <c r="E341" s="16"/>
      <c r="F341" s="15"/>
      <c r="H341" s="14"/>
      <c r="J341" s="13"/>
      <c r="L341" s="12"/>
      <c r="M341" s="12"/>
    </row>
    <row r="342" spans="1:13" ht="21" x14ac:dyDescent="0.35">
      <c r="A342" s="8"/>
      <c r="B342" s="19"/>
      <c r="C342" s="18"/>
      <c r="D342" s="17"/>
      <c r="E342" s="16"/>
      <c r="F342" s="15"/>
      <c r="H342" s="14"/>
      <c r="J342" s="13"/>
      <c r="L342" s="12"/>
      <c r="M342" s="12"/>
    </row>
    <row r="343" spans="1:13" ht="21" x14ac:dyDescent="0.35">
      <c r="A343" s="8"/>
      <c r="B343" s="19"/>
      <c r="C343" s="18"/>
      <c r="D343" s="17"/>
      <c r="E343" s="16"/>
      <c r="F343" s="15"/>
      <c r="H343" s="14"/>
      <c r="J343" s="13"/>
      <c r="L343" s="12"/>
      <c r="M343" s="12"/>
    </row>
    <row r="344" spans="1:13" ht="21" x14ac:dyDescent="0.35">
      <c r="A344" s="8"/>
      <c r="B344" s="19"/>
      <c r="C344" s="18"/>
      <c r="D344" s="17"/>
      <c r="E344" s="16"/>
      <c r="F344" s="15"/>
      <c r="H344" s="14"/>
      <c r="J344" s="13"/>
      <c r="L344" s="12"/>
      <c r="M344" s="12"/>
    </row>
    <row r="345" spans="1:13" ht="21" x14ac:dyDescent="0.35">
      <c r="A345" s="8"/>
      <c r="B345" s="19"/>
      <c r="C345" s="18"/>
      <c r="D345" s="17"/>
      <c r="E345" s="16"/>
      <c r="F345" s="15"/>
      <c r="H345" s="14"/>
      <c r="J345" s="13"/>
      <c r="L345" s="12"/>
      <c r="M345" s="12"/>
    </row>
    <row r="346" spans="1:13" ht="21" x14ac:dyDescent="0.35">
      <c r="A346" s="8"/>
      <c r="B346" s="19"/>
      <c r="C346" s="18"/>
      <c r="D346" s="17"/>
      <c r="E346" s="16"/>
      <c r="F346" s="15"/>
      <c r="H346" s="14"/>
      <c r="J346" s="13"/>
      <c r="L346" s="12"/>
      <c r="M346" s="12"/>
    </row>
    <row r="347" spans="1:13" ht="21" x14ac:dyDescent="0.35">
      <c r="A347" s="8"/>
      <c r="B347" s="19"/>
      <c r="C347" s="18"/>
      <c r="D347" s="17"/>
      <c r="E347" s="16"/>
      <c r="F347" s="15"/>
      <c r="H347" s="14"/>
      <c r="J347" s="13"/>
      <c r="L347" s="12"/>
      <c r="M347" s="12"/>
    </row>
    <row r="348" spans="1:13" ht="21" x14ac:dyDescent="0.35">
      <c r="A348" s="8"/>
      <c r="B348" s="19"/>
      <c r="C348" s="18"/>
      <c r="D348" s="17"/>
      <c r="E348" s="16"/>
      <c r="F348" s="15"/>
      <c r="H348" s="14"/>
      <c r="J348" s="13"/>
      <c r="L348" s="12"/>
      <c r="M348" s="12"/>
    </row>
    <row r="349" spans="1:13" ht="21" x14ac:dyDescent="0.35">
      <c r="A349" s="8"/>
      <c r="B349" s="19"/>
      <c r="C349" s="18"/>
      <c r="D349" s="17"/>
      <c r="E349" s="16"/>
      <c r="F349" s="15"/>
      <c r="H349" s="14"/>
      <c r="J349" s="13"/>
      <c r="L349" s="12"/>
      <c r="M349" s="12"/>
    </row>
    <row r="350" spans="1:13" ht="21" x14ac:dyDescent="0.35">
      <c r="A350" s="8"/>
      <c r="B350" s="19"/>
      <c r="C350" s="18"/>
      <c r="D350" s="17"/>
      <c r="E350" s="16"/>
      <c r="F350" s="15"/>
      <c r="H350" s="14"/>
      <c r="J350" s="13"/>
      <c r="L350" s="12"/>
      <c r="M350" s="12"/>
    </row>
    <row r="351" spans="1:13" ht="21" x14ac:dyDescent="0.35">
      <c r="A351" s="8"/>
      <c r="B351" s="19"/>
      <c r="C351" s="18"/>
      <c r="D351" s="17"/>
      <c r="E351" s="16"/>
      <c r="F351" s="15"/>
      <c r="H351" s="14"/>
      <c r="J351" s="13"/>
      <c r="L351" s="12"/>
      <c r="M351" s="12"/>
    </row>
    <row r="352" spans="1:13" ht="21" x14ac:dyDescent="0.35">
      <c r="A352" s="8"/>
      <c r="B352" s="19"/>
      <c r="C352" s="18"/>
      <c r="D352" s="17"/>
      <c r="E352" s="16"/>
      <c r="F352" s="15"/>
      <c r="H352" s="14"/>
      <c r="J352" s="13"/>
      <c r="L352" s="12"/>
      <c r="M352" s="12"/>
    </row>
    <row r="353" spans="1:13" ht="21" x14ac:dyDescent="0.35">
      <c r="A353" s="8"/>
      <c r="B353" s="19"/>
      <c r="C353" s="18"/>
      <c r="D353" s="17"/>
      <c r="E353" s="16"/>
      <c r="F353" s="15"/>
      <c r="H353" s="14"/>
      <c r="J353" s="13"/>
      <c r="L353" s="12"/>
      <c r="M353" s="12"/>
    </row>
    <row r="354" spans="1:13" ht="21" x14ac:dyDescent="0.35">
      <c r="A354" s="8"/>
      <c r="B354" s="19"/>
      <c r="C354" s="18"/>
      <c r="D354" s="17"/>
      <c r="E354" s="16"/>
      <c r="F354" s="15"/>
      <c r="H354" s="14"/>
      <c r="J354" s="13"/>
      <c r="L354" s="12"/>
      <c r="M354" s="12"/>
    </row>
    <row r="355" spans="1:13" ht="21" x14ac:dyDescent="0.35">
      <c r="A355" s="8"/>
      <c r="B355" s="19"/>
      <c r="C355" s="18"/>
      <c r="D355" s="17"/>
      <c r="E355" s="16"/>
      <c r="F355" s="15"/>
      <c r="H355" s="14"/>
      <c r="J355" s="13"/>
      <c r="L355" s="12"/>
      <c r="M355" s="12"/>
    </row>
    <row r="356" spans="1:13" ht="21" x14ac:dyDescent="0.35">
      <c r="A356" s="8"/>
      <c r="B356" s="19"/>
      <c r="C356" s="18"/>
      <c r="D356" s="17"/>
      <c r="E356" s="16"/>
      <c r="F356" s="15"/>
      <c r="H356" s="14"/>
      <c r="J356" s="13"/>
      <c r="L356" s="12"/>
      <c r="M356" s="12"/>
    </row>
    <row r="357" spans="1:13" ht="21" x14ac:dyDescent="0.35">
      <c r="A357" s="8"/>
      <c r="B357" s="19"/>
      <c r="C357" s="18"/>
      <c r="D357" s="17"/>
      <c r="E357" s="16"/>
      <c r="F357" s="15"/>
      <c r="H357" s="14"/>
      <c r="J357" s="13"/>
      <c r="L357" s="12"/>
      <c r="M357" s="12"/>
    </row>
    <row r="358" spans="1:13" ht="21" x14ac:dyDescent="0.35">
      <c r="A358" s="8"/>
      <c r="B358" s="19"/>
      <c r="C358" s="18"/>
      <c r="D358" s="17"/>
      <c r="E358" s="16"/>
      <c r="F358" s="15"/>
      <c r="H358" s="14"/>
      <c r="J358" s="13"/>
      <c r="L358" s="12"/>
      <c r="M358" s="12"/>
    </row>
    <row r="359" spans="1:13" ht="21" x14ac:dyDescent="0.35">
      <c r="A359" s="8"/>
      <c r="B359" s="19"/>
      <c r="C359" s="18"/>
      <c r="D359" s="17"/>
      <c r="E359" s="16"/>
      <c r="F359" s="15"/>
      <c r="H359" s="14"/>
      <c r="J359" s="13"/>
      <c r="L359" s="12"/>
      <c r="M359" s="12"/>
    </row>
    <row r="360" spans="1:13" ht="21" x14ac:dyDescent="0.35">
      <c r="A360" s="8"/>
      <c r="B360" s="19"/>
      <c r="C360" s="18"/>
      <c r="D360" s="17"/>
      <c r="E360" s="16"/>
      <c r="F360" s="15"/>
      <c r="H360" s="14"/>
      <c r="J360" s="13"/>
      <c r="L360" s="12"/>
      <c r="M360" s="12"/>
    </row>
    <row r="361" spans="1:13" ht="21" x14ac:dyDescent="0.35">
      <c r="A361" s="8"/>
      <c r="B361" s="19"/>
      <c r="C361" s="18"/>
      <c r="D361" s="17"/>
      <c r="E361" s="16"/>
      <c r="F361" s="15"/>
      <c r="H361" s="14"/>
      <c r="J361" s="13"/>
      <c r="L361" s="12"/>
      <c r="M361" s="12"/>
    </row>
    <row r="362" spans="1:13" ht="21" x14ac:dyDescent="0.35">
      <c r="A362" s="8"/>
      <c r="B362" s="19"/>
      <c r="C362" s="18"/>
      <c r="D362" s="17"/>
      <c r="E362" s="16"/>
      <c r="F362" s="15"/>
      <c r="H362" s="14"/>
      <c r="J362" s="13"/>
      <c r="L362" s="12"/>
      <c r="M362" s="12"/>
    </row>
    <row r="363" spans="1:13" ht="21" x14ac:dyDescent="0.35">
      <c r="A363" s="8"/>
      <c r="B363" s="19"/>
      <c r="C363" s="18"/>
      <c r="D363" s="17"/>
      <c r="E363" s="16"/>
      <c r="F363" s="15"/>
      <c r="H363" s="14"/>
      <c r="J363" s="13"/>
      <c r="L363" s="12"/>
      <c r="M363" s="12"/>
    </row>
    <row r="364" spans="1:13" ht="21" x14ac:dyDescent="0.35">
      <c r="A364" s="8"/>
      <c r="B364" s="19"/>
      <c r="C364" s="18"/>
      <c r="D364" s="17"/>
      <c r="E364" s="16"/>
      <c r="F364" s="15"/>
      <c r="H364" s="14"/>
      <c r="J364" s="13"/>
      <c r="L364" s="12"/>
      <c r="M364" s="12"/>
    </row>
    <row r="365" spans="1:13" ht="21" x14ac:dyDescent="0.35">
      <c r="A365" s="8"/>
      <c r="B365" s="19"/>
      <c r="C365" s="18"/>
      <c r="D365" s="17"/>
      <c r="E365" s="16"/>
      <c r="F365" s="15"/>
      <c r="H365" s="14"/>
      <c r="J365" s="13"/>
      <c r="L365" s="12"/>
      <c r="M365" s="12"/>
    </row>
    <row r="366" spans="1:13" ht="21" x14ac:dyDescent="0.35">
      <c r="A366" s="8"/>
      <c r="B366" s="19"/>
      <c r="C366" s="18"/>
      <c r="D366" s="17"/>
      <c r="E366" s="16"/>
      <c r="F366" s="15"/>
      <c r="H366" s="14"/>
      <c r="J366" s="13"/>
      <c r="L366" s="12"/>
      <c r="M366" s="12"/>
    </row>
    <row r="367" spans="1:13" ht="21" x14ac:dyDescent="0.35">
      <c r="A367" s="8"/>
      <c r="B367" s="19"/>
      <c r="C367" s="18"/>
      <c r="D367" s="17"/>
      <c r="E367" s="16"/>
      <c r="F367" s="15"/>
      <c r="H367" s="14"/>
      <c r="J367" s="13"/>
      <c r="L367" s="12"/>
      <c r="M367" s="12"/>
    </row>
    <row r="368" spans="1:13" ht="21" x14ac:dyDescent="0.35">
      <c r="A368" s="8"/>
      <c r="B368" s="19"/>
      <c r="C368" s="18"/>
      <c r="D368" s="17"/>
      <c r="E368" s="16"/>
      <c r="F368" s="15"/>
      <c r="H368" s="14"/>
      <c r="J368" s="13"/>
      <c r="L368" s="12"/>
      <c r="M368" s="12"/>
    </row>
    <row r="369" spans="1:13" ht="21" x14ac:dyDescent="0.35">
      <c r="A369" s="8"/>
      <c r="B369" s="19"/>
      <c r="C369" s="18"/>
      <c r="D369" s="17"/>
      <c r="E369" s="16"/>
      <c r="F369" s="15"/>
      <c r="H369" s="14"/>
      <c r="J369" s="13"/>
      <c r="L369" s="12"/>
      <c r="M369" s="12"/>
    </row>
    <row r="370" spans="1:13" ht="21" x14ac:dyDescent="0.35">
      <c r="A370" s="8"/>
      <c r="B370" s="19"/>
      <c r="C370" s="18"/>
      <c r="D370" s="17"/>
      <c r="E370" s="16"/>
      <c r="F370" s="15"/>
      <c r="H370" s="14"/>
      <c r="J370" s="13"/>
      <c r="L370" s="12"/>
      <c r="M370" s="12"/>
    </row>
    <row r="371" spans="1:13" ht="21" x14ac:dyDescent="0.35">
      <c r="A371" s="8"/>
      <c r="B371" s="19"/>
      <c r="C371" s="18"/>
      <c r="D371" s="17"/>
      <c r="E371" s="16"/>
      <c r="F371" s="15"/>
      <c r="H371" s="14"/>
      <c r="J371" s="13"/>
      <c r="L371" s="12"/>
      <c r="M371" s="12"/>
    </row>
    <row r="372" spans="1:13" ht="21" x14ac:dyDescent="0.35">
      <c r="A372" s="8"/>
      <c r="B372" s="19"/>
      <c r="C372" s="18"/>
      <c r="D372" s="17"/>
      <c r="E372" s="16"/>
      <c r="F372" s="15"/>
      <c r="H372" s="14"/>
      <c r="J372" s="13"/>
      <c r="L372" s="12"/>
      <c r="M372" s="12"/>
    </row>
    <row r="373" spans="1:13" ht="21" x14ac:dyDescent="0.35">
      <c r="A373" s="8"/>
      <c r="B373" s="19"/>
      <c r="C373" s="18"/>
      <c r="D373" s="17"/>
      <c r="E373" s="16"/>
      <c r="F373" s="15"/>
      <c r="H373" s="14"/>
      <c r="J373" s="13"/>
      <c r="L373" s="12"/>
      <c r="M373" s="12"/>
    </row>
    <row r="374" spans="1:13" ht="21" x14ac:dyDescent="0.35">
      <c r="A374" s="8"/>
      <c r="B374" s="19"/>
      <c r="C374" s="18"/>
      <c r="D374" s="17"/>
      <c r="E374" s="16"/>
      <c r="F374" s="15"/>
      <c r="H374" s="14"/>
      <c r="J374" s="13"/>
      <c r="L374" s="12"/>
      <c r="M374" s="12"/>
    </row>
    <row r="375" spans="1:13" ht="21" x14ac:dyDescent="0.35">
      <c r="A375" s="8"/>
      <c r="B375" s="19"/>
      <c r="C375" s="18"/>
      <c r="D375" s="17"/>
      <c r="E375" s="16"/>
      <c r="F375" s="15"/>
      <c r="H375" s="14"/>
      <c r="J375" s="13"/>
      <c r="L375" s="12"/>
      <c r="M375" s="12"/>
    </row>
    <row r="376" spans="1:13" ht="21" x14ac:dyDescent="0.35">
      <c r="A376" s="8"/>
      <c r="B376" s="19"/>
      <c r="C376" s="18"/>
      <c r="D376" s="17"/>
      <c r="E376" s="16"/>
      <c r="F376" s="15"/>
      <c r="H376" s="14"/>
      <c r="J376" s="13"/>
      <c r="L376" s="12"/>
      <c r="M376" s="12"/>
    </row>
    <row r="377" spans="1:13" ht="21" x14ac:dyDescent="0.35">
      <c r="A377" s="8"/>
      <c r="B377" s="19"/>
      <c r="C377" s="18"/>
      <c r="D377" s="17"/>
      <c r="E377" s="16"/>
      <c r="F377" s="15"/>
      <c r="H377" s="14"/>
      <c r="J377" s="13"/>
      <c r="L377" s="12"/>
      <c r="M377" s="12"/>
    </row>
    <row r="378" spans="1:13" ht="21" x14ac:dyDescent="0.35">
      <c r="A378" s="8"/>
      <c r="B378" s="19"/>
      <c r="C378" s="18"/>
      <c r="D378" s="17"/>
      <c r="E378" s="16"/>
      <c r="F378" s="15"/>
      <c r="H378" s="14"/>
      <c r="J378" s="13"/>
      <c r="L378" s="12"/>
      <c r="M378" s="12"/>
    </row>
    <row r="379" spans="1:13" ht="21" x14ac:dyDescent="0.35">
      <c r="A379" s="8"/>
      <c r="B379" s="19"/>
      <c r="C379" s="18"/>
      <c r="D379" s="17"/>
      <c r="E379" s="16"/>
      <c r="F379" s="15"/>
      <c r="H379" s="14"/>
      <c r="J379" s="13"/>
      <c r="L379" s="12"/>
      <c r="M379" s="12"/>
    </row>
    <row r="380" spans="1:13" ht="21" x14ac:dyDescent="0.35">
      <c r="A380" s="8"/>
      <c r="B380" s="19"/>
      <c r="C380" s="18"/>
      <c r="D380" s="17"/>
      <c r="E380" s="16"/>
      <c r="F380" s="15"/>
      <c r="H380" s="14"/>
      <c r="J380" s="13"/>
      <c r="L380" s="12"/>
      <c r="M380" s="12"/>
    </row>
    <row r="381" spans="1:13" ht="21" x14ac:dyDescent="0.35">
      <c r="A381" s="8"/>
      <c r="B381" s="19"/>
      <c r="C381" s="18"/>
      <c r="D381" s="17"/>
      <c r="E381" s="16"/>
      <c r="F381" s="15"/>
      <c r="H381" s="14"/>
      <c r="J381" s="13"/>
      <c r="L381" s="12"/>
      <c r="M381" s="12"/>
    </row>
    <row r="382" spans="1:13" ht="21" x14ac:dyDescent="0.35">
      <c r="A382" s="8"/>
      <c r="B382" s="19"/>
      <c r="C382" s="18"/>
      <c r="D382" s="17"/>
      <c r="E382" s="16"/>
      <c r="F382" s="15"/>
      <c r="H382" s="14"/>
      <c r="J382" s="13"/>
      <c r="L382" s="12"/>
      <c r="M382" s="12"/>
    </row>
    <row r="383" spans="1:13" ht="21" x14ac:dyDescent="0.35">
      <c r="A383" s="8"/>
      <c r="B383" s="19"/>
      <c r="C383" s="18"/>
      <c r="D383" s="17"/>
      <c r="E383" s="16"/>
      <c r="F383" s="15"/>
      <c r="H383" s="14"/>
      <c r="J383" s="13"/>
      <c r="L383" s="12"/>
      <c r="M383" s="12"/>
    </row>
    <row r="384" spans="1:13" ht="21" x14ac:dyDescent="0.35">
      <c r="A384" s="8"/>
      <c r="B384" s="19"/>
      <c r="C384" s="18"/>
      <c r="D384" s="17"/>
      <c r="E384" s="16"/>
      <c r="F384" s="15"/>
      <c r="H384" s="14"/>
      <c r="J384" s="13"/>
      <c r="L384" s="12"/>
      <c r="M384" s="12"/>
    </row>
    <row r="385" spans="1:13" ht="21" x14ac:dyDescent="0.35">
      <c r="A385" s="8"/>
      <c r="B385" s="19"/>
      <c r="C385" s="18"/>
      <c r="D385" s="17"/>
      <c r="E385" s="16"/>
      <c r="F385" s="15"/>
      <c r="H385" s="14"/>
      <c r="J385" s="13"/>
      <c r="L385" s="12"/>
      <c r="M385" s="12"/>
    </row>
    <row r="386" spans="1:13" ht="21" x14ac:dyDescent="0.35">
      <c r="A386" s="8"/>
      <c r="B386" s="19"/>
      <c r="C386" s="18"/>
      <c r="D386" s="17"/>
      <c r="E386" s="16"/>
      <c r="F386" s="15"/>
      <c r="H386" s="14"/>
      <c r="J386" s="13"/>
      <c r="L386" s="12"/>
      <c r="M386" s="12"/>
    </row>
    <row r="387" spans="1:13" ht="21" x14ac:dyDescent="0.35">
      <c r="A387" s="8"/>
      <c r="B387" s="19"/>
      <c r="C387" s="18"/>
      <c r="D387" s="17"/>
      <c r="E387" s="16"/>
      <c r="F387" s="15"/>
      <c r="H387" s="14"/>
      <c r="J387" s="13"/>
      <c r="L387" s="12"/>
      <c r="M387" s="12"/>
    </row>
    <row r="388" spans="1:13" ht="21" x14ac:dyDescent="0.35">
      <c r="A388" s="8"/>
      <c r="B388" s="19"/>
      <c r="C388" s="18"/>
      <c r="D388" s="17"/>
      <c r="E388" s="16"/>
      <c r="F388" s="15"/>
      <c r="H388" s="14"/>
      <c r="J388" s="13"/>
      <c r="L388" s="12"/>
      <c r="M388" s="12"/>
    </row>
    <row r="389" spans="1:13" ht="21" x14ac:dyDescent="0.35">
      <c r="A389" s="8"/>
      <c r="B389" s="19"/>
      <c r="C389" s="18"/>
      <c r="D389" s="17"/>
      <c r="E389" s="16"/>
      <c r="F389" s="15"/>
      <c r="H389" s="14"/>
      <c r="J389" s="13"/>
      <c r="L389" s="12"/>
      <c r="M389" s="12"/>
    </row>
    <row r="390" spans="1:13" ht="21" x14ac:dyDescent="0.35">
      <c r="A390" s="8"/>
      <c r="B390" s="19"/>
      <c r="C390" s="18"/>
      <c r="D390" s="17"/>
      <c r="E390" s="16"/>
      <c r="F390" s="15"/>
      <c r="H390" s="14"/>
      <c r="J390" s="13"/>
      <c r="L390" s="12"/>
      <c r="M390" s="12"/>
    </row>
    <row r="391" spans="1:13" ht="21" x14ac:dyDescent="0.35">
      <c r="A391" s="8"/>
      <c r="B391" s="19"/>
      <c r="C391" s="18"/>
      <c r="D391" s="17"/>
      <c r="E391" s="16"/>
      <c r="F391" s="15"/>
      <c r="H391" s="14"/>
      <c r="J391" s="13"/>
      <c r="L391" s="12"/>
      <c r="M391" s="12"/>
    </row>
    <row r="392" spans="1:13" ht="21" x14ac:dyDescent="0.35">
      <c r="A392" s="8"/>
      <c r="B392" s="19"/>
      <c r="C392" s="18"/>
      <c r="D392" s="17"/>
      <c r="E392" s="16"/>
      <c r="F392" s="15"/>
      <c r="H392" s="14"/>
      <c r="J392" s="13"/>
      <c r="L392" s="12"/>
      <c r="M392" s="12"/>
    </row>
    <row r="393" spans="1:13" ht="21" x14ac:dyDescent="0.35">
      <c r="A393" s="8"/>
      <c r="B393" s="19"/>
      <c r="C393" s="18"/>
      <c r="D393" s="17"/>
      <c r="E393" s="16"/>
      <c r="F393" s="15"/>
      <c r="H393" s="14"/>
      <c r="J393" s="13"/>
      <c r="L393" s="12"/>
      <c r="M393" s="12"/>
    </row>
    <row r="394" spans="1:13" ht="21" x14ac:dyDescent="0.35">
      <c r="A394" s="8"/>
      <c r="B394" s="19"/>
      <c r="C394" s="18"/>
      <c r="D394" s="17"/>
      <c r="E394" s="16"/>
      <c r="F394" s="15"/>
      <c r="H394" s="14"/>
      <c r="J394" s="13"/>
      <c r="L394" s="12"/>
      <c r="M394" s="12"/>
    </row>
    <row r="395" spans="1:13" ht="21" x14ac:dyDescent="0.35">
      <c r="A395" s="8"/>
      <c r="B395" s="19"/>
      <c r="C395" s="18"/>
      <c r="D395" s="17"/>
      <c r="E395" s="16"/>
      <c r="F395" s="15"/>
      <c r="H395" s="14"/>
      <c r="J395" s="13"/>
      <c r="L395" s="12"/>
      <c r="M395" s="12"/>
    </row>
    <row r="396" spans="1:13" ht="21" x14ac:dyDescent="0.35">
      <c r="A396" s="8"/>
      <c r="B396" s="19"/>
      <c r="C396" s="18"/>
      <c r="D396" s="17"/>
      <c r="E396" s="16"/>
      <c r="F396" s="15"/>
      <c r="H396" s="14"/>
      <c r="J396" s="13"/>
      <c r="L396" s="12"/>
      <c r="M396" s="12"/>
    </row>
    <row r="397" spans="1:13" ht="21" x14ac:dyDescent="0.35">
      <c r="A397" s="8"/>
      <c r="B397" s="19"/>
      <c r="C397" s="18"/>
      <c r="D397" s="17"/>
      <c r="E397" s="16"/>
      <c r="F397" s="15"/>
      <c r="H397" s="14"/>
      <c r="J397" s="13"/>
      <c r="L397" s="12"/>
      <c r="M397" s="12"/>
    </row>
    <row r="398" spans="1:13" ht="21" x14ac:dyDescent="0.35">
      <c r="A398" s="8"/>
      <c r="B398" s="19"/>
      <c r="C398" s="18"/>
      <c r="D398" s="17"/>
      <c r="E398" s="16"/>
      <c r="F398" s="15"/>
      <c r="H398" s="14"/>
      <c r="J398" s="13"/>
      <c r="L398" s="12"/>
      <c r="M398" s="12"/>
    </row>
    <row r="399" spans="1:13" ht="21" x14ac:dyDescent="0.35">
      <c r="A399" s="8"/>
      <c r="B399" s="19"/>
      <c r="C399" s="18"/>
      <c r="D399" s="17"/>
      <c r="E399" s="16"/>
      <c r="F399" s="15"/>
      <c r="H399" s="14"/>
      <c r="J399" s="13"/>
      <c r="L399" s="12"/>
      <c r="M399" s="12"/>
    </row>
    <row r="400" spans="1:13" ht="21" x14ac:dyDescent="0.35">
      <c r="A400" s="8"/>
      <c r="B400" s="19"/>
      <c r="C400" s="18"/>
      <c r="D400" s="17"/>
      <c r="E400" s="16"/>
      <c r="F400" s="15"/>
      <c r="H400" s="14"/>
      <c r="J400" s="13"/>
      <c r="L400" s="12"/>
      <c r="M400" s="12"/>
    </row>
    <row r="401" spans="1:13" ht="21" x14ac:dyDescent="0.35">
      <c r="A401" s="8"/>
      <c r="B401" s="19"/>
      <c r="C401" s="18"/>
      <c r="D401" s="17"/>
      <c r="E401" s="16"/>
      <c r="F401" s="15"/>
      <c r="H401" s="14"/>
      <c r="J401" s="13"/>
      <c r="L401" s="12"/>
      <c r="M401" s="12"/>
    </row>
    <row r="402" spans="1:13" ht="21" x14ac:dyDescent="0.35">
      <c r="A402" s="8"/>
      <c r="B402" s="19"/>
      <c r="C402" s="18"/>
      <c r="D402" s="17"/>
      <c r="E402" s="16"/>
      <c r="F402" s="15"/>
      <c r="H402" s="14"/>
      <c r="J402" s="13"/>
      <c r="L402" s="12"/>
      <c r="M402" s="12"/>
    </row>
    <row r="403" spans="1:13" ht="21" x14ac:dyDescent="0.35">
      <c r="A403" s="8"/>
      <c r="B403" s="19"/>
      <c r="C403" s="18"/>
      <c r="D403" s="17"/>
      <c r="E403" s="16"/>
      <c r="F403" s="15"/>
      <c r="H403" s="14"/>
      <c r="J403" s="13"/>
      <c r="L403" s="12"/>
      <c r="M403" s="12"/>
    </row>
    <row r="404" spans="1:13" ht="21" x14ac:dyDescent="0.35">
      <c r="A404" s="8"/>
      <c r="B404" s="19"/>
      <c r="C404" s="18"/>
      <c r="D404" s="17"/>
      <c r="E404" s="16"/>
      <c r="F404" s="15"/>
      <c r="H404" s="14"/>
      <c r="J404" s="13"/>
      <c r="L404" s="12"/>
      <c r="M404" s="12"/>
    </row>
    <row r="405" spans="1:13" ht="21" x14ac:dyDescent="0.35">
      <c r="A405" s="8"/>
      <c r="B405" s="19"/>
      <c r="C405" s="18"/>
      <c r="D405" s="17"/>
      <c r="E405" s="16"/>
      <c r="F405" s="15"/>
      <c r="H405" s="14"/>
      <c r="J405" s="13"/>
      <c r="L405" s="12"/>
      <c r="M405" s="12"/>
    </row>
    <row r="406" spans="1:13" ht="21" x14ac:dyDescent="0.35">
      <c r="A406" s="8"/>
      <c r="B406" s="19"/>
      <c r="C406" s="18"/>
      <c r="D406" s="17"/>
      <c r="E406" s="16"/>
      <c r="F406" s="15"/>
      <c r="H406" s="14"/>
      <c r="J406" s="13"/>
      <c r="L406" s="12"/>
      <c r="M406" s="12"/>
    </row>
    <row r="407" spans="1:13" ht="21" x14ac:dyDescent="0.35">
      <c r="A407" s="8"/>
      <c r="B407" s="19"/>
      <c r="C407" s="18"/>
      <c r="D407" s="17"/>
      <c r="E407" s="16"/>
      <c r="F407" s="15"/>
      <c r="H407" s="14"/>
      <c r="J407" s="13"/>
      <c r="L407" s="12"/>
      <c r="M407" s="12"/>
    </row>
    <row r="408" spans="1:13" ht="21" x14ac:dyDescent="0.35">
      <c r="A408" s="8"/>
      <c r="B408" s="19"/>
      <c r="C408" s="18"/>
      <c r="D408" s="17"/>
      <c r="E408" s="16"/>
      <c r="F408" s="15"/>
      <c r="H408" s="14"/>
      <c r="J408" s="13"/>
      <c r="L408" s="12"/>
      <c r="M408" s="12"/>
    </row>
    <row r="409" spans="1:13" ht="21" x14ac:dyDescent="0.35">
      <c r="A409" s="8"/>
      <c r="B409" s="19"/>
      <c r="C409" s="18"/>
      <c r="D409" s="17"/>
      <c r="E409" s="16"/>
      <c r="F409" s="15"/>
      <c r="H409" s="14"/>
      <c r="J409" s="13"/>
      <c r="L409" s="12"/>
      <c r="M409" s="12"/>
    </row>
    <row r="410" spans="1:13" ht="21" x14ac:dyDescent="0.35">
      <c r="A410" s="8"/>
      <c r="B410" s="19"/>
      <c r="C410" s="18"/>
      <c r="D410" s="17"/>
      <c r="E410" s="16"/>
      <c r="F410" s="15"/>
      <c r="H410" s="14"/>
      <c r="J410" s="13"/>
      <c r="L410" s="12"/>
      <c r="M410" s="12"/>
    </row>
    <row r="411" spans="1:13" ht="21" x14ac:dyDescent="0.35">
      <c r="A411" s="8"/>
      <c r="B411" s="19"/>
      <c r="C411" s="18"/>
      <c r="D411" s="17"/>
      <c r="E411" s="16"/>
      <c r="F411" s="15"/>
      <c r="H411" s="14"/>
      <c r="J411" s="13"/>
      <c r="L411" s="12"/>
      <c r="M411" s="12"/>
    </row>
    <row r="412" spans="1:13" ht="21" x14ac:dyDescent="0.35">
      <c r="A412" s="8"/>
      <c r="B412" s="19"/>
      <c r="C412" s="18"/>
      <c r="D412" s="17"/>
      <c r="E412" s="16"/>
      <c r="F412" s="15"/>
      <c r="H412" s="14"/>
      <c r="J412" s="13"/>
      <c r="L412" s="12"/>
      <c r="M412" s="12"/>
    </row>
    <row r="413" spans="1:13" ht="21" x14ac:dyDescent="0.35">
      <c r="A413" s="8"/>
      <c r="B413" s="19"/>
      <c r="C413" s="18"/>
      <c r="D413" s="17"/>
      <c r="E413" s="16"/>
      <c r="F413" s="15"/>
      <c r="H413" s="14"/>
      <c r="J413" s="13"/>
      <c r="L413" s="12"/>
      <c r="M413" s="12"/>
    </row>
    <row r="414" spans="1:13" ht="21" x14ac:dyDescent="0.35">
      <c r="A414" s="8"/>
      <c r="B414" s="19"/>
      <c r="C414" s="18"/>
      <c r="D414" s="17"/>
      <c r="E414" s="16"/>
      <c r="F414" s="15"/>
      <c r="H414" s="14"/>
      <c r="J414" s="13"/>
      <c r="L414" s="12"/>
      <c r="M414" s="12"/>
    </row>
    <row r="415" spans="1:13" ht="21" x14ac:dyDescent="0.35">
      <c r="A415" s="8"/>
      <c r="B415" s="19"/>
      <c r="C415" s="18"/>
      <c r="D415" s="17"/>
      <c r="E415" s="16"/>
      <c r="F415" s="15"/>
      <c r="H415" s="14"/>
      <c r="J415" s="13"/>
      <c r="L415" s="12"/>
      <c r="M415" s="12"/>
    </row>
    <row r="416" spans="1:13" ht="21" x14ac:dyDescent="0.35">
      <c r="A416" s="8"/>
      <c r="B416" s="19"/>
      <c r="C416" s="18"/>
      <c r="D416" s="17"/>
      <c r="E416" s="16"/>
      <c r="F416" s="15"/>
      <c r="H416" s="14"/>
      <c r="J416" s="13"/>
      <c r="L416" s="12"/>
      <c r="M416" s="12"/>
    </row>
    <row r="417" spans="1:13" ht="21" x14ac:dyDescent="0.35">
      <c r="A417" s="8"/>
      <c r="B417" s="19"/>
      <c r="C417" s="18"/>
      <c r="D417" s="17"/>
      <c r="E417" s="16"/>
      <c r="F417" s="15"/>
      <c r="H417" s="14"/>
      <c r="J417" s="13"/>
      <c r="L417" s="12"/>
      <c r="M417" s="12"/>
    </row>
    <row r="418" spans="1:13" ht="21" x14ac:dyDescent="0.35">
      <c r="A418" s="8"/>
      <c r="B418" s="19"/>
      <c r="C418" s="18"/>
      <c r="D418" s="17"/>
      <c r="E418" s="16"/>
      <c r="F418" s="15"/>
      <c r="H418" s="14"/>
      <c r="J418" s="13"/>
      <c r="L418" s="12"/>
      <c r="M418" s="12"/>
    </row>
    <row r="419" spans="1:13" ht="21" x14ac:dyDescent="0.35">
      <c r="A419" s="8"/>
      <c r="B419" s="19"/>
      <c r="C419" s="18"/>
      <c r="D419" s="17"/>
      <c r="E419" s="16"/>
      <c r="F419" s="15"/>
      <c r="H419" s="14"/>
      <c r="J419" s="13"/>
      <c r="L419" s="12"/>
      <c r="M419" s="12"/>
    </row>
    <row r="420" spans="1:13" ht="21" x14ac:dyDescent="0.35">
      <c r="A420" s="8"/>
      <c r="B420" s="19"/>
      <c r="C420" s="18"/>
      <c r="D420" s="17"/>
      <c r="E420" s="16"/>
      <c r="F420" s="15"/>
      <c r="H420" s="14"/>
      <c r="J420" s="13"/>
      <c r="L420" s="12"/>
      <c r="M420" s="12"/>
    </row>
    <row r="421" spans="1:13" ht="21" x14ac:dyDescent="0.35">
      <c r="A421" s="8"/>
      <c r="B421" s="19"/>
      <c r="C421" s="18"/>
      <c r="D421" s="17"/>
      <c r="E421" s="16"/>
      <c r="F421" s="15"/>
      <c r="H421" s="14"/>
      <c r="J421" s="13"/>
      <c r="L421" s="12"/>
      <c r="M421" s="12"/>
    </row>
    <row r="422" spans="1:13" ht="21" x14ac:dyDescent="0.35">
      <c r="A422" s="8"/>
      <c r="B422" s="19"/>
      <c r="C422" s="18"/>
      <c r="D422" s="17"/>
      <c r="E422" s="16"/>
      <c r="F422" s="15"/>
      <c r="H422" s="14"/>
      <c r="J422" s="13"/>
      <c r="L422" s="12"/>
      <c r="M422" s="12"/>
    </row>
    <row r="423" spans="1:13" ht="21" x14ac:dyDescent="0.35">
      <c r="A423" s="8"/>
      <c r="B423" s="19"/>
      <c r="C423" s="18"/>
      <c r="D423" s="17"/>
      <c r="E423" s="16"/>
      <c r="F423" s="15"/>
      <c r="H423" s="14"/>
      <c r="J423" s="13"/>
      <c r="L423" s="12"/>
      <c r="M423" s="12"/>
    </row>
    <row r="424" spans="1:13" ht="21" x14ac:dyDescent="0.35">
      <c r="A424" s="8"/>
      <c r="B424" s="19"/>
      <c r="C424" s="18"/>
      <c r="D424" s="17"/>
      <c r="E424" s="16"/>
      <c r="F424" s="15"/>
      <c r="H424" s="14"/>
      <c r="J424" s="13"/>
      <c r="L424" s="12"/>
      <c r="M424" s="12"/>
    </row>
    <row r="425" spans="1:13" ht="21" x14ac:dyDescent="0.35">
      <c r="A425" s="8"/>
      <c r="B425" s="19"/>
      <c r="C425" s="18"/>
      <c r="D425" s="17"/>
      <c r="E425" s="16"/>
      <c r="F425" s="15"/>
      <c r="H425" s="14"/>
      <c r="J425" s="13"/>
      <c r="L425" s="12"/>
      <c r="M425" s="12"/>
    </row>
    <row r="426" spans="1:13" ht="21" x14ac:dyDescent="0.35">
      <c r="A426" s="8"/>
      <c r="B426" s="19"/>
      <c r="C426" s="18"/>
      <c r="D426" s="17"/>
      <c r="E426" s="16"/>
      <c r="F426" s="15"/>
      <c r="H426" s="14"/>
      <c r="J426" s="13"/>
      <c r="L426" s="12"/>
      <c r="M426" s="12"/>
    </row>
    <row r="427" spans="1:13" ht="21" x14ac:dyDescent="0.35">
      <c r="A427" s="8"/>
      <c r="B427" s="19"/>
      <c r="C427" s="18"/>
      <c r="D427" s="17"/>
      <c r="E427" s="16"/>
      <c r="F427" s="15"/>
      <c r="H427" s="14"/>
      <c r="J427" s="13"/>
      <c r="L427" s="12"/>
      <c r="M427" s="12"/>
    </row>
    <row r="428" spans="1:13" ht="21" x14ac:dyDescent="0.35">
      <c r="A428" s="8"/>
      <c r="B428" s="19"/>
      <c r="C428" s="18"/>
      <c r="D428" s="17"/>
      <c r="E428" s="16"/>
      <c r="F428" s="15"/>
      <c r="H428" s="14"/>
      <c r="J428" s="13"/>
      <c r="L428" s="12"/>
      <c r="M428" s="12"/>
    </row>
    <row r="429" spans="1:13" ht="21" x14ac:dyDescent="0.35">
      <c r="A429" s="8"/>
      <c r="B429" s="19"/>
      <c r="C429" s="18"/>
      <c r="D429" s="17"/>
      <c r="E429" s="16"/>
      <c r="F429" s="15"/>
      <c r="H429" s="14"/>
      <c r="J429" s="13"/>
      <c r="L429" s="12"/>
      <c r="M429" s="12"/>
    </row>
    <row r="430" spans="1:13" ht="21" x14ac:dyDescent="0.35">
      <c r="A430" s="8"/>
      <c r="B430" s="19"/>
      <c r="C430" s="18"/>
      <c r="D430" s="17"/>
      <c r="E430" s="16"/>
      <c r="F430" s="15"/>
      <c r="H430" s="14"/>
      <c r="J430" s="13"/>
      <c r="L430" s="12"/>
      <c r="M430" s="12"/>
    </row>
    <row r="431" spans="1:13" ht="21" x14ac:dyDescent="0.35">
      <c r="A431" s="8"/>
      <c r="B431" s="19"/>
      <c r="C431" s="18"/>
      <c r="D431" s="17"/>
      <c r="E431" s="16"/>
      <c r="F431" s="15"/>
      <c r="H431" s="14"/>
      <c r="J431" s="13"/>
      <c r="L431" s="12"/>
      <c r="M431" s="12"/>
    </row>
    <row r="432" spans="1:13" ht="21" x14ac:dyDescent="0.35">
      <c r="A432" s="8"/>
      <c r="B432" s="19"/>
      <c r="C432" s="18"/>
      <c r="D432" s="17"/>
      <c r="E432" s="16"/>
      <c r="F432" s="15"/>
      <c r="H432" s="14"/>
      <c r="J432" s="13"/>
      <c r="L432" s="12"/>
      <c r="M432" s="12"/>
    </row>
    <row r="433" spans="1:13" ht="21" x14ac:dyDescent="0.35">
      <c r="A433" s="8"/>
      <c r="B433" s="19"/>
      <c r="C433" s="18"/>
      <c r="D433" s="17"/>
      <c r="E433" s="16"/>
      <c r="F433" s="15"/>
      <c r="H433" s="14"/>
      <c r="J433" s="13"/>
      <c r="L433" s="12"/>
      <c r="M433" s="12"/>
    </row>
    <row r="434" spans="1:13" ht="21" x14ac:dyDescent="0.35">
      <c r="A434" s="8"/>
      <c r="B434" s="19"/>
      <c r="C434" s="18"/>
      <c r="D434" s="17"/>
      <c r="E434" s="16"/>
      <c r="F434" s="15"/>
      <c r="H434" s="14"/>
      <c r="J434" s="13"/>
      <c r="L434" s="12"/>
      <c r="M434" s="12"/>
    </row>
    <row r="435" spans="1:13" ht="21" x14ac:dyDescent="0.35">
      <c r="A435" s="8"/>
      <c r="B435" s="19"/>
      <c r="C435" s="18"/>
      <c r="D435" s="17"/>
      <c r="E435" s="16"/>
      <c r="F435" s="15"/>
      <c r="H435" s="14"/>
      <c r="J435" s="13"/>
      <c r="L435" s="12"/>
      <c r="M435" s="12"/>
    </row>
    <row r="436" spans="1:13" ht="21" x14ac:dyDescent="0.35">
      <c r="A436" s="8"/>
      <c r="B436" s="19"/>
      <c r="C436" s="18"/>
      <c r="D436" s="17"/>
      <c r="E436" s="16"/>
      <c r="F436" s="15"/>
      <c r="H436" s="14"/>
      <c r="J436" s="13"/>
      <c r="L436" s="12"/>
      <c r="M436" s="12"/>
    </row>
    <row r="437" spans="1:13" ht="21" x14ac:dyDescent="0.35">
      <c r="A437" s="8"/>
      <c r="B437" s="19"/>
      <c r="C437" s="18"/>
      <c r="D437" s="17"/>
      <c r="E437" s="16"/>
      <c r="F437" s="15"/>
      <c r="H437" s="14"/>
      <c r="J437" s="13"/>
      <c r="L437" s="12"/>
      <c r="M437" s="12"/>
    </row>
    <row r="438" spans="1:13" ht="21" x14ac:dyDescent="0.35">
      <c r="A438" s="8"/>
      <c r="B438" s="19"/>
      <c r="C438" s="18"/>
      <c r="D438" s="17"/>
      <c r="E438" s="16"/>
      <c r="F438" s="15"/>
      <c r="H438" s="14"/>
      <c r="J438" s="13"/>
      <c r="L438" s="12"/>
      <c r="M438" s="12"/>
    </row>
    <row r="439" spans="1:13" ht="21" x14ac:dyDescent="0.35">
      <c r="A439" s="8"/>
      <c r="B439" s="19"/>
      <c r="C439" s="18"/>
      <c r="D439" s="17"/>
      <c r="E439" s="16"/>
      <c r="F439" s="15"/>
      <c r="H439" s="14"/>
      <c r="J439" s="13"/>
      <c r="L439" s="12"/>
      <c r="M439" s="12"/>
    </row>
    <row r="440" spans="1:13" ht="21" x14ac:dyDescent="0.35">
      <c r="A440" s="8"/>
      <c r="B440" s="19"/>
      <c r="C440" s="18"/>
      <c r="D440" s="17"/>
      <c r="E440" s="16"/>
      <c r="F440" s="15"/>
      <c r="H440" s="14"/>
      <c r="J440" s="13"/>
      <c r="L440" s="12"/>
      <c r="M440" s="12"/>
    </row>
    <row r="441" spans="1:13" ht="21" x14ac:dyDescent="0.35">
      <c r="A441" s="8"/>
      <c r="B441" s="19"/>
      <c r="C441" s="18"/>
      <c r="D441" s="17"/>
      <c r="E441" s="16"/>
      <c r="F441" s="15"/>
      <c r="H441" s="14"/>
      <c r="J441" s="13"/>
      <c r="L441" s="12"/>
      <c r="M441" s="12"/>
    </row>
    <row r="442" spans="1:13" ht="21" x14ac:dyDescent="0.35">
      <c r="A442" s="8"/>
      <c r="B442" s="19"/>
      <c r="C442" s="18"/>
      <c r="D442" s="17"/>
      <c r="E442" s="16"/>
      <c r="F442" s="15"/>
      <c r="H442" s="14"/>
      <c r="J442" s="13"/>
      <c r="L442" s="12"/>
      <c r="M442" s="12"/>
    </row>
    <row r="443" spans="1:13" ht="21" x14ac:dyDescent="0.35">
      <c r="A443" s="8"/>
      <c r="B443" s="19"/>
      <c r="C443" s="18"/>
      <c r="D443" s="17"/>
      <c r="E443" s="16"/>
      <c r="F443" s="15"/>
      <c r="H443" s="14"/>
      <c r="J443" s="13"/>
      <c r="L443" s="12"/>
      <c r="M443" s="12"/>
    </row>
    <row r="444" spans="1:13" ht="21" x14ac:dyDescent="0.35">
      <c r="A444" s="8"/>
      <c r="B444" s="19"/>
      <c r="C444" s="18"/>
      <c r="D444" s="17"/>
      <c r="E444" s="16"/>
      <c r="F444" s="15"/>
      <c r="H444" s="14"/>
      <c r="J444" s="13"/>
      <c r="L444" s="12"/>
      <c r="M444" s="12"/>
    </row>
    <row r="445" spans="1:13" ht="21" x14ac:dyDescent="0.35">
      <c r="A445" s="8"/>
      <c r="B445" s="19"/>
      <c r="C445" s="18"/>
      <c r="D445" s="17"/>
      <c r="E445" s="16"/>
      <c r="F445" s="15"/>
      <c r="H445" s="14"/>
      <c r="J445" s="13"/>
      <c r="L445" s="12"/>
      <c r="M445" s="12"/>
    </row>
    <row r="446" spans="1:13" ht="21" x14ac:dyDescent="0.35">
      <c r="A446" s="8"/>
      <c r="B446" s="19"/>
      <c r="C446" s="18"/>
      <c r="D446" s="17"/>
      <c r="E446" s="16"/>
      <c r="F446" s="15"/>
      <c r="H446" s="14"/>
      <c r="J446" s="13"/>
      <c r="L446" s="12"/>
      <c r="M446" s="12"/>
    </row>
    <row r="447" spans="1:13" ht="21" x14ac:dyDescent="0.35">
      <c r="A447" s="8"/>
      <c r="B447" s="19"/>
      <c r="C447" s="18"/>
      <c r="D447" s="17"/>
      <c r="E447" s="16"/>
      <c r="F447" s="15"/>
      <c r="H447" s="14"/>
      <c r="J447" s="13"/>
      <c r="L447" s="12"/>
      <c r="M447" s="12"/>
    </row>
    <row r="448" spans="1:13" ht="21" x14ac:dyDescent="0.35">
      <c r="A448" s="8"/>
      <c r="B448" s="19"/>
      <c r="C448" s="18"/>
      <c r="D448" s="17"/>
      <c r="E448" s="16"/>
      <c r="F448" s="15"/>
      <c r="H448" s="14"/>
      <c r="J448" s="13"/>
      <c r="L448" s="12"/>
      <c r="M448" s="12"/>
    </row>
    <row r="449" spans="1:13" ht="21" x14ac:dyDescent="0.35">
      <c r="A449" s="8"/>
      <c r="B449" s="19"/>
      <c r="C449" s="18"/>
      <c r="D449" s="17"/>
      <c r="E449" s="16"/>
      <c r="F449" s="15"/>
      <c r="H449" s="14"/>
      <c r="J449" s="13"/>
      <c r="L449" s="12"/>
      <c r="M449" s="12"/>
    </row>
    <row r="450" spans="1:13" ht="21" x14ac:dyDescent="0.35">
      <c r="A450" s="8"/>
      <c r="B450" s="19"/>
      <c r="C450" s="18"/>
      <c r="D450" s="17"/>
      <c r="E450" s="16"/>
      <c r="F450" s="15"/>
      <c r="H450" s="14"/>
      <c r="J450" s="13"/>
      <c r="L450" s="12"/>
      <c r="M450" s="12"/>
    </row>
    <row r="451" spans="1:13" ht="21" x14ac:dyDescent="0.35">
      <c r="A451" s="8"/>
      <c r="B451" s="19"/>
      <c r="C451" s="18"/>
      <c r="D451" s="17"/>
      <c r="E451" s="16"/>
      <c r="F451" s="15"/>
      <c r="H451" s="14"/>
      <c r="J451" s="13"/>
      <c r="L451" s="12"/>
      <c r="M451" s="12"/>
    </row>
    <row r="452" spans="1:13" ht="21" x14ac:dyDescent="0.35">
      <c r="A452" s="8"/>
      <c r="B452" s="19"/>
      <c r="C452" s="18"/>
      <c r="D452" s="17"/>
      <c r="E452" s="16"/>
      <c r="F452" s="15"/>
      <c r="H452" s="14"/>
      <c r="J452" s="13"/>
      <c r="L452" s="12"/>
      <c r="M452" s="12"/>
    </row>
    <row r="453" spans="1:13" ht="21" x14ac:dyDescent="0.35">
      <c r="A453" s="8"/>
      <c r="B453" s="19"/>
      <c r="C453" s="18"/>
      <c r="D453" s="17"/>
      <c r="E453" s="16"/>
      <c r="F453" s="15"/>
      <c r="H453" s="14"/>
      <c r="J453" s="13"/>
      <c r="L453" s="12"/>
      <c r="M453" s="12"/>
    </row>
    <row r="454" spans="1:13" ht="21" x14ac:dyDescent="0.35">
      <c r="A454" s="8"/>
      <c r="B454" s="19"/>
      <c r="C454" s="18"/>
      <c r="D454" s="17"/>
      <c r="E454" s="16"/>
      <c r="F454" s="15"/>
      <c r="H454" s="14"/>
      <c r="J454" s="13"/>
      <c r="L454" s="12"/>
      <c r="M454" s="12"/>
    </row>
    <row r="455" spans="1:13" ht="21" x14ac:dyDescent="0.35">
      <c r="A455" s="8"/>
      <c r="B455" s="19"/>
      <c r="C455" s="18"/>
      <c r="D455" s="17"/>
      <c r="E455" s="16"/>
      <c r="F455" s="15"/>
      <c r="H455" s="14"/>
      <c r="J455" s="13"/>
      <c r="L455" s="12"/>
      <c r="M455" s="12"/>
    </row>
    <row r="456" spans="1:13" ht="21" x14ac:dyDescent="0.35">
      <c r="A456" s="8"/>
      <c r="B456" s="19"/>
      <c r="C456" s="18"/>
      <c r="D456" s="17"/>
      <c r="E456" s="16"/>
      <c r="F456" s="15"/>
      <c r="H456" s="14"/>
      <c r="J456" s="13"/>
      <c r="L456" s="12"/>
      <c r="M456" s="12"/>
    </row>
    <row r="457" spans="1:13" ht="21" x14ac:dyDescent="0.35">
      <c r="A457" s="8"/>
      <c r="B457" s="19"/>
      <c r="C457" s="18"/>
      <c r="D457" s="17"/>
      <c r="E457" s="16"/>
      <c r="F457" s="15"/>
      <c r="H457" s="14"/>
      <c r="J457" s="13"/>
      <c r="L457" s="12"/>
      <c r="M457" s="12"/>
    </row>
    <row r="458" spans="1:13" ht="21" x14ac:dyDescent="0.35">
      <c r="A458" s="8"/>
      <c r="B458" s="19"/>
      <c r="C458" s="18"/>
      <c r="D458" s="17"/>
      <c r="E458" s="16"/>
      <c r="F458" s="15"/>
      <c r="H458" s="14"/>
      <c r="J458" s="13"/>
      <c r="L458" s="12"/>
      <c r="M458" s="12"/>
    </row>
    <row r="459" spans="1:13" ht="21" x14ac:dyDescent="0.35">
      <c r="A459" s="8"/>
      <c r="B459" s="19"/>
      <c r="C459" s="18"/>
      <c r="D459" s="17"/>
      <c r="E459" s="16"/>
      <c r="F459" s="15"/>
      <c r="H459" s="14"/>
      <c r="J459" s="13"/>
      <c r="L459" s="12"/>
      <c r="M459" s="12"/>
    </row>
    <row r="460" spans="1:13" ht="21" x14ac:dyDescent="0.35">
      <c r="A460" s="8"/>
      <c r="B460" s="19"/>
      <c r="C460" s="18"/>
      <c r="D460" s="17"/>
      <c r="E460" s="16"/>
      <c r="F460" s="15"/>
      <c r="H460" s="14"/>
      <c r="J460" s="13"/>
      <c r="L460" s="12"/>
      <c r="M460" s="12"/>
    </row>
    <row r="461" spans="1:13" ht="21" x14ac:dyDescent="0.35">
      <c r="A461" s="8"/>
      <c r="B461" s="19"/>
      <c r="C461" s="18"/>
      <c r="D461" s="17"/>
      <c r="E461" s="16"/>
      <c r="F461" s="15"/>
      <c r="H461" s="14"/>
      <c r="J461" s="13"/>
      <c r="L461" s="12"/>
      <c r="M461" s="12"/>
    </row>
    <row r="462" spans="1:13" ht="21" x14ac:dyDescent="0.35">
      <c r="A462" s="8"/>
      <c r="B462" s="19"/>
      <c r="C462" s="18"/>
      <c r="D462" s="17"/>
      <c r="E462" s="16"/>
      <c r="F462" s="15"/>
      <c r="H462" s="14"/>
      <c r="J462" s="13"/>
      <c r="L462" s="12"/>
      <c r="M462" s="12"/>
    </row>
    <row r="463" spans="1:13" ht="21" x14ac:dyDescent="0.35">
      <c r="A463" s="8"/>
      <c r="B463" s="19"/>
      <c r="C463" s="18"/>
      <c r="D463" s="17"/>
      <c r="E463" s="16"/>
      <c r="F463" s="15"/>
      <c r="H463" s="14"/>
      <c r="J463" s="13"/>
      <c r="L463" s="12"/>
      <c r="M463" s="12"/>
    </row>
    <row r="464" spans="1:13" ht="21" x14ac:dyDescent="0.35">
      <c r="A464" s="8"/>
      <c r="B464" s="19"/>
      <c r="C464" s="18"/>
      <c r="D464" s="17"/>
      <c r="E464" s="16"/>
      <c r="F464" s="15"/>
      <c r="H464" s="14"/>
      <c r="J464" s="13"/>
      <c r="L464" s="12"/>
      <c r="M464" s="12"/>
    </row>
    <row r="465" spans="1:13" ht="21" x14ac:dyDescent="0.35">
      <c r="A465" s="8"/>
      <c r="B465" s="19"/>
      <c r="C465" s="18"/>
      <c r="D465" s="17"/>
      <c r="E465" s="16"/>
      <c r="F465" s="15"/>
      <c r="H465" s="14"/>
      <c r="J465" s="13"/>
      <c r="L465" s="12"/>
      <c r="M465" s="12"/>
    </row>
    <row r="466" spans="1:13" ht="21" x14ac:dyDescent="0.35">
      <c r="A466" s="8"/>
      <c r="B466" s="19"/>
      <c r="C466" s="18"/>
      <c r="D466" s="17"/>
      <c r="E466" s="16"/>
      <c r="F466" s="15"/>
      <c r="H466" s="14"/>
      <c r="J466" s="13"/>
      <c r="L466" s="12"/>
      <c r="M466" s="12"/>
    </row>
    <row r="467" spans="1:13" ht="21" x14ac:dyDescent="0.35">
      <c r="A467" s="8"/>
      <c r="B467" s="19"/>
      <c r="C467" s="18"/>
      <c r="D467" s="17"/>
      <c r="E467" s="16"/>
      <c r="F467" s="15"/>
      <c r="H467" s="14"/>
      <c r="J467" s="13"/>
      <c r="L467" s="12"/>
      <c r="M467" s="12"/>
    </row>
    <row r="468" spans="1:13" ht="21" x14ac:dyDescent="0.35">
      <c r="A468" s="8"/>
      <c r="B468" s="19"/>
      <c r="C468" s="18"/>
      <c r="D468" s="17"/>
      <c r="E468" s="16"/>
      <c r="F468" s="15"/>
      <c r="H468" s="14"/>
      <c r="J468" s="13"/>
      <c r="L468" s="12"/>
      <c r="M468" s="12"/>
    </row>
    <row r="469" spans="1:13" ht="21" x14ac:dyDescent="0.35">
      <c r="A469" s="8"/>
      <c r="B469" s="19"/>
      <c r="C469" s="18"/>
      <c r="D469" s="17"/>
      <c r="E469" s="16"/>
      <c r="F469" s="15"/>
      <c r="H469" s="14"/>
      <c r="J469" s="13"/>
      <c r="L469" s="12"/>
      <c r="M469" s="12"/>
    </row>
    <row r="470" spans="1:13" ht="21" x14ac:dyDescent="0.35">
      <c r="A470" s="8"/>
      <c r="B470" s="19"/>
      <c r="C470" s="18"/>
      <c r="D470" s="17"/>
      <c r="E470" s="16"/>
      <c r="F470" s="15"/>
      <c r="H470" s="14"/>
      <c r="J470" s="13"/>
      <c r="L470" s="12"/>
      <c r="M470" s="12"/>
    </row>
    <row r="471" spans="1:13" ht="21" x14ac:dyDescent="0.35">
      <c r="A471" s="8"/>
      <c r="B471" s="19"/>
      <c r="C471" s="18"/>
      <c r="D471" s="17"/>
      <c r="E471" s="16"/>
      <c r="F471" s="15"/>
      <c r="H471" s="14"/>
      <c r="J471" s="13"/>
      <c r="L471" s="12"/>
      <c r="M471" s="12"/>
    </row>
    <row r="472" spans="1:13" ht="21" x14ac:dyDescent="0.35">
      <c r="A472" s="8"/>
      <c r="B472" s="19"/>
      <c r="C472" s="18"/>
      <c r="D472" s="17"/>
      <c r="E472" s="16"/>
      <c r="F472" s="15"/>
      <c r="H472" s="14"/>
      <c r="J472" s="13"/>
      <c r="L472" s="12"/>
      <c r="M472" s="12"/>
    </row>
    <row r="473" spans="1:13" ht="21" x14ac:dyDescent="0.35">
      <c r="A473" s="8"/>
      <c r="B473" s="19"/>
      <c r="C473" s="18"/>
      <c r="D473" s="17"/>
      <c r="E473" s="16"/>
      <c r="F473" s="15"/>
      <c r="H473" s="14"/>
      <c r="J473" s="13"/>
      <c r="L473" s="12"/>
      <c r="M473" s="12"/>
    </row>
    <row r="474" spans="1:13" ht="21" x14ac:dyDescent="0.35">
      <c r="A474" s="8"/>
      <c r="B474" s="19"/>
      <c r="C474" s="18"/>
      <c r="D474" s="17"/>
      <c r="E474" s="16"/>
      <c r="F474" s="15"/>
      <c r="H474" s="14"/>
      <c r="J474" s="13"/>
      <c r="L474" s="12"/>
      <c r="M474" s="12"/>
    </row>
    <row r="475" spans="1:13" ht="21" x14ac:dyDescent="0.35">
      <c r="A475" s="8"/>
      <c r="B475" s="19"/>
      <c r="C475" s="18"/>
      <c r="D475" s="17"/>
      <c r="E475" s="16"/>
      <c r="F475" s="15"/>
      <c r="H475" s="14"/>
      <c r="J475" s="13"/>
      <c r="L475" s="12"/>
      <c r="M475" s="12"/>
    </row>
    <row r="476" spans="1:13" ht="21" x14ac:dyDescent="0.35">
      <c r="A476" s="8"/>
      <c r="B476" s="19"/>
      <c r="C476" s="18"/>
      <c r="D476" s="17"/>
      <c r="E476" s="16"/>
      <c r="F476" s="15"/>
      <c r="H476" s="14"/>
      <c r="J476" s="13"/>
      <c r="L476" s="12"/>
      <c r="M476" s="12"/>
    </row>
    <row r="477" spans="1:13" ht="21" x14ac:dyDescent="0.35">
      <c r="A477" s="8"/>
      <c r="B477" s="19"/>
      <c r="C477" s="18"/>
      <c r="D477" s="17"/>
      <c r="E477" s="16"/>
      <c r="F477" s="15"/>
      <c r="H477" s="14"/>
      <c r="J477" s="13"/>
      <c r="L477" s="12"/>
      <c r="M477" s="12"/>
    </row>
    <row r="478" spans="1:13" ht="21" x14ac:dyDescent="0.35">
      <c r="A478" s="8"/>
      <c r="B478" s="19"/>
      <c r="C478" s="18"/>
      <c r="D478" s="17"/>
      <c r="E478" s="16"/>
      <c r="F478" s="15"/>
      <c r="H478" s="14"/>
      <c r="J478" s="13"/>
      <c r="L478" s="12"/>
      <c r="M478" s="12"/>
    </row>
    <row r="479" spans="1:13" ht="21" x14ac:dyDescent="0.35">
      <c r="A479" s="8"/>
      <c r="B479" s="19"/>
      <c r="C479" s="18"/>
      <c r="D479" s="17"/>
      <c r="E479" s="16"/>
      <c r="F479" s="15"/>
      <c r="H479" s="14"/>
      <c r="J479" s="13"/>
      <c r="L479" s="12"/>
      <c r="M479" s="12"/>
    </row>
    <row r="480" spans="1:13" ht="21" x14ac:dyDescent="0.35">
      <c r="A480" s="8"/>
      <c r="B480" s="19"/>
      <c r="C480" s="18"/>
      <c r="D480" s="17"/>
      <c r="E480" s="16"/>
      <c r="F480" s="15"/>
      <c r="H480" s="14"/>
      <c r="J480" s="13"/>
      <c r="L480" s="12"/>
      <c r="M480" s="12"/>
    </row>
    <row r="481" spans="1:13" ht="21" x14ac:dyDescent="0.35">
      <c r="A481" s="8"/>
      <c r="B481" s="19"/>
      <c r="C481" s="18"/>
      <c r="D481" s="17"/>
      <c r="E481" s="16"/>
      <c r="F481" s="15"/>
      <c r="H481" s="14"/>
      <c r="J481" s="13"/>
      <c r="L481" s="12"/>
      <c r="M481" s="12"/>
    </row>
    <row r="482" spans="1:13" ht="21" x14ac:dyDescent="0.35">
      <c r="A482" s="8"/>
      <c r="B482" s="19"/>
      <c r="C482" s="18"/>
      <c r="D482" s="17"/>
      <c r="E482" s="16"/>
      <c r="F482" s="15"/>
      <c r="H482" s="14"/>
      <c r="J482" s="13"/>
      <c r="L482" s="12"/>
      <c r="M482" s="12"/>
    </row>
    <row r="483" spans="1:13" ht="21" x14ac:dyDescent="0.35">
      <c r="A483" s="8"/>
      <c r="B483" s="19"/>
      <c r="C483" s="18"/>
      <c r="D483" s="17"/>
      <c r="E483" s="16"/>
      <c r="F483" s="15"/>
      <c r="H483" s="14"/>
      <c r="J483" s="13"/>
      <c r="L483" s="12"/>
      <c r="M483" s="12"/>
    </row>
    <row r="484" spans="1:13" ht="21" x14ac:dyDescent="0.35">
      <c r="A484" s="8"/>
      <c r="B484" s="19"/>
      <c r="C484" s="18"/>
      <c r="D484" s="17"/>
      <c r="E484" s="16"/>
      <c r="F484" s="15"/>
      <c r="H484" s="14"/>
      <c r="J484" s="13"/>
      <c r="L484" s="12"/>
      <c r="M484" s="12"/>
    </row>
    <row r="485" spans="1:13" ht="21" x14ac:dyDescent="0.35">
      <c r="A485" s="8"/>
      <c r="B485" s="19"/>
      <c r="C485" s="18"/>
      <c r="D485" s="17"/>
      <c r="E485" s="16"/>
      <c r="F485" s="15"/>
      <c r="H485" s="14"/>
      <c r="J485" s="13"/>
      <c r="L485" s="12"/>
      <c r="M485" s="12"/>
    </row>
    <row r="486" spans="1:13" ht="21" x14ac:dyDescent="0.35">
      <c r="A486" s="8"/>
      <c r="B486" s="19"/>
      <c r="C486" s="18"/>
      <c r="D486" s="17"/>
      <c r="E486" s="16"/>
      <c r="F486" s="15"/>
      <c r="H486" s="14"/>
      <c r="J486" s="13"/>
      <c r="L486" s="12"/>
      <c r="M486" s="12"/>
    </row>
    <row r="487" spans="1:13" ht="21" x14ac:dyDescent="0.35">
      <c r="A487" s="8"/>
      <c r="B487" s="19"/>
      <c r="C487" s="18"/>
      <c r="D487" s="17"/>
      <c r="E487" s="16"/>
      <c r="F487" s="15"/>
      <c r="H487" s="14"/>
      <c r="J487" s="13"/>
      <c r="L487" s="12"/>
      <c r="M487" s="12"/>
    </row>
    <row r="488" spans="1:13" ht="21" x14ac:dyDescent="0.35">
      <c r="A488" s="8"/>
      <c r="B488" s="19"/>
      <c r="C488" s="18"/>
      <c r="D488" s="17"/>
      <c r="E488" s="16"/>
      <c r="F488" s="15"/>
      <c r="H488" s="14"/>
      <c r="J488" s="13"/>
      <c r="L488" s="12"/>
      <c r="M488" s="12"/>
    </row>
    <row r="489" spans="1:13" ht="21" x14ac:dyDescent="0.35">
      <c r="A489" s="8"/>
      <c r="B489" s="19"/>
      <c r="C489" s="18"/>
      <c r="D489" s="17"/>
      <c r="E489" s="16"/>
      <c r="F489" s="15"/>
      <c r="H489" s="14"/>
      <c r="J489" s="13"/>
      <c r="L489" s="12"/>
      <c r="M489" s="12"/>
    </row>
    <row r="490" spans="1:13" ht="21" x14ac:dyDescent="0.35">
      <c r="A490" s="8"/>
      <c r="B490" s="19"/>
      <c r="C490" s="18"/>
      <c r="D490" s="17"/>
      <c r="E490" s="16"/>
      <c r="F490" s="15"/>
      <c r="H490" s="14"/>
      <c r="J490" s="13"/>
      <c r="L490" s="12"/>
      <c r="M490" s="12"/>
    </row>
    <row r="491" spans="1:13" ht="21" x14ac:dyDescent="0.35">
      <c r="A491" s="8"/>
      <c r="B491" s="19"/>
      <c r="C491" s="18"/>
      <c r="D491" s="17"/>
      <c r="E491" s="16"/>
      <c r="F491" s="15"/>
      <c r="H491" s="14"/>
      <c r="J491" s="13"/>
      <c r="L491" s="12"/>
      <c r="M491" s="12"/>
    </row>
    <row r="492" spans="1:13" ht="21" x14ac:dyDescent="0.35">
      <c r="A492" s="8"/>
      <c r="B492" s="19"/>
      <c r="C492" s="18"/>
      <c r="D492" s="17"/>
      <c r="E492" s="16"/>
      <c r="F492" s="15"/>
      <c r="H492" s="14"/>
      <c r="J492" s="13"/>
      <c r="L492" s="12"/>
      <c r="M492" s="12"/>
    </row>
    <row r="493" spans="1:13" ht="21" x14ac:dyDescent="0.35">
      <c r="A493" s="8"/>
      <c r="B493" s="19"/>
      <c r="C493" s="18"/>
      <c r="D493" s="17"/>
      <c r="E493" s="16"/>
      <c r="F493" s="15"/>
      <c r="H493" s="14"/>
      <c r="J493" s="13"/>
      <c r="L493" s="12"/>
      <c r="M493" s="12"/>
    </row>
    <row r="494" spans="1:13" ht="21" x14ac:dyDescent="0.35">
      <c r="A494" s="8"/>
      <c r="B494" s="19"/>
      <c r="C494" s="18"/>
      <c r="D494" s="17"/>
      <c r="E494" s="16"/>
      <c r="F494" s="15"/>
      <c r="H494" s="14"/>
      <c r="J494" s="13"/>
      <c r="L494" s="12"/>
      <c r="M494" s="12"/>
    </row>
    <row r="495" spans="1:13" ht="21" x14ac:dyDescent="0.35">
      <c r="A495" s="8"/>
      <c r="B495" s="19"/>
      <c r="C495" s="18"/>
      <c r="D495" s="17"/>
      <c r="E495" s="16"/>
      <c r="F495" s="15"/>
      <c r="H495" s="14"/>
      <c r="J495" s="13"/>
      <c r="L495" s="12"/>
      <c r="M495" s="12"/>
    </row>
    <row r="496" spans="1:13" ht="21" x14ac:dyDescent="0.35">
      <c r="A496" s="8"/>
      <c r="B496" s="19"/>
      <c r="C496" s="18"/>
      <c r="D496" s="17"/>
      <c r="E496" s="16"/>
      <c r="F496" s="15"/>
      <c r="H496" s="14"/>
      <c r="J496" s="13"/>
      <c r="L496" s="12"/>
      <c r="M496" s="12"/>
    </row>
    <row r="497" spans="1:13" ht="21" x14ac:dyDescent="0.35">
      <c r="A497" s="8"/>
      <c r="B497" s="19"/>
      <c r="C497" s="18"/>
      <c r="D497" s="17"/>
      <c r="E497" s="16"/>
      <c r="F497" s="15"/>
      <c r="H497" s="14"/>
      <c r="J497" s="13"/>
      <c r="L497" s="12"/>
      <c r="M497" s="12"/>
    </row>
    <row r="498" spans="1:13" ht="21" x14ac:dyDescent="0.35">
      <c r="A498" s="8"/>
      <c r="B498" s="19"/>
      <c r="C498" s="18"/>
      <c r="D498" s="17"/>
      <c r="E498" s="16"/>
      <c r="F498" s="15"/>
      <c r="H498" s="14"/>
      <c r="J498" s="13"/>
      <c r="L498" s="12"/>
      <c r="M498" s="12"/>
    </row>
    <row r="499" spans="1:13" ht="21" x14ac:dyDescent="0.35">
      <c r="A499" s="8"/>
      <c r="B499" s="19"/>
      <c r="C499" s="18"/>
      <c r="D499" s="17"/>
      <c r="E499" s="16"/>
      <c r="F499" s="15"/>
      <c r="H499" s="14"/>
      <c r="J499" s="13"/>
      <c r="L499" s="12"/>
      <c r="M499" s="12"/>
    </row>
    <row r="500" spans="1:13" ht="21" x14ac:dyDescent="0.35">
      <c r="A500" s="8"/>
      <c r="B500" s="19"/>
      <c r="C500" s="18"/>
      <c r="D500" s="17"/>
      <c r="E500" s="16"/>
      <c r="F500" s="15"/>
      <c r="H500" s="14"/>
      <c r="J500" s="13"/>
      <c r="L500" s="12"/>
      <c r="M500" s="12"/>
    </row>
    <row r="501" spans="1:13" ht="21" x14ac:dyDescent="0.35">
      <c r="A501" s="8"/>
      <c r="B501" s="19"/>
      <c r="C501" s="18"/>
      <c r="D501" s="17"/>
      <c r="E501" s="16"/>
      <c r="F501" s="15"/>
      <c r="H501" s="14"/>
      <c r="J501" s="13"/>
      <c r="L501" s="12"/>
      <c r="M501" s="12"/>
    </row>
    <row r="502" spans="1:13" ht="21" x14ac:dyDescent="0.35">
      <c r="A502" s="8"/>
      <c r="B502" s="19"/>
      <c r="C502" s="18"/>
      <c r="D502" s="17"/>
      <c r="E502" s="16"/>
      <c r="F502" s="15"/>
      <c r="H502" s="14"/>
      <c r="J502" s="13"/>
      <c r="L502" s="12"/>
      <c r="M502" s="12"/>
    </row>
    <row r="503" spans="1:13" ht="21" x14ac:dyDescent="0.35">
      <c r="A503" s="8"/>
      <c r="B503" s="19"/>
      <c r="C503" s="18"/>
      <c r="D503" s="17"/>
      <c r="E503" s="16"/>
      <c r="F503" s="15"/>
      <c r="H503" s="14"/>
      <c r="J503" s="13"/>
      <c r="L503" s="12"/>
      <c r="M503" s="12"/>
    </row>
    <row r="504" spans="1:13" ht="21" x14ac:dyDescent="0.35">
      <c r="A504" s="8"/>
      <c r="B504" s="19"/>
      <c r="C504" s="18"/>
      <c r="D504" s="17"/>
      <c r="E504" s="16"/>
      <c r="F504" s="15"/>
      <c r="H504" s="14"/>
      <c r="J504" s="13"/>
      <c r="L504" s="12"/>
      <c r="M504" s="12"/>
    </row>
    <row r="505" spans="1:13" ht="21" x14ac:dyDescent="0.35">
      <c r="A505" s="8"/>
      <c r="B505" s="19"/>
      <c r="C505" s="18"/>
      <c r="D505" s="17"/>
      <c r="E505" s="16"/>
      <c r="F505" s="15"/>
      <c r="H505" s="14"/>
      <c r="J505" s="13"/>
      <c r="L505" s="12"/>
      <c r="M505" s="12"/>
    </row>
    <row r="506" spans="1:13" ht="21" x14ac:dyDescent="0.35">
      <c r="A506" s="8"/>
      <c r="B506" s="19"/>
      <c r="C506" s="18"/>
      <c r="D506" s="17"/>
      <c r="E506" s="16"/>
      <c r="F506" s="15"/>
      <c r="H506" s="14"/>
      <c r="J506" s="13"/>
      <c r="L506" s="12"/>
      <c r="M506" s="12"/>
    </row>
    <row r="507" spans="1:13" ht="21" x14ac:dyDescent="0.35">
      <c r="A507" s="8"/>
      <c r="B507" s="19"/>
      <c r="C507" s="18"/>
      <c r="D507" s="17"/>
      <c r="E507" s="16"/>
      <c r="F507" s="15"/>
      <c r="H507" s="14"/>
      <c r="J507" s="13"/>
      <c r="L507" s="12"/>
      <c r="M507" s="12"/>
    </row>
    <row r="508" spans="1:13" ht="21" x14ac:dyDescent="0.35">
      <c r="A508" s="8"/>
      <c r="B508" s="19"/>
      <c r="C508" s="18"/>
      <c r="D508" s="17"/>
      <c r="E508" s="16"/>
      <c r="F508" s="15"/>
      <c r="H508" s="14"/>
      <c r="J508" s="13"/>
      <c r="L508" s="12"/>
      <c r="M508" s="12"/>
    </row>
    <row r="509" spans="1:13" ht="21" x14ac:dyDescent="0.35">
      <c r="A509" s="8"/>
      <c r="B509" s="19"/>
      <c r="C509" s="18"/>
      <c r="D509" s="17"/>
      <c r="E509" s="16"/>
      <c r="F509" s="15"/>
      <c r="H509" s="14"/>
      <c r="J509" s="13"/>
      <c r="L509" s="12"/>
      <c r="M509" s="12"/>
    </row>
    <row r="510" spans="1:13" ht="21" x14ac:dyDescent="0.35">
      <c r="A510" s="8"/>
      <c r="B510" s="19"/>
      <c r="C510" s="18"/>
      <c r="D510" s="17"/>
      <c r="E510" s="16"/>
      <c r="F510" s="15"/>
      <c r="H510" s="14"/>
      <c r="J510" s="13"/>
      <c r="L510" s="12"/>
      <c r="M510" s="12"/>
    </row>
    <row r="511" spans="1:13" ht="21" x14ac:dyDescent="0.35">
      <c r="A511" s="8"/>
      <c r="B511" s="19"/>
      <c r="C511" s="18"/>
      <c r="D511" s="17"/>
      <c r="E511" s="16"/>
      <c r="F511" s="15"/>
      <c r="H511" s="14"/>
      <c r="J511" s="13"/>
      <c r="L511" s="12"/>
      <c r="M511" s="12"/>
    </row>
    <row r="512" spans="1:13" ht="21" x14ac:dyDescent="0.35">
      <c r="A512" s="8"/>
      <c r="B512" s="19"/>
      <c r="C512" s="18"/>
      <c r="D512" s="17"/>
      <c r="E512" s="16"/>
      <c r="F512" s="15"/>
      <c r="H512" s="14"/>
      <c r="J512" s="13"/>
      <c r="L512" s="12"/>
      <c r="M512" s="12"/>
    </row>
    <row r="513" spans="1:13" ht="21" x14ac:dyDescent="0.35">
      <c r="A513" s="8"/>
      <c r="B513" s="19"/>
      <c r="C513" s="18"/>
      <c r="D513" s="17"/>
      <c r="E513" s="16"/>
      <c r="F513" s="15"/>
      <c r="H513" s="14"/>
      <c r="J513" s="13"/>
      <c r="L513" s="12"/>
      <c r="M513" s="12"/>
    </row>
    <row r="514" spans="1:13" ht="21" x14ac:dyDescent="0.35">
      <c r="A514" s="8"/>
      <c r="B514" s="19"/>
      <c r="C514" s="18"/>
      <c r="D514" s="17"/>
      <c r="E514" s="16"/>
      <c r="F514" s="15"/>
      <c r="H514" s="14"/>
      <c r="J514" s="13"/>
      <c r="L514" s="12"/>
      <c r="M514" s="12"/>
    </row>
    <row r="515" spans="1:13" ht="21" x14ac:dyDescent="0.35">
      <c r="A515" s="8"/>
      <c r="B515" s="19"/>
      <c r="C515" s="18"/>
      <c r="D515" s="17"/>
      <c r="E515" s="16"/>
      <c r="F515" s="15"/>
      <c r="H515" s="14"/>
      <c r="J515" s="13"/>
      <c r="L515" s="12"/>
      <c r="M515" s="12"/>
    </row>
    <row r="516" spans="1:13" ht="21" x14ac:dyDescent="0.35">
      <c r="A516" s="8"/>
      <c r="B516" s="19"/>
      <c r="C516" s="18"/>
      <c r="D516" s="17"/>
      <c r="E516" s="16"/>
      <c r="F516" s="15"/>
      <c r="H516" s="14"/>
      <c r="J516" s="13"/>
      <c r="L516" s="12"/>
      <c r="M516" s="12"/>
    </row>
    <row r="517" spans="1:13" ht="21" x14ac:dyDescent="0.35">
      <c r="A517" s="8"/>
      <c r="B517" s="19"/>
      <c r="C517" s="18"/>
      <c r="D517" s="17"/>
      <c r="E517" s="16"/>
      <c r="F517" s="15"/>
      <c r="H517" s="14"/>
      <c r="J517" s="13"/>
      <c r="L517" s="12"/>
      <c r="M517" s="12"/>
    </row>
    <row r="518" spans="1:13" ht="21" x14ac:dyDescent="0.35">
      <c r="A518" s="8"/>
      <c r="B518" s="19"/>
      <c r="C518" s="18"/>
      <c r="D518" s="17"/>
      <c r="E518" s="16"/>
      <c r="F518" s="15"/>
      <c r="H518" s="14"/>
      <c r="J518" s="13"/>
      <c r="L518" s="12"/>
      <c r="M518" s="12"/>
    </row>
    <row r="519" spans="1:13" ht="21" x14ac:dyDescent="0.35">
      <c r="A519" s="8"/>
      <c r="B519" s="19"/>
      <c r="C519" s="18"/>
      <c r="D519" s="17"/>
      <c r="E519" s="16"/>
      <c r="F519" s="15"/>
      <c r="H519" s="14"/>
      <c r="J519" s="13"/>
      <c r="L519" s="12"/>
      <c r="M519" s="12"/>
    </row>
    <row r="520" spans="1:13" ht="21" x14ac:dyDescent="0.35">
      <c r="A520" s="8"/>
      <c r="B520" s="19"/>
      <c r="C520" s="18"/>
      <c r="D520" s="17"/>
      <c r="E520" s="16"/>
      <c r="F520" s="15"/>
      <c r="H520" s="14"/>
      <c r="J520" s="13"/>
      <c r="L520" s="12"/>
      <c r="M520" s="12"/>
    </row>
    <row r="521" spans="1:13" ht="21" x14ac:dyDescent="0.35">
      <c r="A521" s="8"/>
      <c r="B521" s="19"/>
      <c r="C521" s="18"/>
      <c r="D521" s="17"/>
      <c r="E521" s="16"/>
      <c r="F521" s="15"/>
      <c r="H521" s="14"/>
      <c r="J521" s="13"/>
      <c r="L521" s="12"/>
      <c r="M521" s="12"/>
    </row>
    <row r="522" spans="1:13" ht="21" x14ac:dyDescent="0.35">
      <c r="A522" s="8"/>
      <c r="B522" s="19"/>
      <c r="C522" s="18"/>
      <c r="D522" s="17"/>
      <c r="E522" s="16"/>
      <c r="F522" s="15"/>
      <c r="H522" s="14"/>
      <c r="J522" s="13"/>
      <c r="L522" s="12"/>
      <c r="M522" s="12"/>
    </row>
    <row r="523" spans="1:13" ht="21" x14ac:dyDescent="0.35">
      <c r="A523" s="8"/>
      <c r="B523" s="19"/>
      <c r="C523" s="18"/>
      <c r="D523" s="17"/>
      <c r="E523" s="16"/>
      <c r="F523" s="15"/>
      <c r="H523" s="14"/>
      <c r="J523" s="13"/>
      <c r="L523" s="12"/>
      <c r="M523" s="12"/>
    </row>
    <row r="524" spans="1:13" ht="21" x14ac:dyDescent="0.35">
      <c r="A524" s="8"/>
      <c r="B524" s="19"/>
      <c r="C524" s="18"/>
      <c r="D524" s="17"/>
      <c r="E524" s="16"/>
      <c r="F524" s="15"/>
      <c r="H524" s="14"/>
      <c r="J524" s="13"/>
      <c r="L524" s="12"/>
      <c r="M524" s="12"/>
    </row>
    <row r="525" spans="1:13" ht="21" x14ac:dyDescent="0.35">
      <c r="A525" s="8"/>
      <c r="B525" s="19"/>
      <c r="C525" s="18"/>
      <c r="D525" s="17"/>
      <c r="E525" s="16"/>
      <c r="F525" s="15"/>
      <c r="H525" s="14"/>
      <c r="J525" s="13"/>
      <c r="L525" s="12"/>
      <c r="M525" s="12"/>
    </row>
    <row r="526" spans="1:13" ht="21" x14ac:dyDescent="0.35">
      <c r="A526" s="8"/>
      <c r="B526" s="19"/>
      <c r="C526" s="18"/>
      <c r="D526" s="17"/>
      <c r="E526" s="16"/>
      <c r="F526" s="15"/>
      <c r="H526" s="14"/>
      <c r="J526" s="13"/>
      <c r="L526" s="12"/>
      <c r="M526" s="12"/>
    </row>
    <row r="527" spans="1:13" ht="21" x14ac:dyDescent="0.35">
      <c r="A527" s="8"/>
      <c r="B527" s="19"/>
      <c r="C527" s="18"/>
      <c r="D527" s="17"/>
      <c r="E527" s="16"/>
      <c r="F527" s="15"/>
      <c r="H527" s="14"/>
      <c r="J527" s="13"/>
      <c r="L527" s="12"/>
      <c r="M527" s="12"/>
    </row>
    <row r="528" spans="1:13" ht="21" x14ac:dyDescent="0.35">
      <c r="A528" s="8"/>
      <c r="B528" s="19"/>
      <c r="C528" s="18"/>
      <c r="D528" s="17"/>
      <c r="E528" s="16"/>
      <c r="F528" s="15"/>
      <c r="H528" s="14"/>
      <c r="J528" s="13"/>
      <c r="L528" s="12"/>
      <c r="M528" s="12"/>
    </row>
    <row r="529" spans="1:13" ht="21" x14ac:dyDescent="0.35">
      <c r="A529" s="8"/>
      <c r="B529" s="19"/>
      <c r="C529" s="18"/>
      <c r="D529" s="17"/>
      <c r="E529" s="16"/>
      <c r="F529" s="15"/>
      <c r="H529" s="14"/>
      <c r="J529" s="13"/>
      <c r="L529" s="12"/>
      <c r="M529" s="12"/>
    </row>
    <row r="530" spans="1:13" ht="21" x14ac:dyDescent="0.35">
      <c r="A530" s="8"/>
      <c r="B530" s="19"/>
      <c r="C530" s="18"/>
      <c r="D530" s="17"/>
      <c r="E530" s="16"/>
      <c r="F530" s="15"/>
      <c r="H530" s="14"/>
      <c r="J530" s="13"/>
      <c r="L530" s="12"/>
      <c r="M530" s="12"/>
    </row>
    <row r="531" spans="1:13" ht="21" x14ac:dyDescent="0.35">
      <c r="A531" s="8"/>
      <c r="B531" s="19"/>
      <c r="C531" s="18"/>
      <c r="D531" s="17"/>
      <c r="E531" s="16"/>
      <c r="F531" s="15"/>
      <c r="H531" s="14"/>
      <c r="J531" s="13"/>
      <c r="L531" s="12"/>
      <c r="M531" s="12"/>
    </row>
    <row r="532" spans="1:13" ht="21" x14ac:dyDescent="0.35">
      <c r="A532" s="8"/>
      <c r="B532" s="19"/>
      <c r="C532" s="18"/>
      <c r="D532" s="17"/>
      <c r="E532" s="16"/>
      <c r="F532" s="15"/>
      <c r="H532" s="14"/>
      <c r="J532" s="13"/>
      <c r="L532" s="12"/>
      <c r="M532" s="12"/>
    </row>
    <row r="533" spans="1:13" ht="21" x14ac:dyDescent="0.35">
      <c r="A533" s="8"/>
      <c r="B533" s="19"/>
      <c r="C533" s="18"/>
      <c r="D533" s="17"/>
      <c r="E533" s="16"/>
      <c r="F533" s="15"/>
      <c r="H533" s="14"/>
      <c r="J533" s="13"/>
      <c r="L533" s="12"/>
      <c r="M533" s="12"/>
    </row>
    <row r="534" spans="1:13" ht="21" x14ac:dyDescent="0.35">
      <c r="A534" s="8"/>
      <c r="B534" s="19"/>
      <c r="C534" s="18"/>
      <c r="D534" s="17"/>
      <c r="E534" s="16"/>
      <c r="F534" s="15"/>
      <c r="H534" s="14"/>
      <c r="J534" s="13"/>
      <c r="L534" s="12"/>
      <c r="M534" s="12"/>
    </row>
    <row r="535" spans="1:13" ht="21" x14ac:dyDescent="0.35">
      <c r="A535" s="8"/>
      <c r="B535" s="19"/>
      <c r="C535" s="18"/>
      <c r="D535" s="17"/>
      <c r="E535" s="16"/>
      <c r="F535" s="15"/>
      <c r="H535" s="14"/>
      <c r="J535" s="13"/>
      <c r="L535" s="12"/>
      <c r="M535" s="12"/>
    </row>
    <row r="536" spans="1:13" ht="21" x14ac:dyDescent="0.35">
      <c r="A536" s="8"/>
      <c r="B536" s="19"/>
      <c r="C536" s="18"/>
      <c r="D536" s="17"/>
      <c r="E536" s="16"/>
      <c r="F536" s="15"/>
      <c r="H536" s="14"/>
      <c r="J536" s="13"/>
      <c r="L536" s="12"/>
      <c r="M536" s="12"/>
    </row>
    <row r="537" spans="1:13" ht="21" x14ac:dyDescent="0.35">
      <c r="A537" s="8"/>
      <c r="B537" s="19"/>
      <c r="C537" s="18"/>
      <c r="D537" s="17"/>
      <c r="E537" s="16"/>
      <c r="F537" s="15"/>
      <c r="H537" s="14"/>
      <c r="J537" s="13"/>
      <c r="L537" s="12"/>
      <c r="M537" s="12"/>
    </row>
    <row r="538" spans="1:13" ht="21" x14ac:dyDescent="0.35">
      <c r="A538" s="8"/>
      <c r="B538" s="19"/>
      <c r="C538" s="18"/>
      <c r="D538" s="17"/>
      <c r="E538" s="16"/>
      <c r="F538" s="15"/>
      <c r="H538" s="14"/>
      <c r="J538" s="13"/>
      <c r="L538" s="12"/>
      <c r="M538" s="12"/>
    </row>
    <row r="539" spans="1:13" ht="21" x14ac:dyDescent="0.35">
      <c r="A539" s="8"/>
      <c r="B539" s="19"/>
      <c r="C539" s="18"/>
      <c r="D539" s="17"/>
      <c r="E539" s="16"/>
      <c r="F539" s="15"/>
      <c r="H539" s="14"/>
      <c r="J539" s="13"/>
      <c r="L539" s="12"/>
      <c r="M539" s="12"/>
    </row>
    <row r="540" spans="1:13" ht="21" x14ac:dyDescent="0.35">
      <c r="A540" s="8"/>
      <c r="B540" s="19"/>
      <c r="C540" s="18"/>
      <c r="D540" s="17"/>
      <c r="E540" s="16"/>
      <c r="F540" s="15"/>
      <c r="H540" s="14"/>
      <c r="J540" s="13"/>
      <c r="L540" s="12"/>
      <c r="M540" s="12"/>
    </row>
    <row r="541" spans="1:13" ht="21" x14ac:dyDescent="0.35">
      <c r="A541" s="8"/>
      <c r="B541" s="19"/>
      <c r="C541" s="18"/>
      <c r="D541" s="17"/>
      <c r="E541" s="16"/>
      <c r="F541" s="15"/>
      <c r="H541" s="14"/>
      <c r="J541" s="13"/>
      <c r="L541" s="12"/>
      <c r="M541" s="12"/>
    </row>
    <row r="542" spans="1:13" ht="21" x14ac:dyDescent="0.35">
      <c r="A542" s="8"/>
      <c r="B542" s="19"/>
      <c r="C542" s="18"/>
      <c r="D542" s="17"/>
      <c r="E542" s="16"/>
      <c r="F542" s="15"/>
      <c r="H542" s="14"/>
      <c r="J542" s="13"/>
      <c r="L542" s="12"/>
      <c r="M542" s="12"/>
    </row>
    <row r="543" spans="1:13" ht="21" x14ac:dyDescent="0.35">
      <c r="A543" s="8"/>
      <c r="B543" s="19"/>
      <c r="C543" s="18"/>
      <c r="D543" s="17"/>
      <c r="E543" s="16"/>
      <c r="F543" s="15"/>
      <c r="H543" s="14"/>
      <c r="J543" s="13"/>
      <c r="L543" s="12"/>
      <c r="M543" s="12"/>
    </row>
    <row r="544" spans="1:13" ht="21" x14ac:dyDescent="0.35">
      <c r="A544" s="8"/>
      <c r="B544" s="19"/>
      <c r="C544" s="18"/>
      <c r="D544" s="17"/>
      <c r="E544" s="16"/>
      <c r="F544" s="15"/>
      <c r="H544" s="14"/>
      <c r="J544" s="13"/>
      <c r="L544" s="12"/>
      <c r="M544" s="12"/>
    </row>
    <row r="545" spans="1:13" ht="21" x14ac:dyDescent="0.35">
      <c r="A545" s="8"/>
      <c r="B545" s="19"/>
      <c r="C545" s="18"/>
      <c r="D545" s="17"/>
      <c r="E545" s="16"/>
      <c r="F545" s="15"/>
      <c r="H545" s="14"/>
      <c r="J545" s="13"/>
      <c r="L545" s="12"/>
      <c r="M545" s="12"/>
    </row>
    <row r="546" spans="1:13" ht="21" x14ac:dyDescent="0.35">
      <c r="A546" s="8"/>
      <c r="B546" s="19"/>
      <c r="C546" s="18"/>
      <c r="D546" s="17"/>
      <c r="E546" s="16"/>
      <c r="F546" s="15"/>
      <c r="H546" s="14"/>
      <c r="J546" s="13"/>
      <c r="L546" s="12"/>
      <c r="M546" s="12"/>
    </row>
    <row r="547" spans="1:13" ht="21" x14ac:dyDescent="0.35">
      <c r="A547" s="8"/>
      <c r="B547" s="19"/>
      <c r="C547" s="18"/>
      <c r="D547" s="17"/>
      <c r="E547" s="16"/>
      <c r="F547" s="15"/>
      <c r="H547" s="14"/>
      <c r="J547" s="13"/>
      <c r="L547" s="12"/>
      <c r="M547" s="12"/>
    </row>
    <row r="548" spans="1:13" ht="21" x14ac:dyDescent="0.35">
      <c r="A548" s="8"/>
      <c r="B548" s="19"/>
      <c r="C548" s="18"/>
      <c r="D548" s="17"/>
      <c r="E548" s="16"/>
      <c r="F548" s="15"/>
      <c r="H548" s="14"/>
      <c r="J548" s="13"/>
      <c r="L548" s="12"/>
      <c r="M548" s="12"/>
    </row>
    <row r="549" spans="1:13" ht="21" x14ac:dyDescent="0.35">
      <c r="A549" s="8"/>
      <c r="B549" s="19"/>
      <c r="C549" s="18"/>
      <c r="D549" s="17"/>
      <c r="E549" s="16"/>
      <c r="F549" s="15"/>
      <c r="H549" s="14"/>
      <c r="J549" s="13"/>
      <c r="L549" s="12"/>
      <c r="M549" s="12"/>
    </row>
    <row r="550" spans="1:13" ht="21" x14ac:dyDescent="0.35">
      <c r="A550" s="8"/>
      <c r="B550" s="19"/>
      <c r="C550" s="18"/>
      <c r="D550" s="17"/>
      <c r="E550" s="16"/>
      <c r="F550" s="15"/>
      <c r="H550" s="14"/>
      <c r="J550" s="13"/>
      <c r="L550" s="12"/>
      <c r="M550" s="12"/>
    </row>
    <row r="551" spans="1:13" ht="21" x14ac:dyDescent="0.35">
      <c r="A551" s="8"/>
      <c r="B551" s="19"/>
      <c r="C551" s="18"/>
      <c r="D551" s="17"/>
      <c r="E551" s="16"/>
      <c r="F551" s="15"/>
      <c r="H551" s="14"/>
      <c r="J551" s="13"/>
      <c r="L551" s="12"/>
      <c r="M551" s="12"/>
    </row>
    <row r="552" spans="1:13" ht="21" x14ac:dyDescent="0.35">
      <c r="A552" s="8"/>
      <c r="B552" s="19"/>
      <c r="C552" s="18"/>
      <c r="D552" s="17"/>
      <c r="E552" s="16"/>
      <c r="F552" s="15"/>
      <c r="H552" s="14"/>
      <c r="J552" s="13"/>
      <c r="L552" s="12"/>
      <c r="M552" s="12"/>
    </row>
    <row r="553" spans="1:13" ht="21" x14ac:dyDescent="0.35">
      <c r="A553" s="8"/>
      <c r="B553" s="19"/>
      <c r="C553" s="18"/>
      <c r="D553" s="17"/>
      <c r="E553" s="16"/>
      <c r="F553" s="15"/>
      <c r="H553" s="14"/>
      <c r="J553" s="13"/>
      <c r="L553" s="12"/>
      <c r="M553" s="12"/>
    </row>
    <row r="554" spans="1:13" ht="21" x14ac:dyDescent="0.35">
      <c r="A554" s="8"/>
      <c r="B554" s="19"/>
      <c r="C554" s="18"/>
      <c r="D554" s="17"/>
      <c r="E554" s="16"/>
      <c r="F554" s="15"/>
      <c r="H554" s="14"/>
      <c r="J554" s="13"/>
      <c r="L554" s="12"/>
      <c r="M554" s="12"/>
    </row>
    <row r="555" spans="1:13" ht="21" x14ac:dyDescent="0.35">
      <c r="A555" s="8"/>
      <c r="B555" s="19"/>
      <c r="C555" s="18"/>
      <c r="D555" s="17"/>
      <c r="E555" s="16"/>
      <c r="F555" s="15"/>
      <c r="H555" s="14"/>
      <c r="J555" s="13"/>
      <c r="L555" s="12"/>
      <c r="M555" s="12"/>
    </row>
    <row r="556" spans="1:13" ht="21" x14ac:dyDescent="0.35">
      <c r="A556" s="8"/>
      <c r="B556" s="19"/>
      <c r="C556" s="18"/>
      <c r="D556" s="17"/>
      <c r="E556" s="16"/>
      <c r="F556" s="15"/>
      <c r="H556" s="14"/>
      <c r="J556" s="13"/>
      <c r="L556" s="12"/>
      <c r="M556" s="12"/>
    </row>
    <row r="557" spans="1:13" ht="21" x14ac:dyDescent="0.35">
      <c r="A557" s="8"/>
      <c r="B557" s="19"/>
      <c r="C557" s="18"/>
      <c r="D557" s="17"/>
      <c r="E557" s="16"/>
      <c r="F557" s="15"/>
      <c r="H557" s="14"/>
      <c r="J557" s="13"/>
      <c r="L557" s="12"/>
      <c r="M557" s="12"/>
    </row>
    <row r="558" spans="1:13" ht="21" x14ac:dyDescent="0.35">
      <c r="A558" s="8"/>
      <c r="B558" s="19"/>
      <c r="C558" s="18"/>
      <c r="D558" s="17"/>
      <c r="E558" s="16"/>
      <c r="F558" s="15"/>
      <c r="H558" s="14"/>
      <c r="J558" s="13"/>
      <c r="L558" s="12"/>
      <c r="M558" s="12"/>
    </row>
    <row r="559" spans="1:13" ht="21" x14ac:dyDescent="0.35">
      <c r="A559" s="8"/>
      <c r="B559" s="19"/>
      <c r="C559" s="18"/>
      <c r="D559" s="17"/>
      <c r="E559" s="16"/>
      <c r="F559" s="15"/>
      <c r="H559" s="14"/>
      <c r="J559" s="13"/>
      <c r="L559" s="12"/>
      <c r="M559" s="12"/>
    </row>
    <row r="560" spans="1:13" ht="21" x14ac:dyDescent="0.35">
      <c r="A560" s="8"/>
      <c r="B560" s="19"/>
      <c r="C560" s="18"/>
      <c r="D560" s="17"/>
      <c r="E560" s="16"/>
      <c r="F560" s="15"/>
      <c r="H560" s="14"/>
      <c r="J560" s="13"/>
      <c r="L560" s="12"/>
      <c r="M560" s="12"/>
    </row>
    <row r="561" spans="1:13" ht="21" x14ac:dyDescent="0.35">
      <c r="A561" s="8"/>
      <c r="B561" s="19"/>
      <c r="C561" s="18"/>
      <c r="D561" s="17"/>
      <c r="E561" s="16"/>
      <c r="F561" s="15"/>
      <c r="H561" s="14"/>
      <c r="J561" s="13"/>
      <c r="L561" s="12"/>
      <c r="M561" s="12"/>
    </row>
    <row r="562" spans="1:13" ht="21" x14ac:dyDescent="0.35">
      <c r="A562" s="8"/>
      <c r="B562" s="19"/>
      <c r="C562" s="18"/>
      <c r="D562" s="17"/>
      <c r="E562" s="16"/>
      <c r="F562" s="15"/>
      <c r="H562" s="14"/>
      <c r="J562" s="13"/>
      <c r="L562" s="12"/>
      <c r="M562" s="12"/>
    </row>
    <row r="563" spans="1:13" ht="21" x14ac:dyDescent="0.35">
      <c r="A563" s="8"/>
      <c r="B563" s="19"/>
      <c r="C563" s="18"/>
      <c r="D563" s="17"/>
      <c r="E563" s="16"/>
      <c r="F563" s="15"/>
      <c r="H563" s="14"/>
      <c r="J563" s="13"/>
      <c r="L563" s="12"/>
      <c r="M563" s="12"/>
    </row>
    <row r="564" spans="1:13" ht="21" x14ac:dyDescent="0.35">
      <c r="A564" s="8"/>
      <c r="B564" s="19"/>
      <c r="C564" s="18"/>
      <c r="D564" s="17"/>
      <c r="E564" s="16"/>
      <c r="F564" s="15"/>
      <c r="H564" s="14"/>
      <c r="J564" s="13"/>
      <c r="L564" s="12"/>
      <c r="M564" s="12"/>
    </row>
    <row r="565" spans="1:13" ht="21" x14ac:dyDescent="0.35">
      <c r="A565" s="8"/>
      <c r="B565" s="19"/>
      <c r="C565" s="18"/>
      <c r="D565" s="17"/>
      <c r="E565" s="16"/>
      <c r="F565" s="15"/>
      <c r="H565" s="14"/>
      <c r="J565" s="13"/>
      <c r="L565" s="12"/>
      <c r="M565" s="12"/>
    </row>
    <row r="566" spans="1:13" ht="21" x14ac:dyDescent="0.35">
      <c r="A566" s="8"/>
      <c r="B566" s="19"/>
      <c r="C566" s="18"/>
      <c r="D566" s="17"/>
      <c r="E566" s="16"/>
      <c r="F566" s="15"/>
      <c r="H566" s="14"/>
      <c r="J566" s="13"/>
      <c r="L566" s="12"/>
      <c r="M566" s="12"/>
    </row>
    <row r="567" spans="1:13" ht="21" x14ac:dyDescent="0.35">
      <c r="A567" s="8"/>
      <c r="B567" s="19"/>
      <c r="C567" s="18"/>
      <c r="D567" s="17"/>
      <c r="E567" s="16"/>
      <c r="F567" s="15"/>
      <c r="H567" s="14"/>
      <c r="J567" s="13"/>
      <c r="L567" s="12"/>
      <c r="M567" s="12"/>
    </row>
    <row r="568" spans="1:13" ht="21" x14ac:dyDescent="0.35">
      <c r="A568" s="8"/>
      <c r="B568" s="19"/>
      <c r="C568" s="18"/>
      <c r="D568" s="17"/>
      <c r="E568" s="16"/>
      <c r="F568" s="15"/>
      <c r="H568" s="14"/>
      <c r="J568" s="13"/>
      <c r="L568" s="12"/>
      <c r="M568" s="12"/>
    </row>
    <row r="569" spans="1:13" ht="21" x14ac:dyDescent="0.35">
      <c r="A569" s="8"/>
      <c r="B569" s="19"/>
      <c r="C569" s="18"/>
      <c r="D569" s="17"/>
      <c r="E569" s="16"/>
      <c r="F569" s="15"/>
      <c r="H569" s="14"/>
      <c r="J569" s="13"/>
      <c r="L569" s="12"/>
      <c r="M569" s="12"/>
    </row>
    <row r="570" spans="1:13" ht="21" x14ac:dyDescent="0.35">
      <c r="A570" s="8"/>
      <c r="B570" s="19"/>
      <c r="C570" s="18"/>
      <c r="D570" s="17"/>
      <c r="E570" s="16"/>
      <c r="F570" s="15"/>
      <c r="H570" s="14"/>
      <c r="J570" s="13"/>
      <c r="L570" s="12"/>
      <c r="M570" s="12"/>
    </row>
    <row r="571" spans="1:13" ht="21" x14ac:dyDescent="0.35">
      <c r="A571" s="8"/>
      <c r="B571" s="19"/>
      <c r="C571" s="18"/>
      <c r="D571" s="17"/>
      <c r="E571" s="16"/>
      <c r="F571" s="15"/>
      <c r="H571" s="14"/>
      <c r="J571" s="13"/>
      <c r="L571" s="12"/>
      <c r="M571" s="12"/>
    </row>
    <row r="572" spans="1:13" ht="21" x14ac:dyDescent="0.35">
      <c r="A572" s="8"/>
      <c r="B572" s="19"/>
      <c r="C572" s="18"/>
      <c r="D572" s="17"/>
      <c r="E572" s="16"/>
      <c r="F572" s="15"/>
      <c r="H572" s="14"/>
      <c r="J572" s="13"/>
      <c r="L572" s="12"/>
      <c r="M572" s="12"/>
    </row>
    <row r="573" spans="1:13" ht="21" x14ac:dyDescent="0.35">
      <c r="A573" s="8"/>
      <c r="B573" s="19"/>
      <c r="C573" s="18"/>
      <c r="D573" s="17"/>
      <c r="E573" s="16"/>
      <c r="F573" s="15"/>
      <c r="H573" s="14"/>
      <c r="J573" s="13"/>
      <c r="L573" s="12"/>
      <c r="M573" s="12"/>
    </row>
    <row r="574" spans="1:13" ht="21" x14ac:dyDescent="0.35">
      <c r="A574" s="8"/>
      <c r="B574" s="19"/>
      <c r="C574" s="18"/>
      <c r="D574" s="17"/>
      <c r="E574" s="16"/>
      <c r="F574" s="15"/>
      <c r="H574" s="14"/>
      <c r="J574" s="13"/>
      <c r="L574" s="12"/>
      <c r="M574" s="12"/>
    </row>
    <row r="575" spans="1:13" ht="21" x14ac:dyDescent="0.35">
      <c r="A575" s="8"/>
      <c r="B575" s="19"/>
      <c r="C575" s="18"/>
      <c r="D575" s="17"/>
      <c r="E575" s="16"/>
      <c r="F575" s="15"/>
      <c r="H575" s="14"/>
      <c r="J575" s="13"/>
      <c r="L575" s="12"/>
      <c r="M575" s="12"/>
    </row>
    <row r="576" spans="1:13" ht="21" x14ac:dyDescent="0.35">
      <c r="A576" s="8"/>
      <c r="B576" s="19"/>
      <c r="C576" s="18"/>
      <c r="D576" s="17"/>
      <c r="E576" s="16"/>
      <c r="F576" s="15"/>
      <c r="H576" s="14"/>
      <c r="J576" s="13"/>
      <c r="L576" s="12"/>
      <c r="M576" s="12"/>
    </row>
    <row r="577" spans="1:13" ht="21" x14ac:dyDescent="0.35">
      <c r="A577" s="8"/>
      <c r="B577" s="19"/>
      <c r="C577" s="18"/>
      <c r="D577" s="17"/>
      <c r="E577" s="16"/>
      <c r="F577" s="15"/>
      <c r="H577" s="14"/>
      <c r="J577" s="13"/>
      <c r="L577" s="12"/>
      <c r="M577" s="12"/>
    </row>
    <row r="578" spans="1:13" ht="21" x14ac:dyDescent="0.35">
      <c r="A578" s="8"/>
      <c r="B578" s="19"/>
      <c r="C578" s="18"/>
      <c r="D578" s="17"/>
      <c r="E578" s="16"/>
      <c r="F578" s="15"/>
      <c r="H578" s="14"/>
      <c r="J578" s="13"/>
      <c r="L578" s="12"/>
      <c r="M578" s="12"/>
    </row>
    <row r="579" spans="1:13" ht="21" x14ac:dyDescent="0.35">
      <c r="A579" s="8"/>
      <c r="B579" s="19"/>
      <c r="C579" s="18"/>
      <c r="D579" s="17"/>
      <c r="E579" s="16"/>
      <c r="F579" s="15"/>
      <c r="H579" s="14"/>
      <c r="J579" s="13"/>
      <c r="L579" s="12"/>
      <c r="M579" s="12"/>
    </row>
    <row r="580" spans="1:13" ht="21" x14ac:dyDescent="0.35">
      <c r="A580" s="8"/>
      <c r="B580" s="19"/>
      <c r="C580" s="18"/>
      <c r="D580" s="17"/>
      <c r="E580" s="16"/>
      <c r="F580" s="15"/>
      <c r="H580" s="14"/>
      <c r="J580" s="13"/>
      <c r="L580" s="12"/>
      <c r="M580" s="12"/>
    </row>
    <row r="581" spans="1:13" ht="21" x14ac:dyDescent="0.35">
      <c r="A581" s="8"/>
      <c r="B581" s="19"/>
      <c r="C581" s="18"/>
      <c r="D581" s="17"/>
      <c r="E581" s="16"/>
      <c r="F581" s="15"/>
      <c r="H581" s="14"/>
      <c r="J581" s="13"/>
      <c r="L581" s="12"/>
      <c r="M581" s="12"/>
    </row>
    <row r="582" spans="1:13" ht="21" x14ac:dyDescent="0.35">
      <c r="A582" s="8"/>
      <c r="B582" s="19"/>
      <c r="C582" s="18"/>
      <c r="D582" s="17"/>
      <c r="E582" s="16"/>
      <c r="F582" s="15"/>
      <c r="H582" s="14"/>
      <c r="J582" s="13"/>
      <c r="L582" s="12"/>
      <c r="M582" s="12"/>
    </row>
    <row r="583" spans="1:13" ht="21" x14ac:dyDescent="0.35">
      <c r="A583" s="8"/>
      <c r="B583" s="19"/>
      <c r="C583" s="18"/>
      <c r="D583" s="17"/>
      <c r="E583" s="16"/>
      <c r="F583" s="15"/>
      <c r="H583" s="14"/>
      <c r="J583" s="13"/>
      <c r="L583" s="12"/>
      <c r="M583" s="12"/>
    </row>
    <row r="584" spans="1:13" ht="21" x14ac:dyDescent="0.35">
      <c r="A584" s="8"/>
      <c r="B584" s="19"/>
      <c r="C584" s="18"/>
      <c r="D584" s="17"/>
      <c r="E584" s="16"/>
      <c r="F584" s="15"/>
      <c r="H584" s="14"/>
      <c r="J584" s="13"/>
      <c r="L584" s="12"/>
      <c r="M584" s="12"/>
    </row>
    <row r="585" spans="1:13" ht="21" x14ac:dyDescent="0.35">
      <c r="A585" s="8"/>
      <c r="B585" s="19"/>
      <c r="C585" s="18"/>
      <c r="D585" s="17"/>
      <c r="E585" s="16"/>
      <c r="F585" s="15"/>
      <c r="H585" s="14"/>
      <c r="J585" s="13"/>
      <c r="L585" s="12"/>
      <c r="M585" s="12"/>
    </row>
    <row r="586" spans="1:13" ht="21" x14ac:dyDescent="0.35">
      <c r="A586" s="8"/>
      <c r="B586" s="19"/>
      <c r="C586" s="18"/>
      <c r="D586" s="17"/>
      <c r="E586" s="16"/>
      <c r="F586" s="15"/>
      <c r="H586" s="14"/>
      <c r="J586" s="13"/>
      <c r="L586" s="12"/>
      <c r="M586" s="12"/>
    </row>
    <row r="587" spans="1:13" ht="21" x14ac:dyDescent="0.35">
      <c r="A587" s="8"/>
      <c r="B587" s="19"/>
      <c r="C587" s="18"/>
      <c r="D587" s="17"/>
      <c r="E587" s="16"/>
      <c r="F587" s="15"/>
      <c r="H587" s="14"/>
      <c r="J587" s="13"/>
      <c r="L587" s="12"/>
      <c r="M587" s="12"/>
    </row>
    <row r="588" spans="1:13" ht="21" x14ac:dyDescent="0.35">
      <c r="A588" s="8"/>
      <c r="B588" s="19"/>
      <c r="C588" s="18"/>
      <c r="D588" s="17"/>
      <c r="E588" s="16"/>
      <c r="F588" s="15"/>
      <c r="H588" s="14"/>
      <c r="J588" s="13"/>
      <c r="L588" s="12"/>
      <c r="M588" s="12"/>
    </row>
    <row r="589" spans="1:13" ht="21" x14ac:dyDescent="0.35">
      <c r="A589" s="8"/>
      <c r="B589" s="19"/>
      <c r="C589" s="18"/>
      <c r="D589" s="17"/>
      <c r="E589" s="16"/>
      <c r="F589" s="15"/>
      <c r="H589" s="14"/>
      <c r="J589" s="13"/>
      <c r="L589" s="12"/>
      <c r="M589" s="12"/>
    </row>
    <row r="590" spans="1:13" ht="21" x14ac:dyDescent="0.35">
      <c r="A590" s="8"/>
      <c r="B590" s="19"/>
      <c r="C590" s="18"/>
      <c r="D590" s="17"/>
      <c r="E590" s="16"/>
      <c r="F590" s="15"/>
      <c r="H590" s="14"/>
      <c r="J590" s="13"/>
      <c r="L590" s="12"/>
      <c r="M590" s="12"/>
    </row>
    <row r="591" spans="1:13" ht="21" x14ac:dyDescent="0.35">
      <c r="A591" s="8"/>
      <c r="B591" s="19"/>
      <c r="C591" s="18"/>
      <c r="D591" s="17"/>
      <c r="E591" s="16"/>
      <c r="F591" s="15"/>
      <c r="H591" s="14"/>
      <c r="J591" s="13"/>
      <c r="L591" s="12"/>
      <c r="M591" s="12"/>
    </row>
    <row r="592" spans="1:13" ht="21" x14ac:dyDescent="0.35">
      <c r="A592" s="8"/>
      <c r="B592" s="19"/>
      <c r="C592" s="18"/>
      <c r="D592" s="17"/>
      <c r="E592" s="16"/>
      <c r="F592" s="15"/>
      <c r="H592" s="14"/>
      <c r="J592" s="13"/>
      <c r="L592" s="12"/>
      <c r="M592" s="12"/>
    </row>
    <row r="593" spans="1:13" ht="21" x14ac:dyDescent="0.35">
      <c r="A593" s="8"/>
      <c r="B593" s="19"/>
      <c r="C593" s="18"/>
      <c r="D593" s="17"/>
      <c r="E593" s="16"/>
      <c r="F593" s="15"/>
      <c r="H593" s="14"/>
      <c r="J593" s="13"/>
      <c r="L593" s="12"/>
      <c r="M593" s="12"/>
    </row>
    <row r="594" spans="1:13" ht="21" x14ac:dyDescent="0.35">
      <c r="A594" s="8"/>
      <c r="B594" s="19"/>
      <c r="C594" s="18"/>
      <c r="D594" s="17"/>
      <c r="E594" s="16"/>
      <c r="F594" s="15"/>
      <c r="H594" s="14"/>
      <c r="J594" s="13"/>
      <c r="L594" s="12"/>
      <c r="M594" s="12"/>
    </row>
    <row r="595" spans="1:13" ht="21" x14ac:dyDescent="0.35">
      <c r="A595" s="8"/>
      <c r="B595" s="19"/>
      <c r="C595" s="18"/>
      <c r="D595" s="17"/>
      <c r="E595" s="16"/>
      <c r="F595" s="15"/>
      <c r="H595" s="14"/>
      <c r="J595" s="13"/>
      <c r="L595" s="12"/>
      <c r="M595" s="12"/>
    </row>
    <row r="596" spans="1:13" ht="21" x14ac:dyDescent="0.35">
      <c r="A596" s="8"/>
      <c r="B596" s="19"/>
      <c r="C596" s="18"/>
      <c r="D596" s="17"/>
      <c r="E596" s="16"/>
      <c r="F596" s="15"/>
      <c r="H596" s="14"/>
      <c r="J596" s="13"/>
      <c r="L596" s="12"/>
      <c r="M596" s="12"/>
    </row>
    <row r="597" spans="1:13" ht="21" x14ac:dyDescent="0.35">
      <c r="A597" s="8"/>
      <c r="B597" s="19"/>
      <c r="C597" s="18"/>
      <c r="D597" s="17"/>
      <c r="E597" s="16"/>
      <c r="F597" s="15"/>
      <c r="H597" s="14"/>
      <c r="J597" s="13"/>
      <c r="L597" s="12"/>
      <c r="M597" s="12"/>
    </row>
    <row r="598" spans="1:13" ht="21" x14ac:dyDescent="0.35">
      <c r="A598" s="8"/>
      <c r="B598" s="19"/>
      <c r="C598" s="18"/>
      <c r="D598" s="17"/>
      <c r="E598" s="16"/>
      <c r="F598" s="15"/>
      <c r="H598" s="14"/>
      <c r="J598" s="13"/>
      <c r="L598" s="12"/>
      <c r="M598" s="12"/>
    </row>
    <row r="599" spans="1:13" ht="21" x14ac:dyDescent="0.35">
      <c r="A599" s="8"/>
      <c r="B599" s="19"/>
      <c r="C599" s="18"/>
      <c r="D599" s="17"/>
      <c r="E599" s="16"/>
      <c r="F599" s="15"/>
      <c r="H599" s="14"/>
      <c r="J599" s="13"/>
      <c r="L599" s="12"/>
      <c r="M599" s="12"/>
    </row>
    <row r="600" spans="1:13" ht="21" x14ac:dyDescent="0.35">
      <c r="A600" s="8"/>
      <c r="B600" s="19"/>
      <c r="C600" s="18"/>
      <c r="D600" s="17"/>
      <c r="E600" s="16"/>
      <c r="F600" s="15"/>
      <c r="H600" s="14"/>
      <c r="J600" s="13"/>
      <c r="L600" s="12"/>
      <c r="M600" s="12"/>
    </row>
    <row r="601" spans="1:13" ht="21" x14ac:dyDescent="0.35">
      <c r="A601" s="8"/>
      <c r="B601" s="19"/>
      <c r="C601" s="18"/>
      <c r="D601" s="17"/>
      <c r="E601" s="16"/>
      <c r="F601" s="15"/>
      <c r="H601" s="14"/>
      <c r="J601" s="13"/>
      <c r="L601" s="12"/>
      <c r="M601" s="12"/>
    </row>
    <row r="602" spans="1:13" ht="21" x14ac:dyDescent="0.35">
      <c r="A602" s="8"/>
      <c r="B602" s="19"/>
      <c r="C602" s="18"/>
      <c r="D602" s="17"/>
      <c r="E602" s="16"/>
      <c r="F602" s="15"/>
      <c r="H602" s="14"/>
      <c r="J602" s="13"/>
      <c r="L602" s="12"/>
      <c r="M602" s="12"/>
    </row>
    <row r="603" spans="1:13" ht="21" x14ac:dyDescent="0.35">
      <c r="A603" s="8"/>
      <c r="B603" s="19"/>
      <c r="C603" s="18"/>
      <c r="D603" s="17"/>
      <c r="E603" s="16"/>
      <c r="F603" s="15"/>
      <c r="H603" s="14"/>
      <c r="J603" s="13"/>
      <c r="L603" s="12"/>
      <c r="M603" s="12"/>
    </row>
    <row r="604" spans="1:13" ht="21" x14ac:dyDescent="0.35">
      <c r="A604" s="8"/>
      <c r="B604" s="19"/>
      <c r="C604" s="18"/>
      <c r="D604" s="17"/>
      <c r="E604" s="16"/>
      <c r="F604" s="15"/>
      <c r="H604" s="14"/>
      <c r="J604" s="13"/>
      <c r="L604" s="12"/>
      <c r="M604" s="12"/>
    </row>
    <row r="605" spans="1:13" ht="21" x14ac:dyDescent="0.35">
      <c r="A605" s="8"/>
      <c r="B605" s="19"/>
      <c r="C605" s="18"/>
      <c r="D605" s="17"/>
      <c r="E605" s="16"/>
      <c r="F605" s="15"/>
      <c r="H605" s="14"/>
      <c r="J605" s="13"/>
      <c r="L605" s="12"/>
      <c r="M605" s="12"/>
    </row>
    <row r="606" spans="1:13" ht="21" x14ac:dyDescent="0.35">
      <c r="A606" s="8"/>
      <c r="B606" s="19"/>
      <c r="C606" s="18"/>
      <c r="D606" s="17"/>
      <c r="E606" s="16"/>
      <c r="F606" s="15"/>
      <c r="H606" s="14"/>
      <c r="J606" s="13"/>
      <c r="L606" s="12"/>
      <c r="M606" s="12"/>
    </row>
    <row r="607" spans="1:13" ht="21" x14ac:dyDescent="0.35">
      <c r="A607" s="8"/>
      <c r="B607" s="19"/>
      <c r="C607" s="18"/>
      <c r="D607" s="17"/>
      <c r="E607" s="16"/>
      <c r="F607" s="15"/>
      <c r="H607" s="14"/>
      <c r="J607" s="13"/>
      <c r="L607" s="12"/>
      <c r="M607" s="12"/>
    </row>
    <row r="608" spans="1:13" ht="21" x14ac:dyDescent="0.35">
      <c r="A608" s="8"/>
      <c r="B608" s="19"/>
      <c r="C608" s="18"/>
      <c r="D608" s="17"/>
      <c r="E608" s="16"/>
      <c r="F608" s="15"/>
      <c r="H608" s="14"/>
      <c r="J608" s="13"/>
      <c r="L608" s="12"/>
      <c r="M608" s="12"/>
    </row>
    <row r="609" spans="1:13" ht="21" x14ac:dyDescent="0.35">
      <c r="A609" s="8"/>
      <c r="B609" s="19"/>
      <c r="C609" s="18"/>
      <c r="D609" s="17"/>
      <c r="E609" s="16"/>
      <c r="F609" s="15"/>
      <c r="H609" s="14"/>
      <c r="J609" s="13"/>
      <c r="L609" s="12"/>
      <c r="M609" s="12"/>
    </row>
    <row r="610" spans="1:13" ht="21" x14ac:dyDescent="0.35">
      <c r="A610" s="8"/>
      <c r="B610" s="19"/>
      <c r="C610" s="18"/>
      <c r="D610" s="17"/>
      <c r="E610" s="16"/>
      <c r="F610" s="15"/>
      <c r="H610" s="14"/>
      <c r="J610" s="13"/>
      <c r="L610" s="12"/>
      <c r="M610" s="12"/>
    </row>
    <row r="611" spans="1:13" ht="21" x14ac:dyDescent="0.35">
      <c r="A611" s="8"/>
      <c r="B611" s="19"/>
      <c r="C611" s="18"/>
      <c r="D611" s="17"/>
      <c r="E611" s="16"/>
      <c r="F611" s="15"/>
      <c r="H611" s="14"/>
      <c r="J611" s="13"/>
      <c r="L611" s="12"/>
      <c r="M611" s="12"/>
    </row>
    <row r="612" spans="1:13" ht="21" x14ac:dyDescent="0.35">
      <c r="A612" s="8"/>
      <c r="B612" s="19"/>
      <c r="C612" s="18"/>
      <c r="D612" s="17"/>
      <c r="E612" s="16"/>
      <c r="F612" s="15"/>
      <c r="H612" s="14"/>
      <c r="J612" s="13"/>
      <c r="L612" s="12"/>
      <c r="M612" s="12"/>
    </row>
    <row r="613" spans="1:13" ht="21" x14ac:dyDescent="0.35">
      <c r="A613" s="8"/>
      <c r="B613" s="19"/>
      <c r="C613" s="18"/>
      <c r="D613" s="17"/>
      <c r="E613" s="16"/>
      <c r="F613" s="15"/>
      <c r="H613" s="14"/>
      <c r="J613" s="13"/>
      <c r="L613" s="12"/>
      <c r="M613" s="12"/>
    </row>
    <row r="614" spans="1:13" ht="21" x14ac:dyDescent="0.35">
      <c r="A614" s="8"/>
      <c r="B614" s="19"/>
      <c r="C614" s="18"/>
      <c r="D614" s="17"/>
      <c r="E614" s="16"/>
      <c r="F614" s="15"/>
      <c r="H614" s="14"/>
      <c r="J614" s="13"/>
      <c r="L614" s="12"/>
      <c r="M614" s="12"/>
    </row>
    <row r="615" spans="1:13" ht="21" x14ac:dyDescent="0.35">
      <c r="A615" s="8"/>
      <c r="B615" s="19"/>
      <c r="C615" s="18"/>
      <c r="D615" s="17"/>
      <c r="E615" s="16"/>
      <c r="F615" s="15"/>
      <c r="H615" s="14"/>
      <c r="J615" s="13"/>
      <c r="L615" s="12"/>
      <c r="M615" s="12"/>
    </row>
    <row r="616" spans="1:13" ht="21" x14ac:dyDescent="0.35">
      <c r="A616" s="8"/>
      <c r="B616" s="19"/>
      <c r="C616" s="18"/>
      <c r="D616" s="17"/>
      <c r="E616" s="16"/>
      <c r="F616" s="15"/>
      <c r="H616" s="14"/>
      <c r="J616" s="13"/>
      <c r="L616" s="12"/>
      <c r="M616" s="12"/>
    </row>
    <row r="617" spans="1:13" ht="21" x14ac:dyDescent="0.35">
      <c r="A617" s="8"/>
      <c r="B617" s="19"/>
      <c r="C617" s="18"/>
      <c r="D617" s="17"/>
      <c r="E617" s="16"/>
      <c r="F617" s="15"/>
      <c r="H617" s="14"/>
      <c r="J617" s="13"/>
      <c r="L617" s="12"/>
      <c r="M617" s="12"/>
    </row>
    <row r="618" spans="1:13" ht="21" x14ac:dyDescent="0.35">
      <c r="A618" s="8"/>
      <c r="B618" s="19"/>
      <c r="C618" s="18"/>
      <c r="D618" s="17"/>
      <c r="E618" s="16"/>
      <c r="F618" s="15"/>
      <c r="H618" s="14"/>
      <c r="J618" s="13"/>
      <c r="L618" s="12"/>
      <c r="M618" s="12"/>
    </row>
    <row r="619" spans="1:13" ht="21" x14ac:dyDescent="0.35">
      <c r="A619" s="8"/>
      <c r="B619" s="19"/>
      <c r="C619" s="18"/>
      <c r="D619" s="17"/>
      <c r="E619" s="16"/>
      <c r="F619" s="15"/>
      <c r="H619" s="14"/>
      <c r="J619" s="13"/>
      <c r="L619" s="12"/>
      <c r="M619" s="12"/>
    </row>
    <row r="620" spans="1:13" ht="21" x14ac:dyDescent="0.35">
      <c r="A620" s="8"/>
      <c r="B620" s="19"/>
      <c r="C620" s="18"/>
      <c r="D620" s="17"/>
      <c r="E620" s="16"/>
      <c r="F620" s="15"/>
      <c r="H620" s="14"/>
      <c r="J620" s="13"/>
      <c r="L620" s="12"/>
      <c r="M620" s="12"/>
    </row>
    <row r="621" spans="1:13" ht="21" x14ac:dyDescent="0.35">
      <c r="A621" s="8"/>
      <c r="B621" s="19"/>
      <c r="C621" s="18"/>
      <c r="D621" s="17"/>
      <c r="E621" s="16"/>
      <c r="F621" s="15"/>
      <c r="H621" s="14"/>
      <c r="J621" s="13"/>
      <c r="L621" s="12"/>
      <c r="M621" s="12"/>
    </row>
    <row r="622" spans="1:13" ht="21" x14ac:dyDescent="0.35">
      <c r="A622" s="8"/>
      <c r="B622" s="19"/>
      <c r="C622" s="18"/>
      <c r="D622" s="17"/>
      <c r="E622" s="16"/>
      <c r="F622" s="15"/>
      <c r="H622" s="14"/>
      <c r="J622" s="13"/>
      <c r="L622" s="12"/>
      <c r="M622" s="12"/>
    </row>
    <row r="623" spans="1:13" ht="21" x14ac:dyDescent="0.35">
      <c r="A623" s="8"/>
      <c r="B623" s="19"/>
      <c r="C623" s="18"/>
      <c r="D623" s="17"/>
      <c r="E623" s="16"/>
      <c r="F623" s="15"/>
      <c r="H623" s="14"/>
      <c r="J623" s="13"/>
      <c r="L623" s="12"/>
      <c r="M623" s="12"/>
    </row>
    <row r="624" spans="1:13" ht="21" x14ac:dyDescent="0.35">
      <c r="A624" s="8"/>
      <c r="B624" s="19"/>
      <c r="C624" s="18"/>
      <c r="D624" s="17"/>
      <c r="E624" s="16"/>
      <c r="F624" s="15"/>
      <c r="H624" s="14"/>
      <c r="J624" s="13"/>
      <c r="L624" s="12"/>
      <c r="M624" s="12"/>
    </row>
    <row r="625" spans="1:13" ht="21" x14ac:dyDescent="0.35">
      <c r="A625" s="8"/>
      <c r="B625" s="19"/>
      <c r="C625" s="18"/>
      <c r="D625" s="17"/>
      <c r="E625" s="16"/>
      <c r="F625" s="15"/>
      <c r="H625" s="14"/>
      <c r="J625" s="13"/>
      <c r="L625" s="12"/>
      <c r="M625" s="12"/>
    </row>
    <row r="626" spans="1:13" ht="21" x14ac:dyDescent="0.35">
      <c r="A626" s="8"/>
      <c r="B626" s="19"/>
      <c r="C626" s="18"/>
      <c r="D626" s="17"/>
      <c r="E626" s="16"/>
      <c r="F626" s="15"/>
      <c r="H626" s="14"/>
      <c r="J626" s="13"/>
      <c r="L626" s="12"/>
      <c r="M626" s="12"/>
    </row>
    <row r="627" spans="1:13" ht="21" x14ac:dyDescent="0.35">
      <c r="A627" s="8"/>
      <c r="B627" s="19"/>
      <c r="C627" s="18"/>
      <c r="D627" s="17"/>
      <c r="E627" s="16"/>
      <c r="F627" s="15"/>
      <c r="H627" s="14"/>
      <c r="J627" s="13"/>
      <c r="L627" s="12"/>
      <c r="M627" s="12"/>
    </row>
    <row r="628" spans="1:13" ht="21" x14ac:dyDescent="0.35">
      <c r="A628" s="8"/>
      <c r="B628" s="19"/>
      <c r="C628" s="18"/>
      <c r="D628" s="17"/>
      <c r="E628" s="16"/>
      <c r="F628" s="15"/>
      <c r="H628" s="14"/>
      <c r="J628" s="13"/>
      <c r="L628" s="12"/>
      <c r="M628" s="12"/>
    </row>
    <row r="629" spans="1:13" ht="21" x14ac:dyDescent="0.35">
      <c r="A629" s="8"/>
      <c r="B629" s="19"/>
      <c r="C629" s="18"/>
      <c r="D629" s="17"/>
      <c r="E629" s="16"/>
      <c r="F629" s="15"/>
      <c r="H629" s="14"/>
      <c r="J629" s="13"/>
      <c r="L629" s="12"/>
      <c r="M629" s="12"/>
    </row>
    <row r="630" spans="1:13" ht="21" x14ac:dyDescent="0.35">
      <c r="A630" s="8"/>
      <c r="B630" s="19"/>
      <c r="C630" s="18"/>
      <c r="D630" s="17"/>
      <c r="E630" s="16"/>
      <c r="F630" s="15"/>
      <c r="H630" s="14"/>
      <c r="J630" s="13"/>
      <c r="L630" s="12"/>
      <c r="M630" s="12"/>
    </row>
    <row r="631" spans="1:13" ht="21" x14ac:dyDescent="0.35">
      <c r="A631" s="8"/>
      <c r="B631" s="19"/>
      <c r="C631" s="18"/>
      <c r="D631" s="17"/>
      <c r="E631" s="16"/>
      <c r="F631" s="15"/>
      <c r="H631" s="14"/>
      <c r="J631" s="13"/>
      <c r="L631" s="12"/>
      <c r="M631" s="12"/>
    </row>
    <row r="632" spans="1:13" ht="21" x14ac:dyDescent="0.35">
      <c r="A632" s="8"/>
      <c r="B632" s="19"/>
      <c r="C632" s="18"/>
      <c r="D632" s="17"/>
      <c r="E632" s="16"/>
      <c r="F632" s="15"/>
      <c r="H632" s="14"/>
      <c r="J632" s="13"/>
      <c r="L632" s="12"/>
      <c r="M632" s="12"/>
    </row>
    <row r="633" spans="1:13" ht="21" x14ac:dyDescent="0.35">
      <c r="A633" s="8"/>
      <c r="B633" s="19"/>
      <c r="C633" s="18"/>
      <c r="D633" s="17"/>
      <c r="E633" s="16"/>
      <c r="F633" s="15"/>
      <c r="H633" s="14"/>
      <c r="J633" s="13"/>
      <c r="L633" s="12"/>
      <c r="M633" s="12"/>
    </row>
    <row r="634" spans="1:13" ht="21" x14ac:dyDescent="0.35">
      <c r="A634" s="8"/>
      <c r="B634" s="19"/>
      <c r="C634" s="18"/>
      <c r="D634" s="17"/>
      <c r="E634" s="16"/>
      <c r="F634" s="15"/>
      <c r="H634" s="14"/>
      <c r="J634" s="13"/>
      <c r="L634" s="12"/>
      <c r="M634" s="12"/>
    </row>
    <row r="635" spans="1:13" ht="21" x14ac:dyDescent="0.35">
      <c r="A635" s="8"/>
      <c r="B635" s="19"/>
      <c r="C635" s="18"/>
      <c r="D635" s="17"/>
      <c r="E635" s="16"/>
      <c r="F635" s="15"/>
      <c r="H635" s="14"/>
      <c r="J635" s="13"/>
      <c r="L635" s="12"/>
      <c r="M635" s="12"/>
    </row>
    <row r="636" spans="1:13" ht="21" x14ac:dyDescent="0.35">
      <c r="A636" s="8"/>
      <c r="B636" s="19"/>
      <c r="C636" s="18"/>
      <c r="D636" s="17"/>
      <c r="E636" s="16"/>
      <c r="F636" s="15"/>
      <c r="H636" s="14"/>
      <c r="J636" s="13"/>
      <c r="L636" s="12"/>
      <c r="M636" s="12"/>
    </row>
    <row r="637" spans="1:13" ht="21" x14ac:dyDescent="0.35">
      <c r="A637" s="8"/>
      <c r="B637" s="19"/>
      <c r="C637" s="18"/>
      <c r="D637" s="17"/>
      <c r="E637" s="16"/>
      <c r="F637" s="15"/>
      <c r="H637" s="14"/>
      <c r="J637" s="13"/>
      <c r="L637" s="12"/>
      <c r="M637" s="12"/>
    </row>
    <row r="638" spans="1:13" ht="21" x14ac:dyDescent="0.35">
      <c r="A638" s="8"/>
      <c r="B638" s="19"/>
      <c r="C638" s="18"/>
      <c r="D638" s="17"/>
      <c r="E638" s="16"/>
      <c r="F638" s="15"/>
      <c r="H638" s="14"/>
      <c r="J638" s="13"/>
      <c r="L638" s="12"/>
      <c r="M638" s="12"/>
    </row>
    <row r="639" spans="1:13" ht="21" x14ac:dyDescent="0.35">
      <c r="A639" s="8"/>
      <c r="B639" s="19"/>
      <c r="C639" s="18"/>
      <c r="D639" s="17"/>
      <c r="E639" s="16"/>
      <c r="F639" s="15"/>
      <c r="H639" s="14"/>
      <c r="J639" s="13"/>
      <c r="L639" s="12"/>
      <c r="M639" s="12"/>
    </row>
    <row r="640" spans="1:13" ht="21" x14ac:dyDescent="0.35">
      <c r="A640" s="8"/>
      <c r="B640" s="19"/>
      <c r="C640" s="18"/>
      <c r="D640" s="17"/>
      <c r="E640" s="16"/>
      <c r="F640" s="15"/>
      <c r="H640" s="14"/>
      <c r="J640" s="13"/>
      <c r="L640" s="12"/>
      <c r="M640" s="12"/>
    </row>
    <row r="641" spans="1:13" ht="21" x14ac:dyDescent="0.35">
      <c r="A641" s="8"/>
      <c r="B641" s="19"/>
      <c r="C641" s="18"/>
      <c r="D641" s="17"/>
      <c r="E641" s="16"/>
      <c r="F641" s="15"/>
      <c r="H641" s="14"/>
      <c r="J641" s="13"/>
      <c r="L641" s="12"/>
      <c r="M641" s="12"/>
    </row>
    <row r="642" spans="1:13" ht="21" x14ac:dyDescent="0.35">
      <c r="A642" s="8"/>
      <c r="B642" s="19"/>
      <c r="C642" s="18"/>
      <c r="D642" s="17"/>
      <c r="E642" s="16"/>
      <c r="F642" s="15"/>
      <c r="H642" s="14"/>
      <c r="J642" s="13"/>
      <c r="L642" s="12"/>
      <c r="M642" s="12"/>
    </row>
    <row r="643" spans="1:13" ht="21" x14ac:dyDescent="0.35">
      <c r="A643" s="8"/>
      <c r="B643" s="19"/>
      <c r="C643" s="18"/>
      <c r="D643" s="17"/>
      <c r="E643" s="16"/>
      <c r="F643" s="15"/>
      <c r="H643" s="14"/>
      <c r="J643" s="13"/>
      <c r="L643" s="12"/>
      <c r="M643" s="12"/>
    </row>
    <row r="644" spans="1:13" ht="21" x14ac:dyDescent="0.35">
      <c r="A644" s="8"/>
      <c r="B644" s="19"/>
      <c r="C644" s="18"/>
      <c r="D644" s="17"/>
      <c r="E644" s="16"/>
      <c r="F644" s="15"/>
      <c r="H644" s="14"/>
      <c r="J644" s="13"/>
      <c r="L644" s="12"/>
      <c r="M644" s="12"/>
    </row>
    <row r="645" spans="1:13" ht="21" x14ac:dyDescent="0.35">
      <c r="A645" s="8"/>
      <c r="B645" s="19"/>
      <c r="C645" s="18"/>
      <c r="D645" s="17"/>
      <c r="E645" s="16"/>
      <c r="F645" s="15"/>
      <c r="H645" s="14"/>
      <c r="J645" s="13"/>
      <c r="L645" s="12"/>
      <c r="M645" s="12"/>
    </row>
    <row r="646" spans="1:13" ht="21" x14ac:dyDescent="0.35">
      <c r="A646" s="8"/>
      <c r="B646" s="19"/>
      <c r="C646" s="18"/>
      <c r="D646" s="17"/>
      <c r="E646" s="16"/>
      <c r="F646" s="15"/>
      <c r="H646" s="14"/>
      <c r="J646" s="13"/>
      <c r="L646" s="12"/>
      <c r="M646" s="12"/>
    </row>
    <row r="647" spans="1:13" ht="21" x14ac:dyDescent="0.35">
      <c r="A647" s="8"/>
      <c r="B647" s="19"/>
      <c r="C647" s="18"/>
      <c r="D647" s="17"/>
      <c r="E647" s="16"/>
      <c r="F647" s="15"/>
      <c r="H647" s="14"/>
      <c r="J647" s="13"/>
      <c r="L647" s="12"/>
      <c r="M647" s="12"/>
    </row>
    <row r="648" spans="1:13" ht="21" x14ac:dyDescent="0.35">
      <c r="A648" s="8"/>
      <c r="B648" s="19"/>
      <c r="C648" s="18"/>
      <c r="D648" s="17"/>
      <c r="E648" s="16"/>
      <c r="F648" s="15"/>
      <c r="H648" s="14"/>
      <c r="J648" s="13"/>
      <c r="L648" s="12"/>
      <c r="M648" s="12"/>
    </row>
    <row r="649" spans="1:13" ht="21" x14ac:dyDescent="0.35">
      <c r="A649" s="8"/>
      <c r="B649" s="19"/>
      <c r="C649" s="18"/>
      <c r="D649" s="17"/>
      <c r="E649" s="16"/>
      <c r="F649" s="15"/>
      <c r="H649" s="14"/>
      <c r="J649" s="13"/>
      <c r="L649" s="12"/>
      <c r="M649" s="12"/>
    </row>
    <row r="650" spans="1:13" ht="21" x14ac:dyDescent="0.35">
      <c r="A650" s="8"/>
      <c r="B650" s="19"/>
      <c r="C650" s="18"/>
      <c r="D650" s="17"/>
      <c r="E650" s="16"/>
      <c r="F650" s="15"/>
      <c r="H650" s="14"/>
      <c r="J650" s="13"/>
      <c r="L650" s="12"/>
      <c r="M650" s="12"/>
    </row>
    <row r="651" spans="1:13" ht="21" x14ac:dyDescent="0.35">
      <c r="A651" s="8"/>
      <c r="B651" s="19"/>
      <c r="C651" s="18"/>
      <c r="D651" s="17"/>
      <c r="E651" s="16"/>
      <c r="F651" s="15"/>
      <c r="H651" s="14"/>
      <c r="J651" s="13"/>
      <c r="L651" s="12"/>
      <c r="M651" s="12"/>
    </row>
    <row r="652" spans="1:13" ht="21" x14ac:dyDescent="0.35">
      <c r="A652" s="8"/>
      <c r="B652" s="19"/>
      <c r="C652" s="18"/>
      <c r="D652" s="17"/>
      <c r="E652" s="16"/>
      <c r="F652" s="15"/>
      <c r="H652" s="14"/>
      <c r="J652" s="13"/>
      <c r="L652" s="12"/>
      <c r="M652" s="12"/>
    </row>
    <row r="653" spans="1:13" ht="21" x14ac:dyDescent="0.35">
      <c r="A653" s="8"/>
      <c r="B653" s="19"/>
      <c r="C653" s="18"/>
      <c r="D653" s="17"/>
      <c r="E653" s="16"/>
      <c r="F653" s="15"/>
      <c r="H653" s="14"/>
      <c r="J653" s="13"/>
      <c r="L653" s="12"/>
      <c r="M653" s="12"/>
    </row>
    <row r="654" spans="1:13" ht="21" x14ac:dyDescent="0.35">
      <c r="A654" s="8"/>
      <c r="B654" s="19"/>
      <c r="C654" s="18"/>
      <c r="D654" s="17"/>
      <c r="E654" s="16"/>
      <c r="F654" s="15"/>
      <c r="H654" s="14"/>
      <c r="J654" s="13"/>
      <c r="L654" s="12"/>
      <c r="M654" s="12"/>
    </row>
    <row r="655" spans="1:13" ht="21" x14ac:dyDescent="0.35">
      <c r="A655" s="8"/>
      <c r="B655" s="19"/>
      <c r="C655" s="18"/>
      <c r="D655" s="17"/>
      <c r="E655" s="16"/>
      <c r="F655" s="15"/>
      <c r="H655" s="14"/>
      <c r="J655" s="13"/>
      <c r="L655" s="12"/>
      <c r="M655" s="12"/>
    </row>
    <row r="656" spans="1:13" ht="21" x14ac:dyDescent="0.35">
      <c r="A656" s="8"/>
      <c r="B656" s="19"/>
      <c r="C656" s="18"/>
      <c r="D656" s="17"/>
      <c r="E656" s="16"/>
      <c r="F656" s="15"/>
      <c r="H656" s="14"/>
      <c r="J656" s="13"/>
      <c r="L656" s="12"/>
      <c r="M656" s="12"/>
    </row>
    <row r="657" spans="1:13" ht="21" x14ac:dyDescent="0.35">
      <c r="A657" s="8"/>
      <c r="B657" s="19"/>
      <c r="C657" s="18"/>
      <c r="D657" s="17"/>
      <c r="E657" s="16"/>
      <c r="F657" s="15"/>
      <c r="H657" s="14"/>
      <c r="J657" s="13"/>
      <c r="L657" s="12"/>
      <c r="M657" s="12"/>
    </row>
    <row r="658" spans="1:13" ht="21" x14ac:dyDescent="0.35">
      <c r="A658" s="8"/>
      <c r="B658" s="19"/>
      <c r="C658" s="18"/>
      <c r="D658" s="17"/>
      <c r="E658" s="16"/>
      <c r="F658" s="15"/>
      <c r="H658" s="14"/>
      <c r="J658" s="13"/>
      <c r="L658" s="12"/>
      <c r="M658" s="12"/>
    </row>
    <row r="659" spans="1:13" ht="21" x14ac:dyDescent="0.35">
      <c r="A659" s="8"/>
      <c r="B659" s="19"/>
      <c r="C659" s="18"/>
      <c r="D659" s="17"/>
      <c r="E659" s="16"/>
      <c r="F659" s="15"/>
      <c r="H659" s="14"/>
      <c r="J659" s="13"/>
      <c r="L659" s="12"/>
      <c r="M659" s="12"/>
    </row>
    <row r="660" spans="1:13" ht="21" x14ac:dyDescent="0.35">
      <c r="A660" s="8"/>
      <c r="B660" s="19"/>
      <c r="C660" s="18"/>
      <c r="D660" s="17"/>
      <c r="E660" s="16"/>
      <c r="F660" s="15"/>
      <c r="H660" s="14"/>
      <c r="J660" s="13"/>
      <c r="L660" s="12"/>
      <c r="M660" s="12"/>
    </row>
    <row r="661" spans="1:13" ht="21" x14ac:dyDescent="0.35">
      <c r="A661" s="8"/>
      <c r="B661" s="19"/>
      <c r="C661" s="18"/>
      <c r="D661" s="17"/>
      <c r="E661" s="16"/>
      <c r="F661" s="15"/>
      <c r="H661" s="14"/>
      <c r="J661" s="13"/>
      <c r="L661" s="12"/>
      <c r="M661" s="12"/>
    </row>
    <row r="662" spans="1:13" ht="21" x14ac:dyDescent="0.35">
      <c r="A662" s="8"/>
      <c r="B662" s="19"/>
      <c r="C662" s="18"/>
      <c r="D662" s="17"/>
      <c r="E662" s="16"/>
      <c r="F662" s="15"/>
      <c r="H662" s="14"/>
      <c r="J662" s="13"/>
      <c r="L662" s="12"/>
      <c r="M662" s="12"/>
    </row>
    <row r="663" spans="1:13" ht="21" x14ac:dyDescent="0.35">
      <c r="A663" s="8"/>
      <c r="B663" s="19"/>
      <c r="C663" s="18"/>
      <c r="D663" s="17"/>
      <c r="E663" s="16"/>
      <c r="F663" s="15"/>
      <c r="H663" s="14"/>
      <c r="J663" s="13"/>
      <c r="L663" s="12"/>
      <c r="M663" s="12"/>
    </row>
    <row r="664" spans="1:13" ht="21" x14ac:dyDescent="0.35">
      <c r="A664" s="8"/>
      <c r="B664" s="19"/>
      <c r="C664" s="18"/>
      <c r="D664" s="17"/>
      <c r="E664" s="16"/>
      <c r="F664" s="15"/>
      <c r="H664" s="14"/>
      <c r="J664" s="13"/>
      <c r="L664" s="12"/>
      <c r="M664" s="12"/>
    </row>
    <row r="665" spans="1:13" ht="21" x14ac:dyDescent="0.35">
      <c r="A665" s="8"/>
      <c r="B665" s="19"/>
      <c r="C665" s="18"/>
      <c r="D665" s="17"/>
      <c r="E665" s="16"/>
      <c r="F665" s="15"/>
      <c r="H665" s="14"/>
      <c r="J665" s="13"/>
      <c r="L665" s="12"/>
      <c r="M665" s="12"/>
    </row>
    <row r="666" spans="1:13" ht="21" x14ac:dyDescent="0.35">
      <c r="A666" s="8"/>
      <c r="B666" s="19"/>
      <c r="C666" s="18"/>
      <c r="D666" s="17"/>
      <c r="E666" s="16"/>
      <c r="F666" s="15"/>
      <c r="H666" s="14"/>
      <c r="J666" s="13"/>
      <c r="L666" s="12"/>
      <c r="M666" s="12"/>
    </row>
    <row r="667" spans="1:13" ht="21" x14ac:dyDescent="0.35">
      <c r="A667" s="8"/>
      <c r="B667" s="19"/>
      <c r="C667" s="18"/>
      <c r="D667" s="17"/>
      <c r="E667" s="16"/>
      <c r="F667" s="15"/>
      <c r="H667" s="14"/>
      <c r="J667" s="13"/>
      <c r="L667" s="12"/>
      <c r="M667" s="12"/>
    </row>
    <row r="668" spans="1:13" ht="21" x14ac:dyDescent="0.35">
      <c r="A668" s="8"/>
      <c r="B668" s="19"/>
      <c r="C668" s="18"/>
      <c r="D668" s="17"/>
      <c r="E668" s="16"/>
      <c r="F668" s="15"/>
      <c r="H668" s="14"/>
      <c r="J668" s="13"/>
      <c r="L668" s="12"/>
      <c r="M668" s="12"/>
    </row>
    <row r="669" spans="1:13" ht="21" x14ac:dyDescent="0.35">
      <c r="A669" s="8"/>
      <c r="B669" s="19"/>
      <c r="C669" s="18"/>
      <c r="D669" s="17"/>
      <c r="E669" s="16"/>
      <c r="F669" s="15"/>
      <c r="H669" s="14"/>
      <c r="J669" s="13"/>
      <c r="L669" s="12"/>
      <c r="M669" s="12"/>
    </row>
    <row r="670" spans="1:13" ht="23.25" x14ac:dyDescent="0.35">
      <c r="E670" s="11">
        <v>641228172.89999998</v>
      </c>
      <c r="F670" s="10"/>
      <c r="G670" s="9">
        <f>SUM(G10:G37)</f>
        <v>0</v>
      </c>
      <c r="H670" s="9">
        <f>SUM(H10:H37)</f>
        <v>30604715.710000005</v>
      </c>
    </row>
    <row r="683" spans="3:9" s="6" customFormat="1" ht="29.25" customHeight="1" x14ac:dyDescent="0.25">
      <c r="C683" s="5"/>
      <c r="D683" s="5"/>
      <c r="E683" s="4"/>
      <c r="F683" s="3"/>
      <c r="G683" s="2"/>
      <c r="H683" s="2"/>
      <c r="I683" s="1"/>
    </row>
    <row r="689" spans="1:9" s="3" customFormat="1" x14ac:dyDescent="0.25">
      <c r="A689" s="6"/>
      <c r="B689" s="6"/>
      <c r="C689" s="5"/>
      <c r="D689" s="5"/>
      <c r="E689" s="4" t="s">
        <v>0</v>
      </c>
      <c r="G689" s="2"/>
      <c r="H689" s="2"/>
      <c r="I689" s="1"/>
    </row>
    <row r="692" spans="1:9" x14ac:dyDescent="0.25">
      <c r="A692" s="8"/>
    </row>
    <row r="693" spans="1:9" x14ac:dyDescent="0.25">
      <c r="A693" s="7"/>
    </row>
    <row r="694" spans="1:9" x14ac:dyDescent="0.25">
      <c r="A694" s="7"/>
    </row>
    <row r="695" spans="1:9" x14ac:dyDescent="0.25">
      <c r="A695" s="7"/>
    </row>
    <row r="696" spans="1:9" x14ac:dyDescent="0.25">
      <c r="A696" s="7"/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0.51181102362204722" right="0.51181102362204722" top="0.74803149606299213" bottom="0.74803149606299213" header="0.31496062992125984" footer="0.31496062992125984"/>
  <pageSetup scale="35" orientation="landscape" r:id="rId1"/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</vt:lpstr>
      <vt:lpstr>'Pagos a Proveedores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2024-10-02T20:36:18Z</dcterms:created>
  <dcterms:modified xsi:type="dcterms:W3CDTF">2024-10-03T17:23:34Z</dcterms:modified>
</cp:coreProperties>
</file>