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AEB18622-8BDB-418C-879F-A82F5D60A32F}" xr6:coauthVersionLast="47" xr6:coauthVersionMax="47" xr10:uidLastSave="{00000000-0000-0000-0000-000000000000}"/>
  <bookViews>
    <workbookView xWindow="-120" yWindow="-120" windowWidth="29040" windowHeight="15720" xr2:uid="{E5F19EB8-E733-4CF8-9DC8-9CE815923611}"/>
  </bookViews>
  <sheets>
    <sheet name="Pagos a Proveedores  " sheetId="3" r:id="rId1"/>
  </sheets>
  <definedNames>
    <definedName name="_xlnm._FilterDatabase" localSheetId="0" hidden="1">'Pagos a Proveedores  '!$I$1:$L$228</definedName>
    <definedName name="Print_Area" localSheetId="0">'Pagos a Proveedores  '!$A$1:$I$211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E26" i="3"/>
  <c r="H26" i="3"/>
  <c r="E27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</calcChain>
</file>

<file path=xl/sharedStrings.xml><?xml version="1.0" encoding="utf-8"?>
<sst xmlns="http://schemas.openxmlformats.org/spreadsheetml/2006/main" count="790" uniqueCount="392">
  <si>
    <t>LEGALIZACION</t>
  </si>
  <si>
    <t>DR. RAFAEL ANT. AMPARO</t>
  </si>
  <si>
    <t>B15000000019</t>
  </si>
  <si>
    <t>PUBLICIDAD</t>
  </si>
  <si>
    <t>NEURONAS DEL JAYA</t>
  </si>
  <si>
    <t>B1500000426</t>
  </si>
  <si>
    <t>MANTENIMIENTO PREVENTIVO</t>
  </si>
  <si>
    <t>HYLCON, SRL</t>
  </si>
  <si>
    <t>B1500000406</t>
  </si>
  <si>
    <t>SUMINISTRO DE AGUA</t>
  </si>
  <si>
    <t>VARIAS</t>
  </si>
  <si>
    <t>B1500000183 Y 136</t>
  </si>
  <si>
    <t>COLEGIO DOMINICANO DE PERIODISTA</t>
  </si>
  <si>
    <t>B1500000433</t>
  </si>
  <si>
    <t>CAPACITACION</t>
  </si>
  <si>
    <t>ESCUELA EUROPEA DE GERENCIA RD</t>
  </si>
  <si>
    <t>B15000000363</t>
  </si>
  <si>
    <t>CONSERPRE</t>
  </si>
  <si>
    <t>CADENA DE NOTICIAS RADIO CDN-R</t>
  </si>
  <si>
    <t>B15000001138</t>
  </si>
  <si>
    <t>HUGO ESTRAGILDO LOPEZ MORROBEL</t>
  </si>
  <si>
    <t>B1500000328</t>
  </si>
  <si>
    <t>DOS PUNTOS DE VISTA, SRL</t>
  </si>
  <si>
    <t>B1500000074</t>
  </si>
  <si>
    <t>INSTITUTO DE AUDITORES INTERNOS DE LA REP. DOM</t>
  </si>
  <si>
    <t>B1500000716</t>
  </si>
  <si>
    <t>HECTOR JOAQUIN VALDEZ ROSA</t>
  </si>
  <si>
    <t>B15000000228</t>
  </si>
  <si>
    <t xml:space="preserve">EXPRESION DEMOCRATICA,SRL </t>
  </si>
  <si>
    <t>B150000161</t>
  </si>
  <si>
    <t>JACQUELIN ALT. RAMOS CONCEPCION</t>
  </si>
  <si>
    <t>B1500000197</t>
  </si>
  <si>
    <t>TELEIMPACTO, SRL</t>
  </si>
  <si>
    <t>B1500000446</t>
  </si>
  <si>
    <t>CLADIO ANT. MATOS</t>
  </si>
  <si>
    <t>B1500000122</t>
  </si>
  <si>
    <t>ADQUISICION DE PUERTAS</t>
  </si>
  <si>
    <t>JB GLOBAL SUPPLY, DRL</t>
  </si>
  <si>
    <t>B1500000246</t>
  </si>
  <si>
    <t>MERCANTIL DEL CARIBE, S.A.S.</t>
  </si>
  <si>
    <t>B1500001946</t>
  </si>
  <si>
    <t>ADQUISICION DE PINTURAS PARA MOPC</t>
  </si>
  <si>
    <t>PISOS Y TECHADOS TORGINOL</t>
  </si>
  <si>
    <t>E4540000000014 Y 15</t>
  </si>
  <si>
    <t>DR. FERNANDO COLON MERAN</t>
  </si>
  <si>
    <t>B1500000062</t>
  </si>
  <si>
    <t>ADQUISICION DE MANT.DE EXTINTORES</t>
  </si>
  <si>
    <t>SERVICIOS LOGISTICOS EXPRESS, S.R.L.</t>
  </si>
  <si>
    <t>B1500000201</t>
  </si>
  <si>
    <t>ADQUISICION DE FUNDAS PLASTICAS EN F.</t>
  </si>
  <si>
    <t>OMERTA GROUP,S..R.L.</t>
  </si>
  <si>
    <t>B1500000004</t>
  </si>
  <si>
    <t>ADQUISICION DE ELOCTRODOMETICOS</t>
  </si>
  <si>
    <t>OC004779-1</t>
  </si>
  <si>
    <t>NOTARIZACION</t>
  </si>
  <si>
    <t>LIC. ISAIAS DE LAS MERCEDES MATOS ADAMES</t>
  </si>
  <si>
    <t>B1500000465</t>
  </si>
  <si>
    <t>LIC. KATIA LEONOR MARTINEZ NICOLAS</t>
  </si>
  <si>
    <t>B1500000322</t>
  </si>
  <si>
    <t>SERVICIOS DE COMINDA</t>
  </si>
  <si>
    <t>COMEDORES ECONOMICOS DE ESTADO</t>
  </si>
  <si>
    <t>B15000012</t>
  </si>
  <si>
    <t>ADQUISICION DE SOFRWARE E INSTALAC.</t>
  </si>
  <si>
    <t>SQUARE SOLUTION,SRL</t>
  </si>
  <si>
    <t>B1500000255</t>
  </si>
  <si>
    <t>ADQUISICION DE INDUMENTARIAS</t>
  </si>
  <si>
    <t>INDUSTRIA MILITAR DE LAS FUERZAS ARMADAS</t>
  </si>
  <si>
    <t>B1500000146</t>
  </si>
  <si>
    <t>ALQUILER Y RENTA</t>
  </si>
  <si>
    <t>TONER DEPOT MULTISERVICIOS EORG,SRL</t>
  </si>
  <si>
    <t>B1500007981</t>
  </si>
  <si>
    <t>NATUR, SRL</t>
  </si>
  <si>
    <t>B15000000296</t>
  </si>
  <si>
    <t>JOSE MARIA REYES PEREZ</t>
  </si>
  <si>
    <t>B15000005363</t>
  </si>
  <si>
    <t xml:space="preserve">ADQUISICION DE NEUMATICOS </t>
  </si>
  <si>
    <t>GALERIA LEGAL.  Y/O BENAVIDE NICASIO RODRIGUEZ</t>
  </si>
  <si>
    <t>B1500000257</t>
  </si>
  <si>
    <t>CASCARA TV, S.R.L</t>
  </si>
  <si>
    <t>B1500000111</t>
  </si>
  <si>
    <t>SERVICIOS DE IMPRESIÓN Y RENTA DE IMPRESORA</t>
  </si>
  <si>
    <t>TONER DEPORT, SRL</t>
  </si>
  <si>
    <t>B1500007893</t>
  </si>
  <si>
    <t>SUMINISTRO DE ALMUERZO</t>
  </si>
  <si>
    <t>B1500012327</t>
  </si>
  <si>
    <t>LIC. LUIS FELIPE ROJAS COLLADO</t>
  </si>
  <si>
    <t>LIC. FERNANDO LANGA FERREIRA</t>
  </si>
  <si>
    <t>B15000000012</t>
  </si>
  <si>
    <t>JACQUELINE ALTAGRACIA RAMOS DE BREA</t>
  </si>
  <si>
    <t>B1500000193</t>
  </si>
  <si>
    <t>CORPORACION ESTATAL DE RADIO Y TELEVISION</t>
  </si>
  <si>
    <t>B1500009650 Y 9651</t>
  </si>
  <si>
    <t>COMBUSTIBLE</t>
  </si>
  <si>
    <t>DISTRIBUIDORES INTERNACIONALES DE PETROLEO</t>
  </si>
  <si>
    <t>B15000033800</t>
  </si>
  <si>
    <t>SUMINISTROS DE ALMUERZOS</t>
  </si>
  <si>
    <t>B1500001220</t>
  </si>
  <si>
    <t>INDUMENTARIAS</t>
  </si>
  <si>
    <t>DIRECCION GENERAL DE LA INDUSTRIA MILITAR DE LAS FUERZAS ARMADAS</t>
  </si>
  <si>
    <t>INSTITUTO DE CONTADORES PUBLICOS AUTORIZADOS</t>
  </si>
  <si>
    <t>B1500000338</t>
  </si>
  <si>
    <t>DR. LORENZO E. FRIAS MERCADO</t>
  </si>
  <si>
    <t>B1500000124</t>
  </si>
  <si>
    <t>HONORARIOS PROFESIONALES</t>
  </si>
  <si>
    <t>LINKLATERS</t>
  </si>
  <si>
    <t>S/N INTERNACIONAL PASAPORTE YB871608</t>
  </si>
  <si>
    <t>PINTURAS</t>
  </si>
  <si>
    <t>E45000000008 AL 12</t>
  </si>
  <si>
    <t>EDITORA HOY, SAS</t>
  </si>
  <si>
    <t>B1500007773</t>
  </si>
  <si>
    <t>E40000000002 AL 6</t>
  </si>
  <si>
    <t>EQUIPOS PARA DATA CENTER</t>
  </si>
  <si>
    <t>IQTEK SOLUTIONS, SRL</t>
  </si>
  <si>
    <t>E40000000008</t>
  </si>
  <si>
    <t>EDITORA HOY, S.A.A.</t>
  </si>
  <si>
    <t>B15000007725 Y 31</t>
  </si>
  <si>
    <t>MANTENIMIENTO PARA VEHICULOS PESADOS</t>
  </si>
  <si>
    <t>LA ANTILLANA COMERCIAL</t>
  </si>
  <si>
    <t>B1500001708,09,11,14 Y 21</t>
  </si>
  <si>
    <t>B1500001208</t>
  </si>
  <si>
    <t>DR. JOSE AGUSTIN LOÉZ HENRIQUEZ</t>
  </si>
  <si>
    <t>B1500000121</t>
  </si>
  <si>
    <t>DR. DOROTEO HERNANDEZ VILLAR</t>
  </si>
  <si>
    <t>B1500000029</t>
  </si>
  <si>
    <t>SUMINISTRO DE ALMUERZOS</t>
  </si>
  <si>
    <t>B1500001190 Y 1191</t>
  </si>
  <si>
    <t>SERVICIOS DE CATERING</t>
  </si>
  <si>
    <t>DISLA URIBE KONCEPTO, SRL</t>
  </si>
  <si>
    <t>B1500003194</t>
  </si>
  <si>
    <t>LIC. JOSE LUIS CASTRO GARABITO</t>
  </si>
  <si>
    <t>B1500000011</t>
  </si>
  <si>
    <t>MANTENIMIENTO DE VEHICULOS</t>
  </si>
  <si>
    <t>CK TRANS  MOTOR,  SRL</t>
  </si>
  <si>
    <t>B1500000836,37,67,38,39,26,25,40,68,724, 871,69,73,725,862,70,75,60,,740,872,73,737,37,38,39,41,36 Y 896</t>
  </si>
  <si>
    <t>ADQUISICION DE CABLEADO ESTRUCTURADO PARA DATA CENTER</t>
  </si>
  <si>
    <t>B1500000943</t>
  </si>
  <si>
    <t>LIC. RAMON MARIA CEPEDA MENA</t>
  </si>
  <si>
    <t>FARDOS DE AGUA</t>
  </si>
  <si>
    <t>SUPLIMADE COMERCIAL, S.R.L.</t>
  </si>
  <si>
    <t>B1500000747 Y 779</t>
  </si>
  <si>
    <t>B15000001160</t>
  </si>
  <si>
    <t>B1500001150</t>
  </si>
  <si>
    <t>ARTICULOS COMPLEMENTARIOS PARA EL CAID-SDE</t>
  </si>
  <si>
    <t>SUPLIDORES INDUSTRIALES MELLA, SRL</t>
  </si>
  <si>
    <t>B1500000655</t>
  </si>
  <si>
    <t>B1500001096</t>
  </si>
  <si>
    <t>B1500001072</t>
  </si>
  <si>
    <t>SOCIEDAD DOMINICANA DE ABOGADOS SIGLO XXI</t>
  </si>
  <si>
    <t>B1500000288</t>
  </si>
  <si>
    <t>UNIDAD DE VIAJES DEL MINISTERIO ADMINISTRATIVO DE LA PRESIDENCIA</t>
  </si>
  <si>
    <t>OCP-FCR-00001289</t>
  </si>
  <si>
    <t>ANTICIPO O/C 4690</t>
  </si>
  <si>
    <t>B1500001055</t>
  </si>
  <si>
    <t>DR. LUIS ARTURO ACOSTA HERASME</t>
  </si>
  <si>
    <t>B1500000249</t>
  </si>
  <si>
    <t>B1500001040</t>
  </si>
  <si>
    <t>ADQUISICION E INSTALACION DE ARTICULOS COMPLEMENTARIOS PARA EL CAID</t>
  </si>
  <si>
    <t>O/C 4677</t>
  </si>
  <si>
    <t>ADQUISICION DE MOBILIARIOS ADONTOPEDRIATICOS</t>
  </si>
  <si>
    <t>SERVICIOS PARA CLINICAS Y HOSPITALES (SECLIHOCA) SA</t>
  </si>
  <si>
    <t>OC/ 4667-1</t>
  </si>
  <si>
    <t>OC/4662-1</t>
  </si>
  <si>
    <t>OC/4665-1</t>
  </si>
  <si>
    <t>B1500001023 Y 1024</t>
  </si>
  <si>
    <t>GULFSTREAM PETROLEUM DOMINICANA</t>
  </si>
  <si>
    <t>B1500002212,13 Y 15</t>
  </si>
  <si>
    <t>B1500002263, 64</t>
  </si>
  <si>
    <t>B1500002188,89,55,56,21, Y 22</t>
  </si>
  <si>
    <t>B1500002237,43,39,2161,81 Y 78</t>
  </si>
  <si>
    <t>B1500002067 al 69, 74,75, 79 y 80</t>
  </si>
  <si>
    <t>WENDY CARRASCO MARTINEZ</t>
  </si>
  <si>
    <t>B1500000078</t>
  </si>
  <si>
    <t>GRUPOS DE COMUNICACIONES ARMARIO LIBRE CCA, SRL</t>
  </si>
  <si>
    <t>B1500000119</t>
  </si>
  <si>
    <t>SERVILLETAS</t>
  </si>
  <si>
    <t>PROVESOL PROVEEDORES DE SOLUCIONES, SRL</t>
  </si>
  <si>
    <t>B15000001189</t>
  </si>
  <si>
    <t>DEOMEDES ELENO OLIVARES ROSARIO</t>
  </si>
  <si>
    <t>B1500000002,3 Y 4</t>
  </si>
  <si>
    <t>LICDA. MERCEDES GARCIA COLLADO</t>
  </si>
  <si>
    <t xml:space="preserve">B15000000001 </t>
  </si>
  <si>
    <t>ALQUILER DE LOCAL</t>
  </si>
  <si>
    <t>MULTIGESTIONES CENREX</t>
  </si>
  <si>
    <t>B15000000318</t>
  </si>
  <si>
    <t>B15000000313</t>
  </si>
  <si>
    <t>LICDA. MIRIAN DE LA CRUZ VILLEGA</t>
  </si>
  <si>
    <t>B1500000169</t>
  </si>
  <si>
    <t>LICDA. CLARISA NOLASCO GERMAN</t>
  </si>
  <si>
    <t>ALQUILER</t>
  </si>
  <si>
    <t>B1500000303</t>
  </si>
  <si>
    <t>EDITORIA LISTIN DIARIO</t>
  </si>
  <si>
    <t>B1500000148</t>
  </si>
  <si>
    <t>CONSULTURIA</t>
  </si>
  <si>
    <t>LIC. AQUILES CALDERON ROSA</t>
  </si>
  <si>
    <t>B1500000068</t>
  </si>
  <si>
    <t>DRA. YILDA VERENISIA DE LEON</t>
  </si>
  <si>
    <t>1002756586</t>
  </si>
  <si>
    <t>B1500000181</t>
  </si>
  <si>
    <t>B1500000287</t>
  </si>
  <si>
    <t>B1500000544 Y 557</t>
  </si>
  <si>
    <t>B1500000485,486,,496,534 Y 535</t>
  </si>
  <si>
    <t>REPARACION</t>
  </si>
  <si>
    <t>MAGNA MOTOR</t>
  </si>
  <si>
    <t>PF. 9112701</t>
  </si>
  <si>
    <t>MANTENIMIENTO AREA COMUN</t>
  </si>
  <si>
    <t>B1500000248</t>
  </si>
  <si>
    <t>SERVICIO DE MANTENIMIENTO Y REPARACION DE CONTRUCCION E INSTALACIONES</t>
  </si>
  <si>
    <t>B1500000807</t>
  </si>
  <si>
    <t xml:space="preserve">  </t>
  </si>
  <si>
    <t>B1500000302</t>
  </si>
  <si>
    <t>PRODUCCIONES LASO, S.R.L.</t>
  </si>
  <si>
    <t>B1500000151</t>
  </si>
  <si>
    <t>GRUPO ENJOY, S.R.L.</t>
  </si>
  <si>
    <t>B1500000245</t>
  </si>
  <si>
    <t>TELEOPERADORA NACIONAL, SRL</t>
  </si>
  <si>
    <t>B1500000308</t>
  </si>
  <si>
    <t>B1500000297</t>
  </si>
  <si>
    <t>FRECUENCIAS DOMINICANAS</t>
  </si>
  <si>
    <t>B1500000271</t>
  </si>
  <si>
    <t>B1500000118</t>
  </si>
  <si>
    <t>INSUMOS MEDICOS</t>
  </si>
  <si>
    <t>PROMESE-CAL</t>
  </si>
  <si>
    <t>F1000270677 Y 0512</t>
  </si>
  <si>
    <t>F1000270751 Y F1000271196</t>
  </si>
  <si>
    <t>CONCEPTO</t>
  </si>
  <si>
    <t xml:space="preserve">Descripción de Colores </t>
  </si>
  <si>
    <t>DEPARTAMENTO DE CONTABILIDAD GENERAL</t>
  </si>
  <si>
    <t>Relación Pagos a Proveedores al 30 Noviembre 2024</t>
  </si>
  <si>
    <t xml:space="preserve">PAGADOS </t>
  </si>
  <si>
    <t>ABONO</t>
  </si>
  <si>
    <t>proveedor</t>
  </si>
  <si>
    <t>FACTURA No.</t>
  </si>
  <si>
    <t>FECHA DE FACTURA</t>
  </si>
  <si>
    <t>MONTO DE FACTURADO</t>
  </si>
  <si>
    <t>FECHA FINAL DE LA FACTURA</t>
  </si>
  <si>
    <t xml:space="preserve">MONTO PAGADO HASTA LA FECHA </t>
  </si>
  <si>
    <t xml:space="preserve">MONTO PENDIENTE </t>
  </si>
  <si>
    <t>ESTADO</t>
  </si>
  <si>
    <t>ATRASO</t>
  </si>
  <si>
    <t>MBE COMUNICACIONES, SRL.</t>
  </si>
  <si>
    <t>EULALIO ANIBAL HERRERA FERNANDEZ</t>
  </si>
  <si>
    <t>B1500000210,221,217,225,229,231,237,236,243,241,246,259,258,257,261,267,268,272 y 173</t>
  </si>
  <si>
    <t>31/9/2021</t>
  </si>
  <si>
    <t>COMPLETO</t>
  </si>
  <si>
    <t>PENDIENTE</t>
  </si>
  <si>
    <t>B1500000683</t>
  </si>
  <si>
    <t>SERVICIOS DE MANTENIMIENTO PREVENTIVO</t>
  </si>
  <si>
    <t>B1500000363 AL 370</t>
  </si>
  <si>
    <t>MANTENIMIENTO PARA VEHICULOS</t>
  </si>
  <si>
    <t>B1500001700,1696 y 1698</t>
  </si>
  <si>
    <t>31/9/2024</t>
  </si>
  <si>
    <t>B1500000141 Y 146</t>
  </si>
  <si>
    <t>HERMOSILLO COMERCIAL, S.R.L</t>
  </si>
  <si>
    <t>B15000000090 Y 91</t>
  </si>
  <si>
    <t>PENDIENcTE</t>
  </si>
  <si>
    <t>B1500000333</t>
  </si>
  <si>
    <t>CARMEN YAMALIE ROSARIO GOMEZ</t>
  </si>
  <si>
    <t>PLANETA AZUL</t>
  </si>
  <si>
    <t>JOSE MARIA PANTALEON BUJOSA MIESES</t>
  </si>
  <si>
    <t>B15000000188</t>
  </si>
  <si>
    <t>EDITORA DIARIO  DIGITAL, SRL</t>
  </si>
  <si>
    <t>E45000000002</t>
  </si>
  <si>
    <t>EDITORA DEL CARIBE</t>
  </si>
  <si>
    <t>B1500005956,5958 AL 5961</t>
  </si>
  <si>
    <t>GRACIELA SEPULVEDA MARTINEZ</t>
  </si>
  <si>
    <t>LIC. JUAN BREA MONTERO</t>
  </si>
  <si>
    <t>B1500000002</t>
  </si>
  <si>
    <t>REDDENOTICIASRDN.COM SRL</t>
  </si>
  <si>
    <t>B1500000457</t>
  </si>
  <si>
    <t>VANDERHORST &amp; PAULINO, SRL</t>
  </si>
  <si>
    <t>B1500000013</t>
  </si>
  <si>
    <t>EMPRESAS RADIOFONICAS</t>
  </si>
  <si>
    <t>B1500000787</t>
  </si>
  <si>
    <t>BOSQUESA</t>
  </si>
  <si>
    <t>BOMBA DE PRESION</t>
  </si>
  <si>
    <t>B1500000754</t>
  </si>
  <si>
    <t>DR. ANIBAL SANCHEZ SANTOS</t>
  </si>
  <si>
    <t>B15000000123</t>
  </si>
  <si>
    <t>RADION, SRL</t>
  </si>
  <si>
    <t>B15000000095</t>
  </si>
  <si>
    <t>OFICINA DE COORDINACION PRESIDENCIAL/UNIDAD DE VIAJES OFICIALES</t>
  </si>
  <si>
    <t>BOLETOS AEREOS</t>
  </si>
  <si>
    <t>OCP-FCR-00002427</t>
  </si>
  <si>
    <t>TELEANTILLAS, SAS</t>
  </si>
  <si>
    <t>B1500001774 Y 1775</t>
  </si>
  <si>
    <t>BURDIEZ Y COMPAÑÍA, SRL</t>
  </si>
  <si>
    <t>MOBILIARIOS</t>
  </si>
  <si>
    <t>B1500000199</t>
  </si>
  <si>
    <t>CARLOS ALBERTO MARTINEZ MORONTA</t>
  </si>
  <si>
    <t>B1500000028</t>
  </si>
  <si>
    <t>LA PRENSA DE HOY CON MELVIN MATTHEW EIRL</t>
  </si>
  <si>
    <t>B1500000268</t>
  </si>
  <si>
    <t>SERVICIOS MULTIPLES VELOZ, SRL</t>
  </si>
  <si>
    <t>B1500000414</t>
  </si>
  <si>
    <t>B15000000070</t>
  </si>
  <si>
    <t>DR. FELIPE ARTURO ACOSTA HERASME</t>
  </si>
  <si>
    <t>B15000000367</t>
  </si>
  <si>
    <t>ANDRES ARIAS CASTILLO</t>
  </si>
  <si>
    <t>B15000000168</t>
  </si>
  <si>
    <t>TECNOFIJACIONES DOMINICANA</t>
  </si>
  <si>
    <t>HERRAMIENTAS MENORES</t>
  </si>
  <si>
    <t>B15000000610</t>
  </si>
  <si>
    <t>MANTENIMIENTOS PARA VEHICULOS</t>
  </si>
  <si>
    <t>B1500000397,398,409,408 Y 410</t>
  </si>
  <si>
    <t>DRA. ADA IVELISSE BASORA RAMIREZ</t>
  </si>
  <si>
    <t>B15000000159</t>
  </si>
  <si>
    <t>30/2/2025</t>
  </si>
  <si>
    <t>LIC. FULVER ESLADIMIR FELIZ FELIZ</t>
  </si>
  <si>
    <t>DR. ANULFO PIÑA PEREZ</t>
  </si>
  <si>
    <t>B15000000136</t>
  </si>
  <si>
    <t>HECTOR JOAQUIN VALDEZ ROS</t>
  </si>
  <si>
    <t>B1500000320</t>
  </si>
  <si>
    <t>CORPORACION DOMINICANA DE RADIO Y TELEVISION, SRL</t>
  </si>
  <si>
    <t>E450000000051</t>
  </si>
  <si>
    <t>29/2/2025</t>
  </si>
  <si>
    <t>DRA. PETRA BERNABELA RIVAS HERASME</t>
  </si>
  <si>
    <t>LICITACION</t>
  </si>
  <si>
    <t>B15000000514</t>
  </si>
  <si>
    <t>DRA. AGRIPINA PEÑA ARREDONDO</t>
  </si>
  <si>
    <t>B15000000030</t>
  </si>
  <si>
    <t>E450000000029</t>
  </si>
  <si>
    <t>B1500000553</t>
  </si>
  <si>
    <t>B1500000202</t>
  </si>
  <si>
    <t>E450000000031</t>
  </si>
  <si>
    <t>B1500000299 Y 301</t>
  </si>
  <si>
    <t>E450000000030</t>
  </si>
  <si>
    <t>EULALIO MODESTO ALMONTE RUBIERA</t>
  </si>
  <si>
    <t>B1500000053 Y 54</t>
  </si>
  <si>
    <t>B1500000114</t>
  </si>
  <si>
    <t>B1500002900 Y 2931</t>
  </si>
  <si>
    <t>PERIODICO PRIMERA NOTA</t>
  </si>
  <si>
    <t>B1500000107</t>
  </si>
  <si>
    <t>ACTUALIDADES DIARIAS, RD</t>
  </si>
  <si>
    <t xml:space="preserve">B1500000299 </t>
  </si>
  <si>
    <t>CLAUDIO  ANTONIO MATOS</t>
  </si>
  <si>
    <t>B1500000438</t>
  </si>
  <si>
    <t>JOSE FRANCISCO CEPEDA LORA</t>
  </si>
  <si>
    <t>B1500000034</t>
  </si>
  <si>
    <t>B1500000452</t>
  </si>
  <si>
    <t>PRODUCTOS MEDICOS</t>
  </si>
  <si>
    <t>B1500034435,37737,38931,38932 Y 33691</t>
  </si>
  <si>
    <t>BONANZA DOMINICANA, S.A.S</t>
  </si>
  <si>
    <t>B1500003935 Y 3945</t>
  </si>
  <si>
    <t>SIGMA PETROLEUM CORP, SAS</t>
  </si>
  <si>
    <t>B1500052455 AL 524555, 54248,247,,260,,221,217,220,191, AL 193,,172,169,231 Y 233</t>
  </si>
  <si>
    <t>B1500000143,144,151 AL 153, 157,159 , B0400000001 Y 02</t>
  </si>
  <si>
    <t>B1500000160 Y 161</t>
  </si>
  <si>
    <t>B1500000154,155 Y 158</t>
  </si>
  <si>
    <t>B150000421</t>
  </si>
  <si>
    <t>MARIA ELENA NUÑEZ &amp;ASOCIADOS, SRL</t>
  </si>
  <si>
    <t>B150000710</t>
  </si>
  <si>
    <t>B150000332</t>
  </si>
  <si>
    <t>SERVICIO SISTEMA MOTRIZ AMG</t>
  </si>
  <si>
    <t>REPARACION DE VEHICULOS Y EQUIPOS PESADOS</t>
  </si>
  <si>
    <t>B1500005116 Y 517</t>
  </si>
  <si>
    <t>B1500000032</t>
  </si>
  <si>
    <t>DR. JOSE AGUSTIN LOPEZ HENRIQUEZ</t>
  </si>
  <si>
    <t>B1500000130</t>
  </si>
  <si>
    <t>FERROELECTRO INDUSTRIAL Y REFRIGERACION F&amp;H</t>
  </si>
  <si>
    <t>INSUMOS ELECTRICOS</t>
  </si>
  <si>
    <t>B1500000083</t>
  </si>
  <si>
    <t>GTB RADIODIFUSORES, SRL</t>
  </si>
  <si>
    <t>B1500001375</t>
  </si>
  <si>
    <t>ADQUISICION  DE FARDOS DE AGUA</t>
  </si>
  <si>
    <t>B1500000988</t>
  </si>
  <si>
    <t>VISION EXTRA, STL</t>
  </si>
  <si>
    <t>CECOMSA, SRL</t>
  </si>
  <si>
    <t>SERVICIO DE LICENCIAMIENTO EMPRSARIAL ENTERPRISE AGREEMENT</t>
  </si>
  <si>
    <t>B1500000609</t>
  </si>
  <si>
    <t>B1500000162</t>
  </si>
  <si>
    <t>LIC. SIMON BOLIVAR CEPEDA MENA</t>
  </si>
  <si>
    <t>B1500000135</t>
  </si>
  <si>
    <t>B1500001286</t>
  </si>
  <si>
    <t>b1500054184,185,330,186,314,315,332,304,301,302,278,279 y 280</t>
  </si>
  <si>
    <t>ALMACENES CASA NOBLE</t>
  </si>
  <si>
    <t>CRISTALIZADO DEL LOBBY Y PASILLO</t>
  </si>
  <si>
    <t>B1500000230</t>
  </si>
  <si>
    <t>REFIGERACION FYH, SRL</t>
  </si>
  <si>
    <t>ADQUISICION DE HERRAMIENTAS MENORES</t>
  </si>
  <si>
    <t>E450000000091</t>
  </si>
  <si>
    <t>EL MUNDO INSTITUCIONAL COMERCIAL, SRL</t>
  </si>
  <si>
    <t>SERVICIO DE LAVADO A PRESION</t>
  </si>
  <si>
    <t>B1500000312</t>
  </si>
  <si>
    <t>DISTRIBUIDORES INTERNACIONALES DE COMBUSTIBLES</t>
  </si>
  <si>
    <t>B1500034038 Y E450000000491</t>
  </si>
  <si>
    <t>b1500054359,60,54,49,38,42, y 368</t>
  </si>
  <si>
    <t>B1500000789</t>
  </si>
  <si>
    <t>TONER DEPORT MULTISERVICIOS EORG, SRL</t>
  </si>
  <si>
    <t>B1500008085</t>
  </si>
  <si>
    <t xml:space="preserve">LIC. DEMETRIO PEREZ RAFAEL </t>
  </si>
  <si>
    <t>B15000026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</si>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</sst>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b/>
      <sz val="16"/>
      <color theme="1"/>
      <name val="Roboto"/>
    </font>
    <font>
      <b/>
      <sz val="12"/>
      <name val="Calibri"/>
      <family val="2"/>
      <scheme val="minor"/>
    </font>
    <font>
      <b/>
      <sz val="11"/>
      <color theme="0"/>
      <name val="Times"/>
      <family val="1"/>
    </font>
    <font>
      <sz val="11"/>
      <color indexed="8"/>
      <name val="Calibri"/>
      <family val="2"/>
    </font>
    <font>
      <b/>
      <sz val="12"/>
      <color theme="0"/>
      <name val="Times"/>
      <family val="1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3">
    <xf numFmtId="0" fontId="0" fillId="0" borderId="0" xfId="0"/>
    <xf numFmtId="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wrapText="1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9" fontId="2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4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49" fontId="6" fillId="0" borderId="15" xfId="0" applyNumberFormat="1" applyFont="1" applyBorder="1" applyAlignment="1">
      <alignment horizontal="left" wrapText="1"/>
    </xf>
    <xf numFmtId="49" fontId="6" fillId="5" borderId="16" xfId="0" applyNumberFormat="1" applyFont="1" applyFill="1" applyBorder="1" applyAlignment="1">
      <alignment horizontal="center" wrapText="1"/>
    </xf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  <xf numFmtId="0" fontId="2" fillId="7" borderId="0" xfId="0" applyFont="1" applyFill="1" applyAlignment="1">
      <alignment horizontal="left" wrapText="1"/>
    </xf>
    <xf numFmtId="9" fontId="2" fillId="7" borderId="0" xfId="0" applyNumberFormat="1" applyFont="1" applyFill="1" applyAlignment="1">
      <alignment horizontal="left" wrapText="1"/>
    </xf>
    <xf numFmtId="14" fontId="0" fillId="7" borderId="0" xfId="0" applyNumberFormat="1" applyFill="1" applyAlignment="1">
      <alignment horizontal="center" wrapText="1"/>
    </xf>
    <xf numFmtId="14" fontId="0" fillId="7" borderId="0" xfId="0" applyNumberFormat="1" applyFill="1" applyAlignment="1">
      <alignment horizontal="center"/>
    </xf>
    <xf numFmtId="43" fontId="0" fillId="7" borderId="0" xfId="1" applyFont="1" applyFill="1" applyAlignment="1">
      <alignment horizontal="left"/>
    </xf>
    <xf numFmtId="14" fontId="4" fillId="7" borderId="0" xfId="0" applyNumberFormat="1" applyFont="1" applyFill="1" applyAlignment="1">
      <alignment horizontal="center" wrapText="1"/>
    </xf>
    <xf numFmtId="43" fontId="2" fillId="7" borderId="0" xfId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43" fontId="0" fillId="0" borderId="0" xfId="1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center" wrapText="1"/>
    </xf>
    <xf numFmtId="43" fontId="0" fillId="2" borderId="0" xfId="1" applyFont="1" applyFill="1" applyAlignment="1">
      <alignment horizontal="left"/>
    </xf>
    <xf numFmtId="14" fontId="4" fillId="2" borderId="0" xfId="0" applyNumberFormat="1" applyFont="1" applyFill="1" applyAlignment="1">
      <alignment horizontal="center" wrapText="1"/>
    </xf>
    <xf numFmtId="43" fontId="2" fillId="2" borderId="0" xfId="1" applyFont="1" applyFill="1"/>
    <xf numFmtId="43" fontId="2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12" fillId="0" borderId="0" xfId="1" applyFont="1" applyFill="1" applyAlignment="1">
      <alignment horizontal="left"/>
    </xf>
    <xf numFmtId="14" fontId="13" fillId="0" borderId="0" xfId="0" applyNumberFormat="1" applyFont="1" applyAlignment="1">
      <alignment horizontal="center" wrapText="1"/>
    </xf>
    <xf numFmtId="43" fontId="3" fillId="0" borderId="0" xfId="1" applyFont="1"/>
    <xf numFmtId="43" fontId="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43" fontId="12" fillId="2" borderId="0" xfId="1" applyFont="1" applyFill="1" applyAlignment="1">
      <alignment horizontal="left"/>
    </xf>
    <xf numFmtId="14" fontId="13" fillId="2" borderId="0" xfId="0" applyNumberFormat="1" applyFont="1" applyFill="1" applyAlignment="1">
      <alignment horizontal="center" wrapText="1"/>
    </xf>
    <xf numFmtId="43" fontId="3" fillId="2" borderId="0" xfId="1" applyFont="1" applyFill="1"/>
    <xf numFmtId="43" fontId="3" fillId="2" borderId="0" xfId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0" fillId="7" borderId="0" xfId="0" applyFill="1" applyAlignment="1">
      <alignment horizontal="center" wrapText="1"/>
    </xf>
    <xf numFmtId="9" fontId="3" fillId="7" borderId="0" xfId="0" applyNumberFormat="1" applyFont="1" applyFill="1" applyAlignment="1">
      <alignment horizontal="left" wrapText="1"/>
    </xf>
    <xf numFmtId="43" fontId="2" fillId="7" borderId="0" xfId="1" applyFont="1" applyFill="1"/>
    <xf numFmtId="43" fontId="2" fillId="0" borderId="0" xfId="1" applyFont="1" applyFill="1" applyAlignment="1">
      <alignment horizontal="center"/>
    </xf>
    <xf numFmtId="43" fontId="2" fillId="0" borderId="0" xfId="1" applyFont="1" applyFill="1"/>
    <xf numFmtId="0" fontId="2" fillId="7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43" fontId="14" fillId="0" borderId="0" xfId="2" applyFont="1"/>
    <xf numFmtId="0" fontId="15" fillId="0" borderId="0" xfId="0" applyFont="1" applyAlignment="1">
      <alignment horizontal="center" wrapText="1"/>
    </xf>
    <xf numFmtId="43" fontId="14" fillId="0" borderId="0" xfId="1" applyFont="1"/>
    <xf numFmtId="0" fontId="4" fillId="0" borderId="0" xfId="0" applyFont="1" applyAlignment="1">
      <alignment horizontal="center" wrapText="1"/>
    </xf>
    <xf numFmtId="43" fontId="2" fillId="0" borderId="0" xfId="2" applyFont="1"/>
    <xf numFmtId="14" fontId="0" fillId="0" borderId="0" xfId="0" applyNumberFormat="1"/>
    <xf numFmtId="14" fontId="0" fillId="7" borderId="0" xfId="0" applyNumberFormat="1" applyFill="1"/>
    <xf numFmtId="43" fontId="16" fillId="0" borderId="0" xfId="0" applyNumberFormat="1" applyFont="1"/>
    <xf numFmtId="43" fontId="8" fillId="0" borderId="0" xfId="0" applyNumberFormat="1" applyFont="1"/>
    <xf numFmtId="14" fontId="0" fillId="2" borderId="0" xfId="0" applyNumberFormat="1" applyFill="1"/>
    <xf numFmtId="14" fontId="12" fillId="7" borderId="0" xfId="0" applyNumberFormat="1" applyFont="1" applyFill="1"/>
    <xf numFmtId="14" fontId="12" fillId="0" borderId="0" xfId="0" applyNumberFormat="1" applyFont="1"/>
    <xf numFmtId="0" fontId="0" fillId="7" borderId="0" xfId="0" applyFill="1"/>
    <xf numFmtId="0" fontId="0" fillId="7" borderId="0" xfId="0" quotePrefix="1" applyFill="1"/>
    <xf numFmtId="14" fontId="12" fillId="2" borderId="0" xfId="0" applyNumberFormat="1" applyFont="1" applyFill="1"/>
    <xf numFmtId="0" fontId="16" fillId="0" borderId="0" xfId="0" applyFont="1"/>
    <xf numFmtId="0" fontId="17" fillId="0" borderId="0" xfId="0" applyFont="1"/>
    <xf numFmtId="0" fontId="5" fillId="3" borderId="1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3" fontId="9" fillId="6" borderId="5" xfId="1" applyFont="1" applyFill="1" applyBorder="1" applyAlignment="1">
      <alignment horizontal="center" vertical="center" wrapText="1"/>
    </xf>
    <xf numFmtId="43" fontId="9" fillId="6" borderId="2" xfId="1" applyFont="1" applyFill="1" applyBorder="1" applyAlignment="1">
      <alignment horizontal="center" vertical="center" wrapText="1"/>
    </xf>
    <xf numFmtId="43" fontId="11" fillId="6" borderId="4" xfId="2" applyFont="1" applyFill="1" applyBorder="1" applyAlignment="1">
      <alignment horizontal="center" vertical="center" wrapText="1"/>
    </xf>
    <xf numFmtId="43" fontId="11" fillId="6" borderId="1" xfId="2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43" fontId="9" fillId="6" borderId="19" xfId="2" applyFont="1" applyFill="1" applyBorder="1" applyAlignment="1">
      <alignment horizontal="center" vertical="center" wrapText="1"/>
    </xf>
    <xf numFmtId="43" fontId="9" fillId="6" borderId="21" xfId="2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3" borderId="9" xfId="0" applyFont="1" applyFill="1" applyBorder="1" applyAlignment="1">
      <alignment horizontal="left" wrapText="1"/>
    </xf>
  </cellXfs>
  <cellStyles count="3">
    <cellStyle name="Millares" xfId="1" builtinId="3"/>
    <cellStyle name="Millares 2" xfId="2" xr:uid="{053E766D-072E-49D6-8860-0D08314B06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F6459C5-4E12-455A-906F-CBAC3FD080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46B8F7BB-EB77-4971-8D81-D6811795A9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B79FA3F0-B37D-4F5B-B2A1-C31E4C363F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0CD45BB8-9DA1-4DB7-96A9-D5E93EDD97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145737A-2B20-4A77-9AA2-D18725A936F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233CD3-61DD-4460-AD75-B955E0A2B8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E4335AE-E239-4455-BDE5-168ECE42F3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19A1BBA-3D07-4A7F-ADE9-B2EDD7D4C5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5C109385-23BD-4DF7-96C5-1A7A323D09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BFEEBB17-6A00-4ADA-A928-95B9AFA36B5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AD359E48-4E14-4340-8B41-35876729C0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8815AF6A-BB30-42F4-A714-4AB84A0E4D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4329734D-9B8E-4A1F-BF21-AB2F98B6BD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CA40E0E7-6F75-46D4-A5ED-0FB703F0DA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A4DFD1A1-3300-458B-A4CF-33C0489936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B8AEA4A-825C-43E3-A505-77FA1F4388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33F4216-E61C-4D8E-ADAB-0ABC839AB33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6B1DCB60-E888-4D3E-BD12-203EC2FD5C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D7C90B59-27FF-4FD6-847A-7E955B3562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8162DE8B-E0C1-4EC4-882F-38FF7FBC30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53D06716-9AC1-4E19-85D5-A7ABB59247F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81D54FFE-E486-4F6D-BDE3-FBBE83F55F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1F03E1B-0079-42CE-9FCA-B0E4D57D09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D2997BF-D509-49AB-BDFA-0EFB13EB83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F1473838-E33D-4E33-B5D4-F494C2AD5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A8EA9FFA-2E4C-4D2B-B145-F61A915B8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B100FAF4-E298-4333-936F-49BAF49D8A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83D0B95-AC8B-4FD8-ADAF-02117E527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B1BAFCF3-140E-4E04-A6FC-23623475CE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63515341-8578-4EB2-BE9E-0AF873E445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4892151B-458C-45CD-A592-0BEB21C200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828D8622-5C1D-4473-AC31-651F0814EF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A266FCA9-F44B-49BD-AE94-8691C13A7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212E4AD2-0A0B-4FF3-AEB3-7DEA06F521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3DBB0A75-ABC3-4F9C-9F9D-24A957018B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707801D7-4B77-496A-AC56-7604E94BBF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B13FFDF-00CD-46C1-BE68-3364B9A098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C877C6E8-5D24-4A48-B6F4-945C64454A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16AC5DCF-F98C-4EAC-9E98-FA5F05FEBE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3578AA9A-D02D-4D77-8D73-5C6C91A73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2D30BDEA-62D7-4E19-8749-AE94C34B9A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49E40599-102E-4B4B-9348-0C5E0565B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775BFD48-7DB9-4138-B745-805A4AC32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2C658BCF-6ED4-45D9-9EC2-EDBFE5ED3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943D6E08-C0FF-46CE-8D62-FBBB6438A9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A376D8D6-0FD0-4D7E-9463-D2DFAFEDC8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06360BD7-4465-4219-A26E-CC99100162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F94E60C3-781A-4838-97DD-D743E19ADC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D548A750-0C90-4319-83C8-895E7CFC7A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DE7CD008-1C30-4A25-9531-1C1AE2D4EE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461F218B-CA5E-46B8-B7E8-9A4B7ADFA3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91D85736-5CDA-4DEC-BCE9-DFB5F98DF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9340F35B-624F-4CC6-8360-773AF9536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9403A669-A9EE-4993-B250-7CCD59901E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9FD7BEF4-463C-4F09-9A2B-D518944A01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BB9A31D8-71EE-4727-A1A2-3EF533F26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4FA31080-6742-415B-94B3-F52642359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D31B5337-3465-4D6D-862B-5A1B2AEAD5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D4D4313A-0F77-4D3B-AFEA-1EAA3F8894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59AF5380-E99B-4851-8E47-58F29F389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618273A7-9299-4BFD-BD03-5198716CE6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A80A777E-5284-4805-AB18-54AE2D6759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609C4572-D3E8-4745-92F0-A20300204A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7ED70727-BF51-4466-9B3F-D56F9FECF8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588FC07E-1ABD-4A6F-9702-5F4D60743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FF64FAA-F275-4DAA-A32D-C4730160C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EAA06450-AA38-4C2A-8BAF-8918702E63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54B17C22-71D7-49C0-A757-5CEC74F7D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B0184F0B-BC11-4D0F-8BD6-1CC17C08A66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7E42A6E8-F41B-4BBE-B42D-84B9B30E7B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6B3F1869-FD6E-474A-9322-680B203FC3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ED9841A3-F94E-4987-9FA9-BD34C9DF60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A093FF68-C488-4910-BBF7-E3B249A2D9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D42379E-2BB3-4A22-A530-A97FE20684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F2DBB361-911B-4B8D-B953-28BF8FC034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17AF126F-3D7C-4CA1-BAD6-9F4CB3F461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6007B200-1E63-472E-ACAC-8B2BBC17EC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744469A2-D44C-4B0A-9B80-367C6CD5CA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EBFB5718-2080-41D6-B878-AA218CDE22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315B9C59-2E89-4A9B-AD5F-2A95DAC392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A12D6935-CC89-48F8-BB0E-3E4D477B59A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C61C8676-ACF9-4612-AEE3-074E6AC9D7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3C2FC1CF-07B9-40F3-A9B3-B8D5936DC3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432BF7A7-41B5-4245-A10D-ECB580B3C2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7C5C7F26-710B-4145-8145-9689C8FB24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14572C1F-CA8B-4E99-867D-BF59594645C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D26B0450-1FFE-44F6-96AE-6210F28A8E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D752E07A-A547-4BF4-9043-2B7F1A70EC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CE632CE8-2E68-4F86-A481-D16E54B23A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5DC0CD5D-87AF-4302-9156-7094DC4C71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7FDAF663-63A9-408E-B48C-F3860BBA2FC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CC72F361-AC8E-4E8A-BCEC-DD7FEF69EF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F4CEB2A4-ECAF-4C65-A747-6835461CB1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21AB7AA0-61E2-4AC9-8EB7-ACBA32DED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F330345A-4DE7-4ABC-9F38-22EC02FA4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9B9BDAFD-8CAB-464A-99FB-7641E7224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8A2B2D36-C08A-4830-ADE5-168B8DCC3C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ABF60B42-7DD0-4EE8-8F10-B355226448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227340B4-F391-4475-8412-0AB8DC00E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FF925E7F-0F91-4EAD-9C93-66F0DAC06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6C4C8CEC-E631-416C-8F35-8A059AB20C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AF893E63-B262-46EF-A210-310A7638A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3004ED1-9099-422B-B9CF-2282559B9F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FCD37469-6AB8-4F25-BC6E-392CA526FD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E3814352-1CC8-45E1-9F20-74EE15E65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86A35ED1-1CBA-4FD0-BB3A-2312E4F3C6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99A1F19C-15B2-4C62-9A72-D34CEE627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7DFBF677-ED3B-40EA-88A5-9E0951920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799E0161-3382-44CC-ACB2-97F360E393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DC5E122-E59A-4EF1-A21C-BB7D7C6AA0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61EF81CA-EE38-4062-A950-FA9E704BE0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EC5B7D99-6740-400C-8A7B-BA9999E16B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4CA1B665-595B-492B-AF80-C9DC45F095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BD5F36EF-ADDB-41DC-A5D4-8C85DE008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52AABDF3-3243-46D8-BEC3-179AA0A831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F0997AE9-D937-4FB4-8044-69A6A6C7FB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68F04032-3314-4C6C-8599-1C77D4C56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F28119CF-13BD-443D-A777-535B6A627E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5E91A2F2-388F-4CA1-97E9-7528F5F3D5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8B153400-7C90-48E4-80CE-ADA48374E9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38DF0516-C158-4960-ADF2-FA53CEAA8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57620F32-6838-49B4-82C0-9E6D9835F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F5F1BA20-E3AE-4BF4-84EA-7A829B98EA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1555F8EF-92A5-4F9E-A581-9CC3392F85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AF54F48F-B35D-469B-A866-F8B5ADE792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D038971B-23AC-424E-99FE-4A1409A3C1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28C73956-56EE-41B8-87F0-D752263D5A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CC9A477A-B733-4ABF-BD2B-D1F8FA0E13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DB47C31F-B4AB-4B61-9B65-B5E1E2E764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950FA7A2-4C81-4861-8E0B-4BB3AC4917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8F8158FB-707E-4B6B-9F71-62441D8BAF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BC7DBF0B-45AF-46A7-B486-26C8D6E014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F7C98AFF-040F-439E-B2DA-9251299151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05F7FAF4-138E-4264-A4FE-BEEB63891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8F9EA0F1-08C4-45BA-94A4-F736AFD96A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2F5D7FE6-61FE-419F-B947-C7BE6D08A8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9C1D428C-C560-404B-A8A7-E7C0472CA5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E96437C7-9B04-4266-A68A-5DBC05C69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B9A77325-3B58-455F-90C4-6ECC3195E5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F8FA0099-82F9-4E72-B996-083D1C2F4D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BB3A63F5-B162-4B30-8CDB-F634433F3F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3A7CC42E-AADA-44F0-A65D-C2D9CFD51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0FA3B861-5C66-4B6F-A71A-E563781EA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932EAC51-B008-4237-BED7-3A744FC8A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849F75BF-7D7A-494B-ADC4-776FB9B26E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47818387-8C54-4A4F-92EB-553404B5C2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E4BB9BE5-D87E-4742-B144-8C28229962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06518F41-6786-42CA-9682-62BBD250F7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99C329DE-51E3-4C3E-BB57-65819814FC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0FA5C56D-82B7-4C89-A89B-9C817B7336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418890AC-0043-4C62-BB8B-8704DA14AB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12ECF821-CBCB-4987-BE49-AD466C381B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2D182270-5B52-4222-9646-DF77FB17EA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F307F47F-F357-4176-A7DF-227A33F7F9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45D14F16-8616-4FE7-90D9-F10321B34C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3FF2A6E6-D272-4241-9CF9-8AE82AD140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4E2D6AD5-171F-44B4-B613-CA9AA1B45C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FC8AD62A-381A-4E92-8B95-FD43B684AA6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645E146C-4B3C-4382-9665-8701BB1A0A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BB0A1DBD-3A1B-4204-808C-30B011D1AC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F63C06E-F7CD-4E35-B962-739C548079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E9BD72DB-24F8-403F-8988-0151EA11D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DE1AAA61-51D8-423B-9572-F9A1FB94F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A88045E-0804-401C-BDE3-423DA348C5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75235EE0-4DBD-404E-B81A-84A849D7B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E8092B84-D65C-4A61-A48C-2DED4A420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ED4186BA-8A7D-472F-B4B1-BAF9D8DBC0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BA65D414-F3A5-47EC-844C-1266609E1F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FBB22B6B-A9EA-4B7D-902F-436A2D523CE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7F7B81A0-0541-4AC9-939B-6FF8B7485D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DC02975D-61E7-4B3F-BA1F-9ECF118603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E7A6B6FC-E4B1-4323-A78D-062475FFCE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0AB70176-876A-40B3-B154-19D9F08011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893BFF8C-2FB4-4E8B-BA11-D6506BDEBA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FD4A28D6-1931-46B5-AD44-D39CB0B177B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F7269DAD-66FD-4DB7-8F96-19F75FF408E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B6C93D80-2943-4E5E-AFE2-79FA3D039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155E61C2-EF55-4135-B278-A05E50E5F3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E1AAE2CA-CD18-447D-A6D0-2FFBACE58D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26BAC52A-CBF6-42A0-8463-CD30CA6B43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C03920EA-6669-45FC-8336-43A88D375F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724170BD-3438-48EC-BD7F-AF598207FB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33CE73FB-1A30-4014-A8B9-FD55376B5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BD8DF726-9302-438B-AFEA-D00C51CB5A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0A84C64D-7C35-44B4-8920-A4EC9E59CE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FCAA94DE-ACE1-4AE9-A08B-33E94CE30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4FDBD35F-EC9F-4C92-B421-A169E2DC3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61D63A77-5767-4F2C-A29A-F48D69DD2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D8F76926-5466-4991-91B1-75156C1B8F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40994C71-D22F-4EC0-A567-D8B034F31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48F43107-5DDD-4B0F-B73A-B3BC2E0943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A2C01C07-CBD4-499F-AB2A-49A46AB7A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D12A0CB3-3EA3-4840-8F19-FAB703FB0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0D34075B-320A-41C9-8876-6D9429A6DF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4000C814-0E29-40B6-B31D-2CB231DAFD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5A990809-14DD-4D91-9D01-D548E29B15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D69848DC-4425-40DA-A2A3-550CCF0A24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F3E1975A-F82B-4352-BC3A-D9F546FB5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F515E74E-018F-440C-9201-07F15FEA9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E094828D-DB21-43E3-B0D0-442B10D49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DB062CB2-3D67-428F-A719-F84D5B6AB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6C3259E8-61FD-42B1-903B-4DA0B99588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9790656E-54D6-4DFA-A491-4E4A2F8EEC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E7458FEC-8EA5-4275-808E-88BDEE51CA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F5392505-A86D-44B5-A724-B31265963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F4EF4025-CD97-4AA7-93F6-96690C4FD5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1D25ED98-6C88-4CBA-B0EC-41153E2DE2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350DB47F-FD4E-4FDF-9737-F7458E7741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F57E6068-934E-4DBB-B870-E96EE908F0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026DB4FB-3565-4BA3-AF7C-A0ACDDF719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F55F707F-5C90-46A4-81AD-06B127B06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E3E8A773-7E9E-4ED4-8446-38626CD366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C02EBD86-F218-47F6-832F-A051BC7ED5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543EC1CA-1FFB-4886-BE98-EE37B2AAD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9687D9C5-A917-4D3D-A205-A74CF582C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9CAF737B-9E5C-4EFE-B3F6-E81CB54337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F536A870-3130-404C-A46A-185EECDD14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9E173076-A823-4FA6-9E30-FAE392789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D2656127-9140-400D-83F2-AE3B80A062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92EEE35F-7C1C-42D3-8935-A594BEE23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9AD84F54-8547-46F9-93A2-B8A830243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92B8CB45-2B1F-4181-BD37-372FEF239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D54807A8-A9CA-49D8-A763-3E232F21AA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15DD209E-8071-4E50-867E-256C63534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37D45870-6EC1-45E3-98E0-5F003AC38B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6E0DC5DA-A41D-4101-81C8-52159AA4A5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AF18AEF8-5969-4CCC-990B-C1274827DD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54BF1C1C-E925-4D97-AC31-661EAB2B2A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2BD5B55D-5802-4BB5-85B8-2843CDD33B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8FD3BB59-FE89-42AF-A04F-D188D330D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A3E9038D-2393-4C3C-B43B-E710320DBE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1E94028C-8D14-4641-990E-8D3E296BC6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185523E0-18C0-4511-B420-832753219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CD415B16-39C7-40DF-8F91-75540BA83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25457296-8993-40C3-9AC7-A02026D4B6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3F7053B4-18FE-4069-A0C1-46D8B3461C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498F6B4D-234D-4287-8549-C3ADCD8333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41B0516F-8D8F-40ED-9C6A-9C2D33BAE5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7D01EC1E-FF2A-486D-A54C-FAD0DD5A5B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234E85FB-520E-4A7B-A4A0-E22E4223EE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96461391-BAF0-48E1-8C15-18354E6340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06EC50D9-418A-4AB1-AA9B-26717C40D5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522D0EDB-F475-499A-87D3-D1380EB84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E04DE771-7153-4A9F-A396-D48A8C050E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6EA7C195-A96C-4D5B-AB95-A8A67A951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C9D533D3-E386-476B-BEC7-B6B10CD4B5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E98F3894-A731-4A39-9E47-08785B675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AA7D9150-28E2-47AA-BD7C-A2652E921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2D22823A-C9D0-4084-997A-4CFB07FB34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F26CD9F4-6A70-4FE3-9725-3C8CD4A3DC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9F3E9F2F-79A6-40F4-9D5E-6D8C395920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7990E5AE-A6A6-4FE8-8672-77662F8AA9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EAD4C81C-5772-4619-807A-C9D741AA5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CD679327-2D17-43B3-BD1C-FE4AF34CB6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1F699248-2A2F-4D63-9438-2941E7C680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4A36BDA5-1630-41A2-8C84-6E413B259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E34A29DE-738A-4D18-AFD3-4DCD1DA14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A540ACE0-6A5A-45B6-ABDD-7D667BB498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B5AB1410-F35E-40C8-8330-1CA96BC7EE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0C37BFE5-FD7E-490E-A28D-CFCCF0BCB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7FEC6DAA-A174-4BDC-A915-E32F3DF9B4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F64D10D0-A435-4641-840A-E666E7141E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B025DE69-6872-46B6-AE88-9B7705C68A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7EC4DFBF-03A5-4BF5-B53E-13684707DF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2A189A74-C65F-487D-B72B-3E6FDE1FB6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549183FB-11FE-4155-A4E5-E0438D96B9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2F580AC1-7823-4607-A82F-DDBF379AFF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BD125174-107B-4895-8730-CF63D43340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F6BDF729-F7E1-40B3-BFE7-BEE0D5948C9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9109BC40-2022-4317-B64B-BF31382648A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2F21C593-5B73-4BA2-B9A0-D1CCF3C893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13F1AF6F-C01E-4D7A-B813-320ABF5B13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DA1DE935-4B3E-4BF2-863E-E77068956F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0EF5CA93-9D03-4FC3-93C1-68D7F8D817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E93CB3D6-5FA4-4795-B932-ED18C47742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A8589790-03BC-4248-BCA7-F807D64F08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DF098CD2-1935-43F7-89DD-6F19088D5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86323325-04AF-4939-8E1A-419C0A9BA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3011380C-0BDF-46F9-93B7-19E4681DE0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67A43F6D-BE30-4A61-BD6E-98419F816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C1263C5B-2735-411B-A6E3-F1250FEBBB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74FC9B5E-85B3-46D1-B69B-184278C24F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EED53917-DA79-48C1-BB7D-61178CAFF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5CE7FFDE-A076-45F4-B727-C4B2059F3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EF71148E-3348-4963-8B14-997E8C1D1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E19F778B-587E-4DB4-80EA-6DD63C617B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AA11C798-B3D9-4557-BA16-130782C30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ED422EB6-36F5-4F8B-90EB-576C3C784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64F80B25-685A-4A46-8695-49BEBC972A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885E4C22-A868-4839-A6AC-C8E3E6562F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57A75C7E-BFDA-462C-8437-2C8B89DE8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4A0860E0-87ED-4D0D-9227-473A51468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0ADE05FE-26CA-435A-AE3C-51567697E1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76E56853-298C-4D67-BDFC-00BA923AE7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FF053408-9460-44C7-907E-AB5C723AFC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C364EB8-A03F-4432-9BFC-D7F335B3C5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F6A53351-D6C2-4546-B42A-2932778AA6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153B27E1-0D47-457B-8465-6DC2437F7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471E967D-DB4E-4A5A-99F5-C0422765D3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0D81CEFD-17F5-45CC-9EF7-694EF7EAB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7E01ABC8-34B8-4FF4-BBED-ECCFF7A1BF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1082B667-4E31-477A-A576-2310D465EE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43E554D7-FF5E-4B64-A330-AF1F308F10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A5D89538-750D-439D-946F-57FDFF117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2498EE73-5D00-410E-8B2C-BABC7F6DD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B3D8B123-D11C-4300-A4F3-7B8BC5BEF5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D8E81431-27AC-48B2-AE37-19E72451F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DE979391-D10E-44AF-BDE3-6B9BB3D369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5FDB21AC-1D05-4FE8-BD1F-9AED8FC936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4CCFFD8F-C21E-43B0-A8ED-4B03012888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4518A56A-833C-4736-B10F-ADBDC3C02E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18F66364-6020-4C41-9871-C6283200C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4297235E-780E-4A1E-9400-496DA9F241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126E34BD-4CB0-4239-BE7B-93CEC4424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81EEABE3-CFF3-4D48-A6D2-7ECDEDFDE2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9DAB054F-DE69-4E69-BD2A-0946DEBCA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2DD9E45E-09F4-4D2E-8A59-129A979CC1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3300140B-C529-42D2-88EC-2F4DC64D5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8E9FFDC1-023E-4882-ADA9-C898AC50F9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4270E31B-F703-4B72-9E5A-15B30E2FA4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11E46ECA-C893-412A-8D63-50D47DBF92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A0435ACB-FA3E-4E22-92C6-853427FD9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3512C77B-756B-4E11-995D-D4FBD8EE20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CB89F043-9BB9-49F2-92D9-A11C95F42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29E1A9AA-145C-40DF-B111-A2BE73B3DE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458E78D3-8F8D-42E5-8331-FEE543F6A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23A16D6F-DBD3-477C-BC14-3E3C1CEB65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2395088F-5BF7-495C-8A39-984B95BE4C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CB2BF6E5-CCBA-4066-8C69-BA9B104445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EBB8FAD5-0C82-4072-A033-5AAEF3892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CD8C03C4-E112-4F14-A781-35A5DB3DD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CC533AA8-33DF-4038-A4F7-C93240141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138670AB-B663-4F99-83D9-BF092E07DC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8E390B68-0586-46C0-A85A-8DDC0EE87C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56754E89-767E-46EC-A432-62AC6B6A19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D7144BDB-8DBB-4AE7-B99C-E263AE12BE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84A78FD7-B8D9-40D9-8031-DB65A37114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9223A15D-0140-4121-93B2-10DD43B53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8BF6A7C6-54AB-45A4-B6AC-28F5796B4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502C55A4-7FC8-43B1-BB40-33B249203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1D895921-C172-4F31-AE59-2A45C604D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CE9CA02A-C737-4F08-9351-A020A63E63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5CF5C37C-BA4F-4417-B233-385255AD6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009D668B-E20D-4CBB-9E07-45876209F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29538AAA-ECAC-41B2-A8C3-B6965054E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6D78F5F9-EEBE-42CC-B00D-8D1EC0C4E0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383C009C-4A4F-4580-B25B-DCC17CEFF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997DCA96-0810-4BE7-B4D1-B7A047E01B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E16FCDA1-39BA-4284-95E2-8DFB482FB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5DC51E1E-EF29-4536-A786-C65AF2BEBD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30FF1EF4-7B17-414F-B313-4A90F4FE5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714CFD77-68F8-4BBD-ADEB-9B05596152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202AF5E7-A1F6-4160-93EE-88124E0375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AAA5C8F4-5882-48C0-89CE-00E7D225DE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9BD9D21F-3DE5-4E85-839F-0D8D40CAC4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92D6CFC2-C46C-4AEB-BCC1-8C22BD208B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432272CA-C7C5-4487-B583-E759F283E2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F5940E32-D139-48BA-9538-2EB1FD752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573C422F-6627-46FD-9F95-CCE88D2A9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1A1BA779-8FC2-494C-B2B5-89DF6392C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F2A4EC13-33D3-4A68-8082-88F888D7F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3BE369B7-57CE-4973-9A16-FD509F55A6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1267A66F-A731-498E-9351-05A2914D8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177A5A94-254B-4007-A2D5-D6A3B387D7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9D47E850-EB52-43D2-9ABE-1F02876BBF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CED7652B-40BD-479F-BB98-B932F5BAE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0CC17EE2-D61E-4724-9AFD-8203535064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3D9513F9-3F6D-4A5E-ACA2-B5B97B0DE6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03B1468E-DB65-4961-BC87-98FE3D560F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10846ADD-C9EC-4718-9681-1ACAFB754F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C95F1A22-D2AC-4462-8051-73A4C7A779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C6B79C64-A572-49E5-A099-B2FBA0197D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1F586369-9B8B-4A42-B26C-493D7C0CF7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0CB05E08-91A9-471E-8838-3281C3FD8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24A35065-A95C-40C9-A119-764F98E734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6D11A6AF-1591-4C50-B6B2-8E92EC13E2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BF428EBF-71DB-4FBD-9B88-0AEFCBCD5B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0540438A-8878-47C4-85BD-1E2022193F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140A67E8-3BD6-408A-BEDC-C36D3D517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38817A40-C754-4E9B-AF22-EA4137DAC7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CC5B7127-A321-4CCE-93A4-5323F996F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F465206B-41DD-4054-B592-BD68843A05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3AEE521C-D30D-41AE-95D9-499ED45AA1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DFE5538D-3A08-4EF9-A00A-0A3054CC94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D6A7AE8C-8EBA-4115-B5CC-ED4940726A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B9CF2DCE-72D2-4ECC-A9F2-50A44C25BB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99418BCF-770F-42B0-B221-74B969626A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6E3B4BF0-4899-4861-9965-406A88F3DD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D87A957-D7CE-4EDA-8838-E3D532FFE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61F82E86-61AA-46E6-BC4A-851F30B90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660238B1-AD63-4A73-911B-3D41F29BE7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07F853AF-A0D6-420C-9395-9EAC74DEE6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F9FB2A07-93CD-4EBE-8BD1-C2EE4B706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E58234A8-2625-4930-A583-99D93008A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5B64D7AC-FFA4-46E1-817F-7501206B5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D517B362-A348-46EF-B256-D50AFF21E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0E178129-A6F8-4D50-8561-93A3C809AE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3CADF8C4-4EB8-4EAC-B1AE-F6A3BF5291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54BA45FA-0B8E-4A67-B714-48140A26D0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D1430CE4-B8CD-47FA-8F0F-918E01427D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C83FE054-632C-4C58-B2DE-23794B95F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12FC1EB6-6E98-4675-BE14-4EB0BB635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409373CB-33A5-439B-B627-51C525E21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E9D60FCA-2674-4CBA-8F34-1B43834F2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9CEC746D-FB21-432B-9F48-2AB5890E2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8FE126CA-C272-4A84-BF35-E4A1652296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D705877C-5353-4D31-BA14-6BADB54BEC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CC0BDCCB-79F1-4CED-BD72-75FCB7A29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34B8FB75-490E-4F23-9BAF-13958D34FC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3408B399-7D4F-4D5F-8849-2374583D4E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A2289C24-750D-4627-858F-5C8508906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18F6FAAD-46E4-49F0-8263-7B5E98D17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B9721D05-74E0-49CC-A89A-8DFC4BAB7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22814A95-ECB0-4B4A-AD09-416A054344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CCB40699-4A6E-4DC7-8B6B-CB38BBAA8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67CB93B8-343F-4A37-9429-84541C491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DC85CEDA-C16D-45C7-B232-D925EBC551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042010CF-E73C-4D47-B1C1-1CB107F4A5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A90441BA-EC06-4AFC-9440-FBBE49F099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7269717F-DC0F-442C-97FE-74DF04566C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0B7295CE-DA47-4A39-8366-36D459CCE7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AA8F0C9E-3588-41F1-9DD3-80721E49E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DF4B2B55-EC03-4714-8044-181A91ADEF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2DE77B0B-CC3B-4793-915D-613EEBF3C3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71A7F970-F34B-474E-80C8-D6E2ACA18D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B54ADF12-4FBA-42DB-90C7-800F3990C0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A4D4EC92-AD8F-4EE7-B6AC-5DFF25748C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5BD7E29C-BAB1-48B9-A788-3683609F0C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4DF28306-F0F4-40C1-A905-4587FEB99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6AA791A2-01B1-4092-8A6D-C2EF3D3DC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15E818E2-549F-409F-BB7D-F6EE4D2855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89BCEAF1-FDC9-4737-9044-3128A354F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4149034D-70ED-46A0-BBCF-7E2C297FD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1D077BA6-F8DE-494B-94CD-36916E2B7B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89CFF4B3-EB6B-4BCE-A64F-25139DDFB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4CB7BA97-C98C-4E52-89FD-AA413327A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3A770ED7-1C81-4E19-B03A-6F8826E37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4CB28788-1DAE-44BE-ACF3-F2C6A1C317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3A7440FC-C4B0-4A68-BE46-CFADC4DEA5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677DE2F1-B8B9-4810-994E-5258510FF4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CFC02A39-C644-4C94-BFE8-E8E428526D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7FC27569-F4C6-4AD3-877B-19BC95A34C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B5240384-FB7D-4891-BE14-E115434617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1B956756-957E-4146-8FB3-0D0DFD73F3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E141DAD2-3EEF-47C0-96E7-D6C61D9EE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24EBCF7C-3A53-4F10-A45B-ECA5500706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7B5C4C08-F23F-49BC-9729-07FE022A3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27CDC463-D44B-4201-98A2-AEEEF85551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9EE812CC-B05A-425A-B592-44CB7EBFF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9C7D984A-2250-4FA0-9711-0E0624DEB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31AE54CF-9BC1-4CCE-AA4B-970902B498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ED8807CC-B61C-4570-97FC-A7D64D1859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DD9485AD-8537-4E59-8307-070049B92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5DB3D35A-60AB-4B73-88D5-871656593E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971EEC1C-A107-4D04-A323-DEC030E5AF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4672F52B-8FE8-4CED-A3E3-4912BFC20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2D3961EF-FFAA-40D7-B05F-9154F510A2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6DB7D1B2-7CA7-45FE-A727-578049922B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4FD03702-0509-4900-B3BE-5C3A566CA8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F9BA6731-2E42-4047-8CA6-724F4EAA93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8C8ABC07-108F-414F-95BB-0BBBFF3B9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1A2D7348-747C-44F3-8216-EC92034907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FB7DF4BC-725A-4BD6-9854-D3F0CC219B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6B5ECA3C-B403-416E-A6E2-A817C27183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1AF55C1F-2A82-408C-B069-9AE123290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4EE82C7A-E148-4E38-B055-966087DF4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4CF03DCA-0B97-46EA-8BA8-6B0BFB569D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86A34E28-D56E-4C94-9B48-8C1C85ACAB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6EB79DBF-AF48-4FC3-B244-0E7717C40D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7B1056FD-1D9C-4449-9110-CF71D9FA63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25F6F223-3CD2-41B3-94E9-5023DF40E6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9DA4C3FF-3E26-46AC-8CEA-DE6D6C626D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4399F04D-066C-4F56-99A0-7ACE41D2F6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0A579010-4DA5-4DFE-A0BB-0BECAC1BCF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B13D28EB-1751-472F-92B0-AB952D56D9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4D795DF9-768E-4AB4-B219-3402064DC7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C1A53B21-A5B4-434F-BC99-B3C304ECB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3FB94FEC-C5FD-45DF-A785-F9CB6E254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1CB8BE0D-BBAF-4B29-B15D-FDE220E45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4F8AC395-4A06-49D2-9BE5-3A905BE6C4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7585DCD8-1A0A-425E-B211-EE6206512D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05C4EE60-9450-4DC6-8379-78FBFA9567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D54976D8-F186-49A5-8EAD-BD251BF4F5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11977EEC-9586-4745-A0FD-6FF0D30CE9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87A8950F-EB44-44D3-A024-58F27AB1C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A579141F-1BFD-41E3-B973-2B7CE54F9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FD38E029-9604-40FA-9A8B-9CE5FFE01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F806E3B5-3DC2-4A69-AADE-1DCF0AA55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43F6A778-05BB-439E-BFCD-83FC67C45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E75535E3-31F9-4D46-BF60-3BF98A6E8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11951CD3-8AC5-4EFC-B6C5-4B20D1CFF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FA940135-F40D-4CFA-B66E-A950B77F73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C1A1F408-05E2-4D77-82CB-FAB0A0A880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EA6B0EBF-D9AC-4588-BC77-B46ABAA6A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406EC44F-5485-4C6D-A5C2-F6B5E1CAC9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658C912E-40BA-4284-A492-D074CC80C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FE573DAE-5FD5-4115-A0F2-118E35D6E3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A9920D5B-C80B-4007-A884-13CDB8F826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913900FE-83BF-4CC9-81AA-B225DC936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5E05CB07-68AB-4ABF-BFC9-0AE7EA4CB6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AB99C3AB-56B1-437A-8872-A94501D373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88B5D2B5-BF32-4101-B60A-722463930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1C703F0F-7A53-43FE-8FDF-228B61A7E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23E006FF-762C-4543-94DD-0A08F88AE7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72DD5528-90FB-4BFD-8B1B-E7FE915B8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53DBF883-E2F6-49A2-9768-99CE18F85A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BF2D074F-4E83-4467-A3ED-19848FD56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FDC79245-5F48-4720-B98B-0978CE057C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5079B918-DCFA-4E5C-B0DE-E2E18FD1D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67A6F328-9776-4EEA-8691-EF1D2570F6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EBF438B5-EC6C-49A6-B401-3A8E469116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799C75DE-CEDF-4246-B872-B90A8B59F2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3056E647-0B11-48CD-BF6D-91C906DDCC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49B60259-69B8-4A49-9949-F7230AE1D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4BEECE30-C53B-4C4B-8293-2F0B2DDA3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C02ED98E-F7D4-42FA-AC8C-82C776A53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CB0CAFA7-0CA6-445D-BD43-A7B65F94D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BE13D321-E78F-45C9-8FA0-8B2E71C8A9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AA8C4D0D-888D-4A5A-B97B-3A4635728F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01DF9E21-0C89-41E3-813E-AF5A96EDCA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CAE8D158-C225-4795-898D-1D0003A9F5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89FA3B57-3084-4804-91AC-9DDF137AEA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09FE0ED1-897A-46E3-AF65-FE77A0F66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F5395F5C-AD2D-4515-A0B8-AA2AFD08F4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4A6B0E77-D682-4730-81B5-6974E8152C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5ACDC6C1-F4F3-415F-8BBA-38ACB1E35F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0CA61083-D45E-45CF-B5B9-FCD4EF3696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7205264A-B088-4432-AD56-CA0BB2EE23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05F05FC8-8336-4C5A-AD53-A638A8B031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BCF6B176-078C-4A98-99F2-A9CD378A5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44BD1D27-F205-4981-A6BF-83A6E68320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5F8A5FFE-4CF7-41C9-BBF5-92CB83CB7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99A5A9F6-97A5-41C1-A88D-EEF5339F4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77C0AC81-2C45-4978-A8EC-7C7683353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3AA9DA84-B24F-417F-9EB3-170C00CB8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D42C9FB2-214B-4101-9EE5-B52DCB8D3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885863CA-6A21-4A87-A5B5-4D6195E743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0DDD9CBB-9638-4A57-9E88-54B93A8645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70B671D4-A23D-4F82-9BCD-07FCD2073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FE6C5EC5-04CF-4595-98C8-58B757A6EB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14694A6B-C1D4-487B-9BE4-ABFEC91D6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4096A56E-C847-43F2-ABE0-2B3119BE8A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E6CF51AE-357D-4D6E-AAB7-A306736432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2D8E0E0F-C129-4572-BC84-A999E65C01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A80A2CC9-EA1C-44E5-9579-E497F354F5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F0C0618E-819E-4471-8874-FE5F67DCB8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39C59F1A-8EEF-45EA-9433-6052DED458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CE556BF0-D9C0-4FA0-BD5C-6397CAF893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653A02F5-D238-45D8-9924-B6C81B2877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AB469371-205E-440E-ABFD-B4602463B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B189A650-633A-42D8-BC69-D1EEE9794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7FEEC19E-0897-491A-8E3D-E61E924948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AEA658FC-BA8F-4520-8FD2-6C2E546F5A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62E4A310-5965-44C5-B35E-9C47D62207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5EA614EB-85F5-4C45-B4F1-9163D4B242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29C287E8-AFEF-4B70-9DF7-203211F5B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1AB9EFF0-6BC4-4AC5-B8C6-DC6A1C43B1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D6C483DF-C2D8-4435-AF85-BEC1542EC7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6E808511-AAAA-4D1B-896C-8474D5D13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7DC29887-1F38-4379-B26B-E9D9E7909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D118F244-3074-4D5C-B2AF-60A4B232C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98B8334B-E0D9-436A-AE6B-2128DC4A2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72E407C3-DC40-4A46-85D9-6C4ADCD060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1E4D38F3-5058-4700-815F-AC7C0A4C92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374BA4F1-DFB8-421F-8CF9-59BD772B56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D5CFD0C4-91CE-4D38-BE4A-7EEC4DA689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7764F9AB-A5CF-457A-AA6F-BE94B77167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A7C8576B-FA27-4004-B594-97F13E0A8D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BEE619B6-7B7B-411B-872B-6F3FD93D57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478F4363-9A97-47D1-A377-259318653F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FFAAF347-CD95-4452-A19E-871D2C427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D13B0629-62EF-4110-88A5-F8BC88CA70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A35579AF-5898-46CC-85CC-A7526AF004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82D53944-84B2-4DC0-89FB-5327BA592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C55F8991-D2D6-409D-A708-62048E763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2C23F7C3-B77F-47E4-9B75-92E9C756A9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4B87AB99-3D70-48F6-9D63-55E8776C80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F66E102F-7BFD-4B88-AB80-FDA364EDE5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B49CB4F0-CF01-4CBB-BB2E-9B5733BA4E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F640499B-37D1-4BC7-ACFE-EC80FAEDB9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71734ACE-B713-4466-B982-16002D9F4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140E6F1E-BCA4-4251-8AD4-080C1AAC32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20DCA9AF-B16D-420C-BEF6-AC2F99063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451534D7-C4D3-4892-9435-723EDEDD7E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ED876F94-BA74-4B57-96EC-5DD781187B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8C0DDF3B-EAE9-40A3-A64F-5D2C37F054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66787CFB-F3E2-40E9-8F1B-4892F275A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EA043A8D-EF71-43E0-97A7-45F7D527D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35BF1D65-5261-49D5-B429-23BBB8C43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111B1F5C-A538-41FD-AC12-761C128E1D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9703ADFF-9719-46C7-8A7E-8D3362EAD5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F62624A9-430C-4C1B-B602-568311438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A52C91CA-75D0-49FB-9D73-1F25578B80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F821F3E5-BFA9-439F-A98B-DAB2544233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7A386E8E-4F22-4CC1-B77D-56E8B0C2A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0FD4159D-15DF-4658-9C1F-8A7DBA45F6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0CE01D46-C2FF-4CF6-872D-6063D239E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B3C41274-0DB3-470B-8F13-6FFF52EF5A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37874A01-BA91-4F16-A7B9-F9DD7D3344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9158BB45-9B91-4134-9E03-31A0B64F3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6BCD8B3F-BD09-43B3-AAF4-4DD1278DF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4576016F-D150-47A0-ABCA-D7C54B3CA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27607670-1EE8-4FE2-B2FE-D8891C32E0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84A27FB6-99A0-41F8-8891-3B05D86F93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21F8363E-E5DF-4788-A911-55BAED75B5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2E1B06AD-2D26-4F1F-8BC3-B1478951B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7860AD3C-AF00-41CF-ADF2-3534342DB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F8DC08DA-2884-4D7F-9EE1-9BBFB77A80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20785D06-E868-4A18-968C-69C22970C5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91E3C02B-C4B8-4D21-B4E4-D128BD058A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052A6822-2E41-41C6-9040-8ABBA8283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B8D7BFBC-170C-40B7-8337-0FC90F02A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905E9140-099D-42F1-9B76-A50E91E927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72A24756-3045-4346-B7ED-A3F695F84E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7DC732FD-D283-4F70-B7A1-7005998FBE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41A6E94D-3EEE-4386-9715-D705CA2C01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7EA1741E-E3A4-45C9-BC3F-C7C65C00B4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F0F16624-9E5F-4714-A93D-D07ED7F05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D85B1CDE-F9ED-4209-83AA-AC858EBF1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D8A86530-0352-4F5B-9F60-0CE7DDB28C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792A283E-0C74-4A44-95AE-05FE0684D8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008346DF-EFC4-49DD-9C02-285A783CB0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29E28898-12C5-440A-AAF1-EED1DC10FF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6413561F-1E37-4E5F-AB3B-AB6E8FDA72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270B170A-68CE-41EC-B30C-B46F764EFE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FF6460ED-34F1-4591-9AD0-3AABB9C132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BE734107-276A-48F5-A237-AABA67DA71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52280535-1E9D-4AC0-AA3E-3C6285103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2AD6A010-0AC1-4FA1-BC3B-A621372DFE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D8C4753D-8B1C-4F00-87E5-AB5BF00460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AA3DD91B-CB0C-49AB-8A07-EB440B5F2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F0AED357-9185-43A3-B711-0D4B105AED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CEA8D85B-6708-4040-9419-8C3F54EF3F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6A875DEF-B33F-4AD5-A0FA-C26026E839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2EBB27BA-6C70-46B5-890C-5DAAE8208F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E4C15691-39D9-459A-8F1D-D10A36C86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58CDF71D-319F-4F26-8727-A309D5CED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6B5F9EEC-FAA5-4F88-A37C-2330D5BDBE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03B101CD-93B3-4FED-A52C-18429A5F01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92F34116-3F4F-4B56-9799-DC38321B6D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ABFDB9D2-887A-49F3-AFFB-2FE28132D9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5AB20B81-0370-4EE0-B6E7-DBFD14B9F1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DA57BA80-7ADA-4D90-B942-62DD5246DE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4F4C1131-D815-4DDA-A048-A9CF989F71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3D2A743F-FDBD-4192-922C-9031510977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77979391-E471-4094-8CA5-CDD0A823D5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74DA675C-1D1A-4F33-8494-1B3727C8DB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3ED3C4D3-3D1F-4619-87B9-E9EEA19DA4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BB5EC10F-06BD-41C2-8FEF-3C752E508A2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4F33EB93-7EB3-4487-B1AC-3B0CA2DDB2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8D0A5F15-6BA0-483E-AAC0-569CCEAA1D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4A5E436D-1C2B-476C-8C01-3FC0FE9A67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301AF25E-71D9-425A-A275-01B990B00E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8020C9BF-CD98-4F96-A5E5-AECFD9F855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7C74D4C4-DADD-4835-A72B-EE00CCC9AC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796E3501-CEB0-4E3F-9DC0-7356E28010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81CC07CB-53BB-466A-A330-3019D4D0610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66E820DC-CDB1-42E1-9A61-1F77EC6DFB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F0D9DE91-4DCD-4BD3-9C68-9CDE076A398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48A8F760-8880-4B3D-A8C4-453822D684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67F69205-2E90-4659-BBA4-9638765A766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0871AB11-B29C-4771-96CD-D8A74E519F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5DC5F08C-0A96-4133-873D-5631F01517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D20869DF-6AAC-4D2A-A189-61DF0AB161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1006A0C0-4F46-4818-8BBD-85FDE6E5C5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53DDE67C-1F78-469A-A253-302B24F669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000C0BEF-1175-4092-82B7-28D79F1BF37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6B91D563-F61C-42FF-89F6-804AE28438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D29952C6-CFA0-409D-8FB1-6206D197C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036A10CB-BD50-4340-ACC2-F0E9B5EC0D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3C2385AD-60FD-4135-B9B9-73C735502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CED19BCC-F180-4E12-9997-66315125A5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53697043-B526-4F43-B666-2C545391EC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193841BB-3A4F-4997-A111-DE62EB6CAC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227A63DF-2793-45AA-AAD7-C594B1C5D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2432EF0E-C9E6-4012-A45E-D670F75A08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2AF417C3-ADE6-4890-AF65-A4000B384D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EFBD94D6-1F5F-4BAB-9353-2AE6949CE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D7858CA9-D7E1-4F2A-A8CC-74BF1BC409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8761F893-7217-4860-BF4D-AAC2C1612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B6A042CC-2347-42CA-8881-F5D17FFFF4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7449873C-1089-469B-99F4-943E02E082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B9EFF4A7-F5C4-4003-B843-D0E8A62A1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823529E7-1F94-43B9-816D-0AB7303D6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3A537C15-CFF0-4596-85DC-96DBAF6EBA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ED864739-88F0-44F2-BCE3-F3DF2B881C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1049D282-417A-4124-8E94-B081925B74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6C841E0E-D9CC-4308-9A3A-B2A7A3D118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72626BC3-44BC-42B4-96E6-268E687F06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4FBD872F-12CF-424A-B2F8-38DB9E6DB0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B62DFE4D-33E5-4D37-9538-3FDB752372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BC49A0DC-3E3F-44A9-A936-0072E0FD2D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68E95810-A239-42B3-BB0B-E8E29B308C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ACCE5370-143B-4468-99C3-6A7EC94DA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07C6764A-F348-4DF6-9C5A-9ABE819A1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BE3783F8-6011-40F6-9719-CB18203051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BED9EA04-941D-4D0A-9953-E2DCC6654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316DB366-5643-4D98-8EF1-E88E44753A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9E5E2DBA-E4F9-4C92-AB3D-954C16E07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283F57C7-FA9C-45C3-89A2-CDD840900B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395A4A27-3650-4B4F-A183-50043AC775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CAD0F221-EA9E-4EEF-8418-777BA76FF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4483E285-8156-4608-8176-ECC579779F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2A488A6A-19F7-45AA-AFC1-25CF68C244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17471FA0-2F40-484E-9967-43A8F33ECC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BEEB8131-7CD7-401F-A1DF-BE6DA51061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7434B79B-F671-4CC8-8E07-62B9DD817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0630DBC7-1C13-4ADB-82C5-87950B746E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1F281CCA-164E-44DB-8427-AE76540ED8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CBED03A5-47D0-4A81-8991-37818EF473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16CEEBFF-8953-4FED-A35E-D60D0C738C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1F217458-52E6-4C6A-8A1F-DAAB068E58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6C39BAB5-3774-4D2C-8304-D549D5F219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7A939AD8-540C-41C8-AF6B-060836CDBC6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5D97771E-0A13-484C-A92C-36C095897A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7DC63438-C828-4BFB-A39A-A01789ECCF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5693E8C8-0F1C-4C74-8621-5099AC228F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9449715C-9248-4CF8-A752-8B469A3B3C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E81E328D-394B-42DC-84C2-CDFAE06B35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EAF25C62-E1D9-4F0E-A42A-BC32039F32A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14E150A8-4B7D-4587-AC35-EB8A7C8F3E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5FC871F9-A86F-4650-A344-671F67D46E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F9A62598-8700-4262-A51B-0D666A39B7E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6068415E-97BF-497C-9AE4-DB389B3E01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4CCD7A49-79F3-4874-8C8F-ADBA9E7482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03EAD32F-0CB5-448A-8055-683516CAB7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D704C4CB-950B-4607-B55D-A93FAE500A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37C63FCE-BFAC-4ACE-9483-9EE2A5CF5E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02A02C77-2E32-4DFD-B707-5B5F40F42F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54DAE3AD-CA5B-403A-BF70-50B08F68C1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E73EFA72-198E-407C-9152-5723E424A4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3D95BED5-5D86-445F-855D-13FA81AEE6C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99B05A7B-71B4-43F6-9AAE-4578F14EB7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93E25038-73BA-4D73-AE9D-2332357D24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C413E3A8-CF09-4C57-93E7-DAED8E3836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A526F138-7E10-4F8C-96A9-75BE3BCB6E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80DD75D8-E33F-4731-8C82-9B4EB94094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6A921EDF-E6AC-428C-AB3F-9B7C8E411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DA923318-2161-437E-A8E3-98F6E3E59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12B02D88-B88E-446B-8BF6-D290007387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96500EBF-0B46-4B38-A054-74EAD8C3B4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632B2A75-6EC9-466A-80F5-3AFFDB422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337CF82D-77FF-4CC3-9E66-C972433472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2AC0A6E8-B241-44E2-A011-4BF4509555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B83CA3AF-F7FA-4108-A3F9-53187367C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93AA5CE5-1ED3-460E-BC43-5772D20F6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84BF7981-7ED9-457D-85CC-BB6A511717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76DE6952-7B8C-4BC0-8374-F2C356CAB3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1F266EDF-AEE2-4941-9845-4DA2C6A57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0ECFF451-2138-4231-AB29-36F3429D2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14FC6002-0FF5-4C71-9C11-29125BB98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EA04588F-0517-4E77-9E8B-89EA762B3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BBF7AB27-F5E7-48E1-BAF5-11603FA1C3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F3F3C0D4-512A-4F8F-A4C7-1CE621EC9E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3F9ED5D4-9A11-44D5-890F-5ED9886904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55B044F3-E5CC-4DA2-814B-27786D2EA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6873C43F-BCF0-4E34-9678-F13675F11E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217666D0-0E78-44BC-8D4C-070DF8D7D7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634E4680-8F1D-462B-9D90-5495870452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CE175504-1598-45B2-A191-7F072F3BC7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1026D88D-7F98-4624-90F8-F82C658C57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6B665A23-4993-44FA-A46B-9CA392A0C6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97480981-761F-4EE9-AB67-C6A85DA5F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C6A7AAC9-82CF-4344-AD34-4A44B8DFE9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BEDCD9FD-46CD-464F-8039-CF408B9D4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A78F58DB-3A80-4EF5-8D33-D525D76B23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F4239372-DB64-481D-A080-E5958A3A3B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4BEEA6AE-DF9C-4234-B5BA-A34D2FA5F0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4ED13521-2A31-4FB0-A2CF-805832FB05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888513CD-F076-4CAE-876D-5083A66F49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21956E52-AE9F-4804-ADA8-CE912DF98C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64BB3A89-F09A-46CB-A4F7-A90D7FB9AA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E5A40A10-B1C4-4686-B0EF-7DE951483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AC1C9898-C33A-45F1-8213-4F935A77DE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06016D24-FF81-4A48-8589-710D38093F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79CE2DF6-D114-4E46-972E-956EAB90FE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6C947E98-A373-4A3F-925D-6A6503FB1B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48D128ED-46F1-44E9-AD96-792B6AC9AC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DAD5DE32-AFD3-4594-857E-F3356C44C3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DAB82786-269D-4012-B8E3-D5C0D52C0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42109A60-2A77-42B9-BF77-87E419C69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365A1A96-62D0-4EF1-82E6-780CE8D59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CB3B12A1-C365-4125-B086-0D58528192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A5755C3A-E4CA-4F02-86E3-6B781AA8FE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09EAB9F1-04EC-4F8E-8B2B-53D33F94B2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20AC1FA8-A9AA-4BCB-9E7F-5EA8DEA82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BC2D6E7D-0E51-42F9-85AE-122306948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31E8CBB8-940D-4A4E-BA5A-0BB91B0E81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33508F03-2C2F-48FF-9FFC-68D0673269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E14A49A0-3E68-4115-B2E7-B63AAC507D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B1D97CBF-D7AB-4610-B2AA-49303746B3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BE559DA9-B08F-4C09-B91E-CA9F6ACEF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00E16424-1C0D-49A5-8F07-C63CAFC0CD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97E652AE-E331-4A6F-85A6-414A061224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86073D9B-2517-49FF-85AC-C2E452F328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C86DECF0-2ACE-4908-9FA9-6A100DAA5D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9C3F111F-C79B-4B5B-8666-F553268131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BC59243F-AB13-4ED8-8B2F-5AA11D5B13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651EFD0A-AE2C-43FD-B822-4A22C437CD4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F29A3196-EA5F-479B-825F-062C6C98D6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5D287CEA-73AF-4FFF-AC09-629539EA9C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1835CC78-F65B-44FB-8E27-2527498323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89CD6CE0-1A10-4235-BEB2-AD723F3DA88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1ACC7CA2-FC77-40CA-982F-D4DB7B6838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47F0345F-6850-4861-8447-4141627F49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8A53DBA0-B64C-4CBA-91C2-0FB11CEF96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E60AB31A-2B37-44F0-8CFA-9880E096A1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5AB036F0-A9E2-4EF9-93C3-41A4FF3918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4FE9AD64-BBC9-4ABF-AC3A-540C40972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C3069C40-8051-44FF-B9E2-1FBBD4600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A1AB9DBB-C77A-4572-9F1D-7C835893A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786CE14E-2EC2-48D3-BDC2-871CFD460C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E4C7047D-4D61-4AAF-A801-72CFB7E3A1C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49A7D295-AE56-4E4A-AB34-A2450531956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BC656E3B-2521-49CB-878F-D5E060D3DA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61CA18EA-582A-4E57-AFEA-0789A814D5F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6D9D5A9F-868D-40C4-9A5D-62DCD30B03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0F071D01-627A-4795-BFA3-7AD8DC9EE7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6C70C584-13BE-46AE-8378-0D5A3201A2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E359DC9E-9799-48A3-B22C-24A046650B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624CECF8-68A6-4A09-B282-91758C23CE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D8C0CFEC-8A11-44A6-B52F-601B319EF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F46A789D-A4F4-48BD-B9F1-FAD0F134B7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1A7498BB-2FA8-46DB-B19E-0487472FD2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F2FB534F-B436-40F4-AA5B-086185474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204A8F88-E1A3-48CC-B826-B72B8A2C27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2CACB4B2-2E75-4190-AF74-E422B95D7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C5CE130A-95B4-4AC5-A4BC-866E846328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EB06087E-5937-4626-B2FF-B3F7415075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1412C1A7-6F52-4A6B-8FE8-5C2E29E701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D19CBBD1-FD32-417E-9AA3-501C215012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E6A1AA05-6424-46A2-B794-E7AC05BEE7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9B619FEA-4EFD-4170-993E-201F65AAC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65E1C700-8F62-4657-8F9F-0087E4B859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12785CE5-F375-4E80-B662-70D0190F8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75FB837D-4A29-4859-ACB2-0DBF8EC66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CB9C51B5-B6FA-49B9-AD08-C10215322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F54B6247-5D17-4813-B060-5EC8818D42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F2C227B6-E12B-4F46-8B6B-7734F96425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808017ED-7602-42E7-8F89-5D55A279A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7582F262-1947-481D-87BE-C2C177964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897E6E79-CC0A-41FF-8180-6B5A9B8E81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F4CE3A26-CE19-461D-94C9-9179B88317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C4477B9E-BE88-47B5-8EF0-6FD992720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30853689-B430-40A5-A066-6EE073711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5C97C07F-5ED2-4067-AD41-4BE8FAB0E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CBBB8050-CD4B-4F8F-9B16-0C6A466C1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2EBC6567-5268-4AF8-81C3-3BE28D15B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45EF0595-8635-414C-8CF7-BF1137BB4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C58EC944-8480-4914-A16B-4EA8FF281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FE657417-4B91-42F7-8509-1BD65C85F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FDBF0167-40A3-4717-87FF-0DE3255305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8B9A167E-5C5E-4832-A2A0-43C6A2BC1D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E0753AAD-9584-4C43-BC62-5E49782C3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0A5A66B7-DFA9-4467-B37A-2A0B8E042E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9919046C-9AD6-4337-BBEA-73B165C445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0C7668DC-B4D1-4A72-AA94-B2468C8516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AFFD8FE3-D8B3-43E7-A039-73A033609C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725FD164-F8E8-4DC0-9C81-360D7C8A53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B070CA7D-9444-48F3-9646-D5D0900C6A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583FE51F-12D4-4A5D-A01E-59FD1957D7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6F3B48DE-4E99-436A-BC30-B460A40FF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92C4A3B2-0B0A-4296-8731-30B8E74392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FDB1969A-CE7C-4F29-B986-F991DC88B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B4E9D090-110F-47D9-A536-1E1F4F1083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DBF4CE92-BCDA-4963-9BAB-C2E29DC6D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5D7468C4-24F2-475E-A78E-35A2EDCE13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0BDC825E-66EA-4950-AD58-9FD32611A1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F4F6F884-6987-4A69-B135-B1F178571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33A2A016-7E5B-4E5D-8F17-8160854AB3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7DD4D754-7BC5-4DC8-8A6B-625B640F56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93D38ACF-6B5B-4EDA-84DB-AEFBB550DC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711F86A8-AB48-415F-9A60-D378067CB1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D6E9541A-2C41-4A69-8FBF-87164CD5C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51CF03A4-533B-4EA3-B36D-34CC3FDAB5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A278440A-C8EE-4CC5-A58C-EFAC60AA9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DEA2D332-413A-42D5-8251-CE29C702FA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5E51FBE3-853F-4CB5-8625-2D36F8792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F6CD1ED2-1448-4594-BE3A-9BE97EA6E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FFE3A854-E52C-4FFA-941D-B3C7264CC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C92EE05C-CCC3-4F2E-87F8-4F5F69477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D6ABB430-4A23-4F15-B941-652459E4F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D521442C-76FE-4952-966E-87FDE0AF99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97BC8E0B-B253-45B7-A828-83D4880E6F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C15A9E98-BFE0-4F6C-975D-21E03C9025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B3D51117-1876-4001-A1E5-E643CA59A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9C0FFDB6-4E60-4A79-B783-03052E1A9A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BD9B22C6-1931-4A3A-8278-E120DA5D01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4B8A6F9B-4AE5-435F-B5A4-235E147BBF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47A79656-D800-4D14-AFFE-0D0D08F532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E8A1D623-A3D3-47AD-B752-7D66665C5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5E888557-D074-4952-AFD2-B64EB34C78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F71549F9-9460-4FEB-8B3B-E21F84D4C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D8FF5899-BC88-42EE-B638-594060C2D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182A5014-061A-454C-A0AC-527C8D6DB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4733170C-5801-48E1-B325-809BABDCEA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07D13201-BE44-4502-B672-1F822EEA70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644D379B-AC7C-473A-AD47-C2033BDC2F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33C92208-2076-4CBF-AACF-114A2E6415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724143D5-68AE-48FF-90CB-3A25819051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C2930457-BF47-40F6-84B5-7DC18ED52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714A4405-B770-4713-AC78-103EAAE072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2686B392-D06C-4CB3-891C-CF69E6A8A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3BDC199F-97C6-4B88-9D17-E0D82F875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3A071EFE-6785-48B8-A138-D90B31C790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8219E15F-C3FF-42AD-BFBA-01EBDE3F3A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D900E37B-25FA-4835-9ACB-664E28626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C3105F95-7D59-478A-AA08-705E5DA34F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2DB8EF97-CB0F-4BC3-92AF-BD17F7C5D59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BD77A642-B093-44F6-A27C-5C2C28B2D8A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66BFA64D-A184-4AB4-8D64-F9EDC194BC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E6047527-85DB-460B-9669-BFDE6A569EB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F5AB78B1-FDAA-4D8D-820A-C80185722D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F2F7C9F3-ADB0-4D67-B22C-2D069EBA53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951D53A5-62B9-4407-A452-F5014756FD4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32AD95F4-6D66-4E7D-B473-E645EEB7ED5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C9BBB4F1-CAE9-46B0-ABD3-80D63DF989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B474DF7E-52F9-42F2-ADA8-F3E9C33539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E0D87131-A7B7-47BD-9429-59D45B2D21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ACA7B0B9-E4BD-4DFD-9A37-16243F64BA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FE818BFF-9B36-4FE5-BECE-F9D4BD200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B6EFBD35-EA22-45D7-A3D6-19BE2C826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AA9135BE-F7AC-450B-BD59-615BCAAF1C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1D66E94B-C0FF-4054-ADDC-1CBDB7A599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446AD180-CDE7-4CB4-B31F-84F3574B58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228B8118-A045-4E63-A709-F3C0EB74DD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A814780A-AF52-45D8-A183-6050B5C31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342FEDCE-1194-4808-B2DD-7038581E9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50C410CB-C708-48D7-8182-0EECB984C4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0ED567B9-1496-4ACC-BE41-E35C4FB53D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D250337C-47F2-4A70-B8DA-0E19CF1F56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21DD87F2-5564-403B-BAD1-E4A991E2A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AC238800-9155-4B00-9E96-F52518ADE8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5EA011E4-C8B6-4640-8007-6DFA100CA3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0A57554D-7277-4679-920C-33874785F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94DEA381-D574-4834-B509-167071D87A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4341BBEA-8C30-42B7-B128-DAC79FFE49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CDC9604A-0619-4168-9419-E12CB502F6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49DCD84D-DD5D-41F6-9500-45242B208A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AFC19E3E-4CEC-4A3F-BC7E-8DADC0EB9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E458EB1F-999F-4935-9C57-A79A742340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FE0112DE-6701-4503-B4B5-05339AEAD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5E258EB8-45E1-44B6-A8B5-66EE2BB217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C3B41E9B-422D-4F2D-B8A9-C64C9DFDC2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4E854354-DD17-4407-8B18-33AC4C944D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F8E2E50F-4730-400A-8E43-1FAA831C60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E08DD98C-E856-45B2-BAC1-7B4D71869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6FFED71E-4EE3-42E4-97EE-98013A38CF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62861E31-1A29-4276-AD97-DD9F69F89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2A461FED-CF7C-4E9C-8B91-BE56D6972C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3C4FC3A2-8B99-4CBE-8972-D0454C917D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51118DC5-CDC4-4BD6-9C7B-EC2E2C5338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061E19B8-BA92-4C43-BF8F-2BE939EB57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C4FAE203-752F-452F-965A-2BCDB66C80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104125B1-F6FC-411D-9292-135249E76B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309ED1EC-D58E-4FD3-AE1A-ABA2F19B35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F8BB8D36-3D4C-467A-8E85-18C30BC7B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398DF289-8105-4BA0-B984-79582DD82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3D6ECB4E-907B-4855-8EF1-E0145792C3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D9545FEB-1975-43DC-8501-9FC2677189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7654BC26-9DB7-48F1-8AFD-63B9A00F89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919A6F34-68C0-4760-BB11-41779935E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424B5BA9-F2F2-4602-BA3A-33BE6DB50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D21CE192-9E99-46B9-BAD5-029EBEF29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ABD5D5A3-35F4-4D75-AA97-F828B6380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903CC047-4181-4E02-BD12-C22355BC7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B415805C-E3C2-4493-90B2-2B1242C13F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391C755B-2AB6-444A-9395-8B7B0D01C2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D6276856-5BAC-4372-B4F4-72F0B1BFD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80FB7F7F-769C-4745-BCB9-EE556FD6ED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8503A5E9-B4A1-4485-B1F7-C27A6F1B4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B8C24294-9E17-4E03-9B1E-0B1BBA5FD8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CA7FD3F9-8435-42AC-85B2-E6192BA364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6B7F9689-F37D-464D-83FA-8E29BD41A7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DE2FB336-25ED-43C5-8F86-7F5A6A301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FC22F131-296B-456C-8064-D11965B1B7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E586A6EB-D90B-4C9C-BC43-00A393B9E1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DDAA960B-DA1A-49EE-8673-3D08B615D8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EB76207F-2DA7-448A-8C4D-002EFC4A9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8C752850-63CB-449A-A383-0206CEC5C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F5A422AC-16CE-4F1F-815A-A3B33D2192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883A4391-AE68-467D-8869-DF68794028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9C312E4F-0636-4275-A5E6-D36BA3DFD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5D172B3D-447A-4631-B889-0621D1E27A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AF815ADC-9957-4F37-937F-854A5E4AFE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5E164A24-5BE5-42C5-903D-BF9D10C23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D6BDFD3D-E8C3-4F9E-A7FB-EA27B03C79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F102F1CE-73C2-475E-846B-1BEEEA051E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92D70F58-2B8B-48BA-A3BA-C9D1977687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12CF96F5-5DF5-4FF6-BF5F-047F2B0F40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2F69064D-3894-44D8-B315-57688FBDB1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C51ED027-76A1-46BB-A28F-B5F3DCA22E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595080C1-BEEE-4AE8-AC2D-49F98CAE6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2BAF4EA1-EA58-41D4-82E0-6E3929298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7AE26350-797C-43EF-923B-0D8C1FF94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20EB8B1C-58C5-41A2-8066-AC6E66A65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B512FB52-0413-4BF8-99C8-D000E7DF4A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C34D2A5F-F11C-4B09-9E5D-1B3C2F4C8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B616C09A-9CBE-4375-8285-E80DF341F4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BF47C97C-118E-494F-8C17-952CCEF134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3F204E51-B349-4B9E-8FF6-D03A91081E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5A228E42-C778-4A08-A408-89481C76F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374E16DB-72FA-480A-AF07-82B417B470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9507B2B4-B5B4-48F4-8578-8E4F773A3B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A5863721-47DB-4A0D-A99B-15137BE0E1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6CA60968-A0AC-48A1-BF4E-4B3D2B66AD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E20CA67A-75E1-4799-9B78-B3ED3E5E4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7E303F10-D919-4CB3-9596-E8FA07E542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C862FFC1-C630-4E2B-B7E5-E4EC5B91E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83B1C311-353C-44FA-8C15-ECBC3BF4A9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FFBB4FC3-73F4-47AF-A30F-50A85E893C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4439531E-859A-4FDF-A6AB-1B6CC8DB9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87ACBEE0-26C4-4ABC-A7E8-06AFDCB28E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412D58C7-A2EB-4CF1-8CD9-8F02BCA1B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BDEA4105-67FD-4D06-A132-4320AD8F2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9A93385F-97FB-4288-A1D9-02D435B52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1C34AFEE-F7A4-457A-8D80-C7C333FF2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B0155B31-D3E6-4301-BC53-9A11170637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27DA4CE0-1086-4340-938D-973C7E35CC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52A1EA92-A3E1-447B-A6E6-816E0845B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B32C62FF-32CD-4B2E-B6FF-9E886E2A2B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3CF12171-C4FD-48D5-A7FC-8566A61E5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10E59315-5848-41E3-9E9A-3ACDBDADAD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86726509-044D-4010-AE6D-DE2B697D62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A49581A1-2609-4076-889A-42CDBD10E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2A396DAD-D604-4C32-9F7A-362A3D79A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4BA216FD-48D5-46BE-AA79-BD5858CA29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5BDBA195-5E01-45EA-A420-B1C35AF24D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E8FEED43-DA00-4BA0-87FC-81233414F9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578C281F-E015-4C67-ADA4-F7DBA0B36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5052348C-AE99-4299-9804-2B66BD1E70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61E40077-4201-448B-88E1-22FD838C25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5A1F7C50-9419-4CC6-AA87-9DEF5CAB4E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8B2778E7-9024-4CE9-BBCA-1F4D547CC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D35C58BC-7CBE-4F5F-9FA2-18C489C54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F9461C7E-9DD1-4CEA-AA0A-C239D0117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A6DAF2A6-9A0F-480C-8D37-21A07A918C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E6A935D5-813B-4081-9C0C-727097AB2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31C91641-4B99-4E92-964B-75475BC491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76A34418-6248-4978-B766-14ABA7393B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950C4EC7-3484-4320-AC56-2E4DDDFAF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C9CFF9B8-14E3-4351-9E70-32BDD13D4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FB1B07CB-D96E-454C-86E8-99EA64B7B0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711A5A96-C1A8-4438-B811-9BD47BEE4B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8508DCCC-DF3A-4A4C-A803-9B9D47B73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D2369F27-DDFD-4B18-8C91-635D8EEB59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AF7F0F19-AB8E-4FB6-B5D2-36644D7EB8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28F9BB8F-280B-47A1-AC20-A09F49323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5B041FA1-6C87-47CB-BC21-2B5DC3CEDF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95443CA1-0683-4CC7-88D2-2BE8FE57C5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7D453C3E-DE97-4839-B2E5-57737C027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B3F69ED0-90A8-4225-AC76-00D3F290E5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B966738E-6694-44FF-85F5-B0328FF759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D6A18140-A4AF-46DC-81B2-0BBA42096A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3497DEDC-EAC9-43C7-9113-175F56F041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682394B7-0835-461D-BE03-90A7FC33DB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7F8B645D-8F24-4545-8AA3-C9C919823C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E0E8A8FF-D55A-4D4F-B284-0FF31D702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8A83383B-283C-4C6B-90A0-F7BD25912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74FE8A68-C695-4A44-8B72-6A15B95317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35A6DCBC-C754-4458-9E75-CF6AEDD771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87239508-6628-4146-AA2F-9DBC6D2D37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33705B29-183B-42F1-B548-92784BAC92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D5C014E4-0362-4DEE-AA71-26AFA96ED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9AD83F61-CC6C-4508-A906-267EEF9738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64393A3A-F94F-4B6F-80B6-E25757554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DD3B060C-1DC6-4801-8A72-5365DA1CA6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CB6FF6DC-C643-413B-97B1-EF4580ED26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CB20512C-4503-4570-914F-38F36A9B40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53C56978-3EE4-438C-913D-D776F06BF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E4422C77-9D4D-475A-BA2F-944E4744B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2F748B07-1F97-47A0-AD91-969E6D201C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A10A6FE4-570E-4714-97F6-D4AB470490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D7588CFB-0E5B-4D92-86E3-420E926F6D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80C2391F-8301-4287-B455-97A51CEE4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5BC962AD-43D5-43B5-BE4C-159A08CB65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AC8E0741-FF00-4CCB-A01F-220B2F113D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068D3E91-5714-498A-9A81-D0814F8C6B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BD935E62-6946-4ED7-823B-730FCF2DAB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5A6A08AD-F9C0-403F-BA7B-FB7179500D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9AB45170-E9EF-43F9-9E64-5904F7FEC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63E74734-D49C-430C-A654-949B0A289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B9887334-211A-44AF-856A-70F126D8C7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9469D18A-72BA-44B7-B7FD-9E6DB21DA2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8BD15820-C653-4944-AAF1-3F7F1302CB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E0397CCC-39B6-4781-841E-04836A4D2A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FA9AC224-40C4-4CFF-8D00-89411B38C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96242A6E-2F79-4819-87BA-7040D85E8B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EC23A8E0-46A2-4E87-9A5E-915F64327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2DFC7458-291C-44FA-88B1-E0BD389E5B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83689866-2249-41A7-A466-1F2ECE180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0AFD2E08-7348-42A2-95E5-777439F8CD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59F2BAD0-1C40-4B7B-86C9-952920C43F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5C9D9A46-22AB-4185-B706-3EBE487A0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27B6A578-0192-425D-9C0E-7FF71EF82D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468C441B-0D59-492F-80BA-DE39DCE359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61A9C5C8-6465-45DC-9CD8-D394EB7C5C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C7F3F50D-A5A8-47ED-94C8-4AD2EA452C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90A916FE-EC4A-4AA4-95F5-9A8987CCEB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AE1E38EE-D7C1-4746-B7DB-92044B8F00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86A8A91B-8CC4-486F-8DF3-9BEC57F65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E829A52B-D77C-4AA9-A79D-BFB990C4F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0507D005-3EEA-4964-9284-B258114A52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8F4B9C7A-93F5-4716-8472-1F1FFAA36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E82D3D6F-7F28-4831-872D-BDF4E03CD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98C2AE38-562B-4658-850C-1C99A3DDA7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84112F57-32F2-4495-A894-D6556473B1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8848307E-5091-4C42-85D2-5DB02B9F6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41AB748C-F88B-43F1-9EC1-09E0B57183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49986ADC-F5C3-4214-BC58-2B8B9DAA25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554F22A1-2F09-4C96-AB5B-A36F37116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438AA22D-4DDC-4324-A403-99AD2EFA71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EAF34449-F823-4D80-A955-B2FA8F028A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273427FD-2C73-424E-B4C7-35F454B07E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47B3D5D1-8776-4E8C-9185-0FDB7C35A1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05627F6D-D0F5-4F88-A9D9-B662E92CF5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5BCD0324-DE30-4B29-B932-7B7C091F55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6CD50AAF-E898-423E-91FC-6368880D5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C8B2853F-AB6D-4254-9779-5D4D943254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ECFA303B-EC30-4856-8F8E-B304772346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727491C3-5F89-44A4-9231-063A2FE555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7DF9FEE9-CC9F-4F76-B1A0-F9CA3C5AF8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CB38EA93-841C-4FC4-A1E4-5F829AA864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301064B3-EB7E-48AE-85FA-BD29B3092E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BE073B1D-F3A8-4856-BD87-C4EA213819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A7DD646C-2968-4F54-8C95-3ACC653272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47D29F9D-CA3E-44A0-A347-10FC870BB5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65698915-2DC0-45A8-A412-7E711E217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4B5E8A05-7A4D-4948-A324-23D2615E2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79705C47-5B53-4AE9-AAB7-E104A4004F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D2C6B586-718F-4B35-A4E1-86E71DF15B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AC8E2D86-A521-4EE2-A645-D1286F08A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EFA39C64-ECF8-4C59-90E6-3A3535DC2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D9CA81EB-CC94-412E-8B6C-85856A112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576509EC-3C7E-40E6-ADB7-63B6AAA9A3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3746C0F2-4F35-4FDA-B1DD-0B7AC4C8E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CF928D0E-1923-40FB-B453-BB8ABA4C27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9F351E80-1762-4BA2-9B3C-B196AB56C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D6770E94-FBCC-4782-B83E-E2F59C8F82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7EEA7409-3F47-4E85-B870-A411DE409F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79E32C6D-F8EC-4804-9864-A398445814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E93D34DD-EA4B-4B6E-A74A-626A654ECD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278D71CD-AADC-415E-94DC-94950456D6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7119548F-15C7-4C83-ACD5-94D8EFF0E1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C3B6E512-63A1-489A-A0F5-3C506BEBE4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374CC6CA-1123-4838-B6EB-969DEC4CA7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0B2FF490-A638-4BD5-8908-E327D9B49D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3994DB19-7A62-4FE9-A5EC-BAD373EBD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48419ED3-1FBF-498F-95F5-2DFAF60B5D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D6ED3205-A134-420C-A41C-8EB2CBCA0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1E239C83-AF6D-40F4-AE61-F4E04827D1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F0E72BA2-68C9-4CA6-BF38-3C43EBB2B3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BE72E5D8-DD7E-4134-9697-42218E2BC1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5D1B03C2-0F79-4466-9B57-23FEE4A669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EB661901-6BC4-4366-BBEC-EE5EA0DEF1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EA794EBA-1771-4988-AD95-FC4A1332C1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D0BEE27F-71AE-4AD5-8A54-DF8AEF4F8E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D0A9B702-0CA1-44BB-8DC7-1CED164F3D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FE9B6456-F552-45B8-9ABF-FB4ED8EF3E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5612ADCF-602F-4B2D-8BE4-25A53E697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9900DF02-FDFA-43A8-9569-7EA10858E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F3B892BA-67CA-47DD-85B6-0AD1C9DB2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73269AA5-CD16-4204-9E10-81B1E4CF26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DD694BA2-B823-46A5-9213-7740AED0F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FF3DDA3E-7C3C-4595-B57D-F5DE11540A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0518B1F0-F284-4683-BA91-210EB847D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E9AAF756-DBFC-469F-9901-E73681ABB2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A35D5CC2-223D-46DF-96F6-F53D37334B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3E396AEC-4D9D-4756-99DD-407A16D4FB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4DF58D55-3363-409C-933D-E7F44931C8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5FE3815F-F290-453B-A611-6F102D1E8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1B2C2310-2C68-4E27-AEF0-91D38C273D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7D560CE3-EF53-4147-9464-06F43DD3C9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E2C103BB-B440-42E1-BCBE-313DE282A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759B553F-5FF1-417D-81E7-840DFF8A2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413530DA-8948-4759-93E2-0D3F3AA4D4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29DC8539-0EA6-4C8F-9BE9-5D7C2D7B7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3E156EB0-D068-489F-9FBE-4C49D1C5A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76DBA502-4093-4175-9848-D741F2D311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0C7E329F-37DC-4FC7-B1A7-D6F44618E9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9D03C02F-B04A-4DF9-9A27-445FF9DAD9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6ED48407-9FAC-4FF8-B505-2D297B0787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5D14BF97-9FF8-4BCC-981C-D14CCBB9E0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BFCB7EE1-FB16-434D-B34D-2DE6E5E20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DD4DB84E-3A49-449B-A47B-A79FC9726E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2AED03A1-C5E5-4287-BBBE-29EE704466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1F191CCD-B664-4E33-9DE2-1E6030767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C52900BE-8761-43AF-BC8F-692F777927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BF4BFDB9-6CE0-4D4A-922D-D03B54B21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24B6323E-AD5B-46F6-9716-156B2D9693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4547AD3F-71D1-4B8F-AA7A-EE9449866B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CCC52F64-ED3D-475F-A57E-FB7B4CED3D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3B73AE87-1EFE-42CA-95DA-D0F261EF17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554B9921-6BBB-47AA-A320-A16C61BA6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39171D5F-A7B8-46AD-B1D4-B602511409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55284575-36B7-4F65-A422-3F609D096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DC531FAA-AF58-4283-AAEC-8EBC77D6D5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36E1ED97-01A3-4DB3-A40D-9300C31CFF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63B9BABD-14F5-4150-A16F-D65055E61C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5639A09A-4116-45A4-ACEB-C4C01630B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4DEAF590-BC83-43CC-A787-AF24A30811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BF6F6739-AF04-4D91-A302-4F3613825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28A9BC4A-F0C5-47BE-8ECC-831290F492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56A1E233-12DE-481F-ABC9-C5C54B0548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16304688-7785-41F5-841F-B769F18154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A0FCE537-2886-4B7D-A81B-C1F0C61B7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49421317-B8E0-41CB-B557-7BA56E8EFE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54DC8B9B-4BFE-4B14-A9AB-8FBA849BD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70D5EEBE-6108-4432-980D-511FE2C5BB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A2FD3F2C-7D76-4ADC-8E2B-A88F422D9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E0F0D096-D76E-45A4-9CB2-14C2C93210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3A916E40-859B-40E7-B1BB-43F5136EC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ED5356E4-6067-4DC1-B5D7-454A0757F4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C2467C4E-ECC1-4E3D-9F31-71B2323851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BDF5C21F-A360-4233-9D93-AF22C34C94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ED0EB16A-9CC1-499B-98D2-0C3BA550B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56F5531B-F10B-441E-9438-FDA64F2A2F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5B4C615C-1C18-4F3B-A250-317BCAD70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58831222-A9D5-412C-8E53-7D6C9EC6EF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E9C1C798-2CAE-44EA-A3DA-17BFE49A67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E3185394-AA50-4F08-9289-1ED55E8DA0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D2DCEB33-A331-4271-9E81-00BA6B3F5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DB51ECC0-5B2B-420F-BC5C-BB2D09B38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8D532144-EEED-4817-BF1C-5E535C3C8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883D1669-3C90-47CA-933C-F930ED961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AB50DDB9-794B-4CB3-B4E2-A33C46D5D6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EEDDDE86-8F80-4D3F-BB61-D5006CFD5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25F8C1F9-44D6-47FD-865D-E633F31DE6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3276F8CC-DDB0-4DC0-8389-7866B7F9F7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31BB0FE4-0131-46C3-9678-E655B82AA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992A186E-1842-434D-A037-413CE01A1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356A6E18-9AAE-4BE3-98C2-9B8241837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0BDC181C-EF35-42BE-9420-7601E729BF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9D864761-5894-42ED-9F29-563FC5A4E2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12886F47-D9D9-4C44-ACD5-24EEDDF8E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1D7BD4BE-4541-460B-A7CD-80E5ED382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193D5161-A8EB-48B2-A7D0-975B523EA8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F8FF4113-2663-4044-B73E-AF81AED3CB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2FA31464-AEA3-41B6-9609-B2C7D5B57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750235BD-77CB-4B38-B3D4-AF8F9B1995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99905AC8-3A53-433D-BE39-4759E4C9A2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C94AD74C-4569-4C5F-B219-0A9BF8DA05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859AA0D4-F985-4F10-A1F4-9799970390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D80E4D19-09B1-42B2-A30E-931692564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2352A196-BFE3-455E-840D-505BD8D3C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20E4D8D9-C45D-46F8-A407-00A8360CB3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42235336-20C8-4900-A808-499E5E5D4A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FC96CA4B-4734-4FB5-B30F-7A87396396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5A7EED2E-B4B4-4E75-8CF5-6FF3B6F1DE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D17A5D9D-82C4-475A-B3BC-40C3CE3710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CC6BA3B8-8F90-4553-8790-E29DDB1A1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44D1202B-C865-4BFB-9438-0C66FE70D5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C250AAAF-EC85-4699-BCA6-E79C4CE247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49C8B8FC-B5E1-4B8A-BDDC-1A5500C99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21C63DDC-3747-40CD-8BE5-E28E4D704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F298F272-08D4-4413-8A6D-944FFE434E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D633A37E-5025-4784-8747-E58F60BF0C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26460EEE-5D48-456A-B356-51C9460182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898D1070-3C5F-4367-B831-2505887F6A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AAF3B2D7-E587-40FC-85DB-6C4F17880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F0D01E2E-A9CB-4460-A750-EC37802F5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E3CD8672-74DE-48EC-BF14-F084CBF0FE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A4F23AA1-9339-4142-BC63-58683D598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593350ED-0564-4914-9E52-EDEF658F8C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C8434E37-2733-4F80-9CBE-284F65BB43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AF1BFA9B-CB59-413E-B817-129BCFD3A8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732D498D-568F-46F8-97F2-2EF051DA96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4FC33659-FAE5-4CE3-AC87-19620B527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1F52BEA0-1C96-4E6F-89A6-A7896688C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7A4CC6E3-7BE8-4EDB-B82E-E281639CD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DDDEC6B1-0ACB-44FD-9E3F-B419B0A62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FCE35CB9-BF64-48B9-8A43-66A933474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742C5955-C657-47A1-94A6-0E1448A131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4A70FF93-CB50-4203-B2AA-9041A8F5C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594A0BDE-E682-4237-8122-27A9192C7B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679E2AC4-6FDD-4D06-BE08-53DACFF52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2BE40315-5B22-4519-8131-854286DFCC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257D25EB-BBE4-45E4-A4E6-10C14B502B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79E2F1C7-01C7-41A0-8FAC-D25FEB0BD5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E1F8220E-51A0-48AD-A9FA-7BD3F9EE3F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B49D1D18-BDCC-479F-AF6A-7AEBE59F21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F402E6C4-A739-4296-84C7-0AEA0F62F7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ADB2F433-EE58-42CF-8B19-15E3A72F79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7A3ADB89-644C-4603-8673-895074E66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784C3460-D56A-4C69-996C-F9C782BF11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75BDE059-D369-4192-BA27-3BD9E7DB13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6653AEC6-A771-4E60-AA30-78B668EDF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98FD86DD-F4A9-4624-B9FD-C5D7926A98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0AF9-1DBD-402B-BBB6-7612EEE9928C}">
  <sheetPr>
    <tabColor rgb="FFCCCCFF"/>
  </sheetPr>
  <dimension ref="A1:M228"/>
  <sheetViews>
    <sheetView tabSelected="1" zoomScale="80" zoomScaleNormal="80" workbookViewId="0">
      <selection activeCell="C6" sqref="C6:I6"/>
    </sheetView>
  </sheetViews>
  <sheetFormatPr baseColWidth="10" defaultColWidth="26.42578125" defaultRowHeight="15.75" x14ac:dyDescent="0.25"/>
  <cols>
    <col min="1" max="1" width="56" style="13" customWidth="1"/>
    <col min="2" max="2" width="41.28515625" style="13" customWidth="1"/>
    <col min="3" max="3" width="33.85546875" style="66" customWidth="1"/>
    <col min="4" max="4" width="19.5703125" style="66" customWidth="1"/>
    <col min="5" max="5" width="27.28515625" style="71" customWidth="1"/>
    <col min="6" max="6" width="20.5703125" style="70" customWidth="1"/>
    <col min="7" max="7" width="31.7109375" style="32" customWidth="1"/>
    <col min="8" max="8" width="30.5703125" style="32" customWidth="1"/>
    <col min="9" max="9" width="27.28515625" style="30" customWidth="1"/>
    <col min="10" max="10" width="18.42578125" customWidth="1"/>
  </cols>
  <sheetData>
    <row r="1" spans="1:13" ht="20.25" x14ac:dyDescent="0.3">
      <c r="A1" s="101"/>
      <c r="B1" s="102"/>
      <c r="C1" s="102"/>
      <c r="D1" s="102"/>
      <c r="E1" s="102"/>
      <c r="F1" s="102"/>
      <c r="G1" s="102"/>
      <c r="H1" s="102"/>
      <c r="I1" s="103"/>
    </row>
    <row r="2" spans="1:13" ht="21" x14ac:dyDescent="0.35">
      <c r="A2" s="104" t="s">
        <v>226</v>
      </c>
      <c r="B2" s="105"/>
      <c r="C2" s="105"/>
      <c r="D2" s="105"/>
      <c r="E2" s="105"/>
      <c r="F2" s="105"/>
      <c r="G2" s="105"/>
      <c r="H2" s="105"/>
      <c r="I2" s="106"/>
    </row>
    <row r="3" spans="1:13" ht="20.25" customHeight="1" x14ac:dyDescent="0.3">
      <c r="A3" s="107" t="s">
        <v>227</v>
      </c>
      <c r="B3" s="108"/>
      <c r="C3" s="108"/>
      <c r="D3" s="108"/>
      <c r="E3" s="108"/>
      <c r="F3" s="108"/>
      <c r="G3" s="108"/>
      <c r="H3" s="108"/>
      <c r="I3" s="109"/>
    </row>
    <row r="4" spans="1:13" ht="21" x14ac:dyDescent="0.35">
      <c r="A4" s="20"/>
      <c r="B4" s="19"/>
      <c r="C4" s="19"/>
      <c r="D4" s="19"/>
      <c r="E4" s="19"/>
      <c r="F4" s="21"/>
      <c r="G4" s="19"/>
      <c r="H4" s="19"/>
      <c r="I4" s="22"/>
    </row>
    <row r="5" spans="1:13" s="83" customFormat="1" ht="24.75" customHeight="1" x14ac:dyDescent="0.35">
      <c r="A5" s="110" t="s">
        <v>225</v>
      </c>
      <c r="B5" s="111"/>
      <c r="C5" s="111"/>
      <c r="D5" s="111"/>
      <c r="E5" s="111"/>
      <c r="F5" s="111"/>
      <c r="G5" s="111"/>
      <c r="H5" s="111"/>
      <c r="I5" s="112"/>
    </row>
    <row r="6" spans="1:13" s="83" customFormat="1" ht="27" customHeight="1" x14ac:dyDescent="0.35">
      <c r="A6" s="23"/>
      <c r="B6" s="24" t="s">
        <v>228</v>
      </c>
      <c r="C6" s="104"/>
      <c r="D6" s="105"/>
      <c r="E6" s="105"/>
      <c r="F6" s="105"/>
      <c r="G6" s="105"/>
      <c r="H6" s="105"/>
      <c r="I6" s="106"/>
    </row>
    <row r="7" spans="1:13" s="83" customFormat="1" ht="27.75" customHeight="1" thickBot="1" x14ac:dyDescent="0.4">
      <c r="A7" s="25"/>
      <c r="B7" s="26" t="s">
        <v>229</v>
      </c>
      <c r="C7" s="84"/>
      <c r="D7" s="85"/>
      <c r="E7" s="85"/>
      <c r="F7" s="85"/>
      <c r="G7" s="85"/>
      <c r="H7" s="85"/>
      <c r="I7" s="86"/>
    </row>
    <row r="8" spans="1:13" s="83" customFormat="1" ht="26.25" customHeight="1" x14ac:dyDescent="0.35">
      <c r="A8" s="91" t="s">
        <v>230</v>
      </c>
      <c r="B8" s="93" t="s">
        <v>224</v>
      </c>
      <c r="C8" s="95" t="s">
        <v>231</v>
      </c>
      <c r="D8" s="97" t="s">
        <v>232</v>
      </c>
      <c r="E8" s="99" t="s">
        <v>233</v>
      </c>
      <c r="F8" s="99" t="s">
        <v>234</v>
      </c>
      <c r="G8" s="87" t="s">
        <v>235</v>
      </c>
      <c r="H8" s="87" t="s">
        <v>236</v>
      </c>
      <c r="I8" s="89" t="s">
        <v>237</v>
      </c>
    </row>
    <row r="9" spans="1:13" s="83" customFormat="1" ht="4.5" customHeight="1" thickBot="1" x14ac:dyDescent="0.4">
      <c r="A9" s="92"/>
      <c r="B9" s="94"/>
      <c r="C9" s="96"/>
      <c r="D9" s="98"/>
      <c r="E9" s="100"/>
      <c r="F9" s="100"/>
      <c r="G9" s="88"/>
      <c r="H9" s="88"/>
      <c r="I9" s="90"/>
    </row>
    <row r="10" spans="1:13" s="82" customFormat="1" ht="34.5" customHeight="1" x14ac:dyDescent="0.35">
      <c r="A10" s="16" t="s">
        <v>221</v>
      </c>
      <c r="B10" s="16" t="s">
        <v>220</v>
      </c>
      <c r="C10" s="14" t="s">
        <v>223</v>
      </c>
      <c r="D10" s="18">
        <v>43853</v>
      </c>
      <c r="E10" s="27">
        <v>121072.5</v>
      </c>
      <c r="F10" s="18">
        <v>43974</v>
      </c>
      <c r="G10" s="28"/>
      <c r="H10" s="27">
        <f>+E10-G10</f>
        <v>121072.5</v>
      </c>
      <c r="I10" s="29" t="s">
        <v>238</v>
      </c>
      <c r="J10" s="74"/>
      <c r="K10" s="74"/>
      <c r="L10" s="75"/>
      <c r="M10" s="74"/>
    </row>
    <row r="11" spans="1:13" s="82" customFormat="1" ht="50.25" customHeight="1" x14ac:dyDescent="0.35">
      <c r="A11" s="16" t="s">
        <v>221</v>
      </c>
      <c r="B11" s="16" t="s">
        <v>220</v>
      </c>
      <c r="C11" s="14" t="s">
        <v>222</v>
      </c>
      <c r="D11" s="18">
        <v>43826</v>
      </c>
      <c r="E11" s="27">
        <v>64483.45</v>
      </c>
      <c r="F11" s="18">
        <v>43948</v>
      </c>
      <c r="G11" s="28"/>
      <c r="H11" s="27">
        <f>+E11</f>
        <v>64483.45</v>
      </c>
      <c r="I11" s="29" t="s">
        <v>238</v>
      </c>
      <c r="L11" s="75"/>
      <c r="M11" s="74"/>
    </row>
    <row r="12" spans="1:13" s="82" customFormat="1" ht="21.95" customHeight="1" x14ac:dyDescent="0.35">
      <c r="A12" s="16" t="s">
        <v>208</v>
      </c>
      <c r="B12" s="16" t="s">
        <v>3</v>
      </c>
      <c r="C12" s="14" t="s">
        <v>219</v>
      </c>
      <c r="D12" s="18">
        <v>44034</v>
      </c>
      <c r="E12" s="27">
        <v>354000</v>
      </c>
      <c r="F12" s="18">
        <v>44157</v>
      </c>
      <c r="G12" s="28"/>
      <c r="H12" s="27">
        <f>+E12-G12</f>
        <v>354000</v>
      </c>
      <c r="I12" s="29" t="s">
        <v>238</v>
      </c>
      <c r="L12" s="75"/>
      <c r="M12" s="74"/>
    </row>
    <row r="13" spans="1:13" s="82" customFormat="1" ht="21.95" customHeight="1" x14ac:dyDescent="0.35">
      <c r="A13" s="16" t="s">
        <v>217</v>
      </c>
      <c r="B13" s="16" t="s">
        <v>3</v>
      </c>
      <c r="C13" s="14" t="s">
        <v>218</v>
      </c>
      <c r="D13" s="18">
        <v>44036</v>
      </c>
      <c r="E13" s="27">
        <v>259600</v>
      </c>
      <c r="F13" s="18">
        <v>44159</v>
      </c>
      <c r="G13" s="28"/>
      <c r="H13" s="27">
        <f>+E13</f>
        <v>259600</v>
      </c>
      <c r="I13" s="29" t="s">
        <v>238</v>
      </c>
      <c r="L13" s="75"/>
      <c r="M13" s="74"/>
    </row>
    <row r="14" spans="1:13" s="82" customFormat="1" ht="21.95" customHeight="1" x14ac:dyDescent="0.35">
      <c r="A14" s="16" t="s">
        <v>239</v>
      </c>
      <c r="B14" s="16" t="s">
        <v>3</v>
      </c>
      <c r="C14" s="14" t="s">
        <v>216</v>
      </c>
      <c r="D14" s="18">
        <v>44027</v>
      </c>
      <c r="E14" s="27">
        <v>177000</v>
      </c>
      <c r="F14" s="18">
        <v>44150</v>
      </c>
      <c r="G14" s="28"/>
      <c r="H14" s="27">
        <f>+E14</f>
        <v>177000</v>
      </c>
      <c r="I14" s="29" t="s">
        <v>238</v>
      </c>
      <c r="L14" s="75"/>
      <c r="M14" s="74"/>
    </row>
    <row r="15" spans="1:13" s="82" customFormat="1" ht="21.95" customHeight="1" x14ac:dyDescent="0.35">
      <c r="A15" s="16" t="s">
        <v>214</v>
      </c>
      <c r="B15" s="16" t="s">
        <v>3</v>
      </c>
      <c r="C15" s="14" t="s">
        <v>215</v>
      </c>
      <c r="D15" s="18">
        <v>44035</v>
      </c>
      <c r="E15" s="27">
        <v>708000</v>
      </c>
      <c r="F15" s="18">
        <v>44150</v>
      </c>
      <c r="G15" s="28"/>
      <c r="H15" s="27">
        <f>+E15</f>
        <v>708000</v>
      </c>
      <c r="I15" s="29" t="s">
        <v>238</v>
      </c>
      <c r="L15" s="75"/>
      <c r="M15" s="74"/>
    </row>
    <row r="16" spans="1:13" s="82" customFormat="1" ht="21.95" customHeight="1" x14ac:dyDescent="0.35">
      <c r="A16" s="16" t="s">
        <v>212</v>
      </c>
      <c r="B16" s="16" t="s">
        <v>3</v>
      </c>
      <c r="C16" s="14" t="s">
        <v>213</v>
      </c>
      <c r="D16" s="18">
        <v>44034</v>
      </c>
      <c r="E16" s="27">
        <v>1500000</v>
      </c>
      <c r="F16" s="18">
        <v>44157</v>
      </c>
      <c r="G16" s="28"/>
      <c r="H16" s="27">
        <f>+E16</f>
        <v>1500000</v>
      </c>
      <c r="I16" s="29" t="s">
        <v>238</v>
      </c>
      <c r="L16" s="75"/>
      <c r="M16" s="74"/>
    </row>
    <row r="17" spans="1:13" s="82" customFormat="1" ht="21.95" customHeight="1" x14ac:dyDescent="0.35">
      <c r="A17" s="16" t="s">
        <v>210</v>
      </c>
      <c r="B17" s="16" t="s">
        <v>3</v>
      </c>
      <c r="C17" s="14" t="s">
        <v>211</v>
      </c>
      <c r="D17" s="18">
        <v>44035</v>
      </c>
      <c r="E17" s="27">
        <v>1062000</v>
      </c>
      <c r="F17" s="18">
        <v>44158</v>
      </c>
      <c r="G17" s="28"/>
      <c r="H17" s="27">
        <f>+E17</f>
        <v>1062000</v>
      </c>
      <c r="I17" s="29" t="s">
        <v>238</v>
      </c>
      <c r="L17" s="75"/>
      <c r="M17" s="74"/>
    </row>
    <row r="18" spans="1:13" s="82" customFormat="1" ht="21.95" customHeight="1" x14ac:dyDescent="0.35">
      <c r="A18" s="16" t="s">
        <v>240</v>
      </c>
      <c r="B18" s="16" t="s">
        <v>3</v>
      </c>
      <c r="C18" s="14" t="s">
        <v>209</v>
      </c>
      <c r="D18" s="18">
        <v>44044</v>
      </c>
      <c r="E18" s="27">
        <v>180000</v>
      </c>
      <c r="F18" s="18">
        <v>44166</v>
      </c>
      <c r="G18" s="28"/>
      <c r="H18" s="27">
        <f>+E18-G18</f>
        <v>180000</v>
      </c>
      <c r="I18" s="29" t="s">
        <v>238</v>
      </c>
      <c r="L18" s="75"/>
      <c r="M18" s="74"/>
    </row>
    <row r="19" spans="1:13" s="82" customFormat="1" ht="31.5" customHeight="1" x14ac:dyDescent="0.35">
      <c r="A19" s="16" t="s">
        <v>182</v>
      </c>
      <c r="B19" s="16" t="s">
        <v>181</v>
      </c>
      <c r="C19" s="14" t="s">
        <v>241</v>
      </c>
      <c r="D19" s="18">
        <v>44255</v>
      </c>
      <c r="E19" s="27">
        <v>8302417.04</v>
      </c>
      <c r="F19" s="18">
        <v>44375</v>
      </c>
      <c r="G19" s="27"/>
      <c r="H19" s="27">
        <f>+E19-G19</f>
        <v>8302417.04</v>
      </c>
      <c r="I19" s="29" t="s">
        <v>238</v>
      </c>
      <c r="L19" s="75"/>
      <c r="M19" s="74"/>
    </row>
    <row r="20" spans="1:13" s="82" customFormat="1" ht="31.5" customHeight="1" x14ac:dyDescent="0.35">
      <c r="A20" s="16" t="s">
        <v>182</v>
      </c>
      <c r="B20" s="16" t="s">
        <v>206</v>
      </c>
      <c r="C20" s="14" t="s">
        <v>207</v>
      </c>
      <c r="D20" s="18">
        <v>44197</v>
      </c>
      <c r="E20" s="27">
        <v>1258798.32</v>
      </c>
      <c r="F20" s="18">
        <v>44317</v>
      </c>
      <c r="G20" s="27"/>
      <c r="H20" s="27">
        <f>+E20-G20</f>
        <v>1258798.32</v>
      </c>
      <c r="I20" s="29" t="s">
        <v>238</v>
      </c>
      <c r="L20" s="75"/>
      <c r="M20" s="74"/>
    </row>
    <row r="21" spans="1:13" s="82" customFormat="1" ht="31.5" customHeight="1" x14ac:dyDescent="0.35">
      <c r="A21" s="16" t="s">
        <v>182</v>
      </c>
      <c r="B21" s="16" t="s">
        <v>204</v>
      </c>
      <c r="C21" s="14" t="s">
        <v>205</v>
      </c>
      <c r="D21" s="18">
        <v>44197</v>
      </c>
      <c r="E21" s="27">
        <v>66987.179999999993</v>
      </c>
      <c r="F21" s="18">
        <v>44317</v>
      </c>
      <c r="G21" s="27"/>
      <c r="H21" s="27">
        <f>+E21-G21</f>
        <v>66987.179999999993</v>
      </c>
      <c r="I21" s="29" t="s">
        <v>238</v>
      </c>
      <c r="L21" s="75"/>
      <c r="M21" s="74"/>
    </row>
    <row r="22" spans="1:13" s="82" customFormat="1" ht="31.5" customHeight="1" x14ac:dyDescent="0.35">
      <c r="A22" s="16" t="s">
        <v>202</v>
      </c>
      <c r="B22" s="16" t="s">
        <v>201</v>
      </c>
      <c r="C22" s="14" t="s">
        <v>203</v>
      </c>
      <c r="D22" s="18">
        <v>44294</v>
      </c>
      <c r="E22" s="27">
        <v>583278.54</v>
      </c>
      <c r="F22" s="18">
        <v>44416</v>
      </c>
      <c r="G22" s="27"/>
      <c r="H22" s="27">
        <f t="shared" ref="H22:H29" si="0">+E22</f>
        <v>583278.54</v>
      </c>
      <c r="I22" s="29" t="s">
        <v>238</v>
      </c>
      <c r="L22" s="75"/>
      <c r="M22" s="74"/>
    </row>
    <row r="23" spans="1:13" s="82" customFormat="1" ht="31.5" customHeight="1" x14ac:dyDescent="0.35">
      <c r="A23" s="16" t="s">
        <v>182</v>
      </c>
      <c r="B23" s="16" t="s">
        <v>181</v>
      </c>
      <c r="C23" s="14" t="s">
        <v>148</v>
      </c>
      <c r="D23" s="18">
        <v>44287</v>
      </c>
      <c r="E23" s="27">
        <v>66414.64</v>
      </c>
      <c r="F23" s="18">
        <v>44409</v>
      </c>
      <c r="G23" s="27"/>
      <c r="H23" s="27">
        <f t="shared" si="0"/>
        <v>66414.64</v>
      </c>
      <c r="I23" s="29" t="s">
        <v>238</v>
      </c>
      <c r="L23" s="75"/>
      <c r="M23" s="74"/>
    </row>
    <row r="24" spans="1:13" s="82" customFormat="1" ht="31.5" customHeight="1" x14ac:dyDescent="0.35">
      <c r="A24" s="16" t="s">
        <v>60</v>
      </c>
      <c r="B24" s="16" t="s">
        <v>83</v>
      </c>
      <c r="C24" s="14" t="s">
        <v>200</v>
      </c>
      <c r="D24" s="18">
        <v>44211</v>
      </c>
      <c r="E24" s="27">
        <v>9332435</v>
      </c>
      <c r="F24" s="18">
        <v>44331</v>
      </c>
      <c r="G24" s="27"/>
      <c r="H24" s="27">
        <f t="shared" si="0"/>
        <v>9332435</v>
      </c>
      <c r="I24" s="29" t="s">
        <v>238</v>
      </c>
      <c r="L24" s="75"/>
      <c r="M24" s="74"/>
    </row>
    <row r="25" spans="1:13" s="82" customFormat="1" ht="31.5" customHeight="1" x14ac:dyDescent="0.35">
      <c r="A25" s="16" t="s">
        <v>60</v>
      </c>
      <c r="B25" s="16" t="s">
        <v>83</v>
      </c>
      <c r="C25" s="14" t="s">
        <v>199</v>
      </c>
      <c r="D25" s="18">
        <v>44267</v>
      </c>
      <c r="E25" s="27">
        <v>4131355</v>
      </c>
      <c r="F25" s="18">
        <v>44389</v>
      </c>
      <c r="G25" s="27"/>
      <c r="H25" s="27">
        <f t="shared" si="0"/>
        <v>4131355</v>
      </c>
      <c r="I25" s="29" t="s">
        <v>238</v>
      </c>
      <c r="L25" s="75"/>
      <c r="M25" s="74"/>
    </row>
    <row r="26" spans="1:13" s="82" customFormat="1" ht="31.5" customHeight="1" x14ac:dyDescent="0.35">
      <c r="A26" s="16" t="s">
        <v>182</v>
      </c>
      <c r="B26" s="16" t="s">
        <v>181</v>
      </c>
      <c r="C26" s="14" t="s">
        <v>198</v>
      </c>
      <c r="D26" s="18">
        <v>44287</v>
      </c>
      <c r="E26" s="27">
        <f>22404*58</f>
        <v>1299432</v>
      </c>
      <c r="F26" s="18">
        <v>44409</v>
      </c>
      <c r="G26" s="27"/>
      <c r="H26" s="27">
        <f t="shared" si="0"/>
        <v>1299432</v>
      </c>
      <c r="I26" s="29" t="s">
        <v>238</v>
      </c>
      <c r="L26" s="75"/>
      <c r="M26" s="74"/>
    </row>
    <row r="27" spans="1:13" s="82" customFormat="1" ht="31.5" customHeight="1" x14ac:dyDescent="0.35">
      <c r="A27" s="16" t="s">
        <v>182</v>
      </c>
      <c r="B27" s="16" t="s">
        <v>181</v>
      </c>
      <c r="C27" s="14" t="s">
        <v>197</v>
      </c>
      <c r="D27" s="18">
        <v>44285</v>
      </c>
      <c r="E27" s="27">
        <f>832*58</f>
        <v>48256</v>
      </c>
      <c r="F27" s="18">
        <v>44407</v>
      </c>
      <c r="G27" s="27"/>
      <c r="H27" s="27">
        <f t="shared" si="0"/>
        <v>48256</v>
      </c>
      <c r="I27" s="29" t="s">
        <v>238</v>
      </c>
      <c r="L27" s="75"/>
      <c r="M27" s="74"/>
    </row>
    <row r="28" spans="1:13" s="82" customFormat="1" ht="31.5" customHeight="1" x14ac:dyDescent="0.35">
      <c r="A28" s="16" t="s">
        <v>195</v>
      </c>
      <c r="B28" s="16" t="s">
        <v>0</v>
      </c>
      <c r="C28" s="14" t="s">
        <v>196</v>
      </c>
      <c r="D28" s="17">
        <v>44343</v>
      </c>
      <c r="E28" s="27">
        <v>29500</v>
      </c>
      <c r="F28" s="18">
        <v>44466</v>
      </c>
      <c r="G28" s="27"/>
      <c r="H28" s="27">
        <f t="shared" si="0"/>
        <v>29500</v>
      </c>
      <c r="I28" s="29" t="s">
        <v>238</v>
      </c>
      <c r="L28" s="75"/>
      <c r="M28" s="74"/>
    </row>
    <row r="29" spans="1:13" s="82" customFormat="1" ht="31.5" customHeight="1" x14ac:dyDescent="0.35">
      <c r="A29" s="16" t="s">
        <v>193</v>
      </c>
      <c r="B29" s="16" t="s">
        <v>192</v>
      </c>
      <c r="C29" s="14" t="s">
        <v>194</v>
      </c>
      <c r="D29" s="17">
        <v>44378</v>
      </c>
      <c r="E29" s="27">
        <v>188800</v>
      </c>
      <c r="F29" s="18">
        <v>44501</v>
      </c>
      <c r="G29" s="27"/>
      <c r="H29" s="27">
        <f t="shared" si="0"/>
        <v>188800</v>
      </c>
      <c r="I29" s="29" t="s">
        <v>238</v>
      </c>
      <c r="L29" s="75"/>
      <c r="M29" s="74"/>
    </row>
    <row r="30" spans="1:13" s="82" customFormat="1" ht="31.5" customHeight="1" x14ac:dyDescent="0.35">
      <c r="A30" s="16" t="s">
        <v>190</v>
      </c>
      <c r="B30" s="16" t="s">
        <v>3</v>
      </c>
      <c r="C30" s="14" t="s">
        <v>191</v>
      </c>
      <c r="D30" s="17">
        <v>44302</v>
      </c>
      <c r="E30" s="27">
        <v>157998.6</v>
      </c>
      <c r="F30" s="18">
        <v>44424</v>
      </c>
      <c r="G30" s="27"/>
      <c r="H30" s="27">
        <f t="shared" ref="H30:H36" si="1">+E30-G30</f>
        <v>157998.6</v>
      </c>
      <c r="I30" s="29" t="s">
        <v>238</v>
      </c>
      <c r="L30" s="75"/>
      <c r="M30" s="74"/>
    </row>
    <row r="31" spans="1:13" s="82" customFormat="1" ht="31.5" customHeight="1" x14ac:dyDescent="0.35">
      <c r="A31" s="16" t="s">
        <v>182</v>
      </c>
      <c r="B31" s="16" t="s">
        <v>188</v>
      </c>
      <c r="C31" s="14" t="s">
        <v>189</v>
      </c>
      <c r="D31" s="17">
        <v>44347</v>
      </c>
      <c r="E31" s="27">
        <v>66414.64</v>
      </c>
      <c r="F31" s="30" t="s">
        <v>242</v>
      </c>
      <c r="G31" s="27"/>
      <c r="H31" s="27">
        <f t="shared" si="1"/>
        <v>66414.64</v>
      </c>
      <c r="I31" s="29" t="s">
        <v>238</v>
      </c>
      <c r="L31" s="75"/>
      <c r="M31" s="74"/>
    </row>
    <row r="32" spans="1:13" s="82" customFormat="1" ht="31.5" customHeight="1" x14ac:dyDescent="0.35">
      <c r="A32" s="16" t="s">
        <v>187</v>
      </c>
      <c r="B32" s="16" t="s">
        <v>54</v>
      </c>
      <c r="C32" s="14" t="s">
        <v>51</v>
      </c>
      <c r="D32" s="17">
        <v>44427</v>
      </c>
      <c r="E32" s="27">
        <v>35400</v>
      </c>
      <c r="F32" s="18">
        <v>44549</v>
      </c>
      <c r="G32" s="27"/>
      <c r="H32" s="27">
        <f t="shared" si="1"/>
        <v>35400</v>
      </c>
      <c r="I32" s="29" t="s">
        <v>238</v>
      </c>
      <c r="L32" s="75"/>
      <c r="M32" s="74"/>
    </row>
    <row r="33" spans="1:13" s="82" customFormat="1" ht="31.5" customHeight="1" x14ac:dyDescent="0.35">
      <c r="A33" s="16" t="s">
        <v>185</v>
      </c>
      <c r="B33" s="16" t="s">
        <v>54</v>
      </c>
      <c r="C33" s="14" t="s">
        <v>186</v>
      </c>
      <c r="D33" s="17">
        <v>44391</v>
      </c>
      <c r="E33" s="27">
        <v>17700</v>
      </c>
      <c r="F33" s="18">
        <v>44514</v>
      </c>
      <c r="G33" s="27"/>
      <c r="H33" s="27">
        <f t="shared" si="1"/>
        <v>17700</v>
      </c>
      <c r="I33" s="29" t="s">
        <v>238</v>
      </c>
      <c r="L33" s="75"/>
      <c r="M33" s="74"/>
    </row>
    <row r="34" spans="1:13" s="82" customFormat="1" ht="31.5" customHeight="1" x14ac:dyDescent="0.35">
      <c r="A34" s="13" t="s">
        <v>182</v>
      </c>
      <c r="B34" s="12" t="s">
        <v>181</v>
      </c>
      <c r="C34" s="14" t="s">
        <v>184</v>
      </c>
      <c r="D34" s="15">
        <v>44409</v>
      </c>
      <c r="E34" s="31">
        <v>66758.16</v>
      </c>
      <c r="F34" s="17">
        <v>44531</v>
      </c>
      <c r="G34" s="32"/>
      <c r="H34" s="31">
        <f t="shared" si="1"/>
        <v>66758.16</v>
      </c>
      <c r="I34" s="30" t="s">
        <v>238</v>
      </c>
      <c r="J34"/>
      <c r="L34" s="75"/>
      <c r="M34" s="74"/>
    </row>
    <row r="35" spans="1:13" ht="21" x14ac:dyDescent="0.35">
      <c r="A35" s="13" t="s">
        <v>182</v>
      </c>
      <c r="B35" s="12" t="s">
        <v>181</v>
      </c>
      <c r="C35" s="14" t="s">
        <v>183</v>
      </c>
      <c r="D35" s="15">
        <v>44440</v>
      </c>
      <c r="E35" s="31">
        <v>66414.64</v>
      </c>
      <c r="F35" s="17">
        <v>44562</v>
      </c>
      <c r="H35" s="31">
        <f t="shared" si="1"/>
        <v>66414.64</v>
      </c>
      <c r="I35" s="30" t="s">
        <v>238</v>
      </c>
      <c r="L35" s="75"/>
      <c r="M35" s="74"/>
    </row>
    <row r="36" spans="1:13" ht="21" x14ac:dyDescent="0.35">
      <c r="A36" s="13" t="s">
        <v>179</v>
      </c>
      <c r="B36" s="12" t="s">
        <v>54</v>
      </c>
      <c r="C36" s="14" t="s">
        <v>180</v>
      </c>
      <c r="D36" s="15">
        <v>44265</v>
      </c>
      <c r="E36" s="31">
        <v>106200</v>
      </c>
      <c r="F36" s="18">
        <v>44387</v>
      </c>
      <c r="H36" s="31">
        <f t="shared" si="1"/>
        <v>106200</v>
      </c>
      <c r="I36" s="30" t="s">
        <v>238</v>
      </c>
      <c r="L36" s="75"/>
      <c r="M36" s="74"/>
    </row>
    <row r="37" spans="1:13" ht="21" x14ac:dyDescent="0.35">
      <c r="A37" s="13" t="s">
        <v>177</v>
      </c>
      <c r="B37" s="12" t="s">
        <v>3</v>
      </c>
      <c r="C37" s="14" t="s">
        <v>178</v>
      </c>
      <c r="D37" s="15">
        <v>44610</v>
      </c>
      <c r="E37" s="31">
        <v>354000</v>
      </c>
      <c r="F37" s="17">
        <v>44730</v>
      </c>
      <c r="G37" s="31"/>
      <c r="H37" s="31">
        <f>+E37</f>
        <v>354000</v>
      </c>
      <c r="I37" s="30" t="s">
        <v>238</v>
      </c>
      <c r="J37" s="72"/>
      <c r="L37" s="75"/>
      <c r="M37" s="74"/>
    </row>
    <row r="38" spans="1:13" ht="21" x14ac:dyDescent="0.35">
      <c r="A38" s="33" t="s">
        <v>175</v>
      </c>
      <c r="B38" s="34" t="s">
        <v>174</v>
      </c>
      <c r="C38" s="35" t="s">
        <v>176</v>
      </c>
      <c r="D38" s="36">
        <v>45037</v>
      </c>
      <c r="E38" s="37">
        <v>43896</v>
      </c>
      <c r="F38" s="38">
        <v>45159</v>
      </c>
      <c r="G38" s="37">
        <v>43896</v>
      </c>
      <c r="H38" s="39">
        <f>+E38-G38</f>
        <v>0</v>
      </c>
      <c r="I38" s="40" t="s">
        <v>243</v>
      </c>
      <c r="J38" s="73">
        <v>45058</v>
      </c>
      <c r="L38" s="75"/>
      <c r="M38" s="74"/>
    </row>
    <row r="39" spans="1:13" ht="21" x14ac:dyDescent="0.35">
      <c r="A39" s="2" t="s">
        <v>172</v>
      </c>
      <c r="B39" s="1" t="s">
        <v>3</v>
      </c>
      <c r="C39" s="7" t="s">
        <v>173</v>
      </c>
      <c r="D39" s="4">
        <v>45030</v>
      </c>
      <c r="E39" s="41">
        <v>141600</v>
      </c>
      <c r="F39" s="17">
        <v>45152</v>
      </c>
      <c r="H39" s="31">
        <f>E39</f>
        <v>141600</v>
      </c>
      <c r="I39" s="30" t="s">
        <v>244</v>
      </c>
      <c r="J39" s="72">
        <v>45078</v>
      </c>
      <c r="L39" s="75"/>
      <c r="M39" s="74"/>
    </row>
    <row r="40" spans="1:13" ht="21" x14ac:dyDescent="0.35">
      <c r="A40" s="2" t="s">
        <v>170</v>
      </c>
      <c r="B40" s="1" t="s">
        <v>3</v>
      </c>
      <c r="C40" s="3" t="s">
        <v>171</v>
      </c>
      <c r="D40" s="4">
        <v>45098</v>
      </c>
      <c r="E40" s="41">
        <v>88500</v>
      </c>
      <c r="F40" s="17">
        <v>45220</v>
      </c>
      <c r="H40" s="31">
        <f>E40</f>
        <v>88500</v>
      </c>
      <c r="I40" s="30" t="s">
        <v>244</v>
      </c>
      <c r="J40" s="72">
        <v>45111</v>
      </c>
      <c r="L40" s="75"/>
      <c r="M40" s="74"/>
    </row>
    <row r="41" spans="1:13" ht="21" x14ac:dyDescent="0.35">
      <c r="A41" s="42" t="s">
        <v>164</v>
      </c>
      <c r="B41" s="8" t="s">
        <v>92</v>
      </c>
      <c r="C41" s="43" t="s">
        <v>169</v>
      </c>
      <c r="D41" s="11">
        <v>45118</v>
      </c>
      <c r="E41" s="44">
        <v>18240000</v>
      </c>
      <c r="F41" s="45">
        <v>45241</v>
      </c>
      <c r="G41" s="46">
        <v>8500000</v>
      </c>
      <c r="H41" s="47">
        <f t="shared" ref="H41:H85" si="2">+E41-G41</f>
        <v>9740000</v>
      </c>
      <c r="I41" s="48" t="s">
        <v>244</v>
      </c>
      <c r="J41" s="76">
        <v>45125</v>
      </c>
      <c r="L41" s="75"/>
      <c r="M41" s="74"/>
    </row>
    <row r="42" spans="1:13" ht="21" x14ac:dyDescent="0.35">
      <c r="A42" s="42" t="s">
        <v>164</v>
      </c>
      <c r="B42" s="8" t="s">
        <v>92</v>
      </c>
      <c r="C42" s="43" t="s">
        <v>168</v>
      </c>
      <c r="D42" s="11">
        <v>45118</v>
      </c>
      <c r="E42" s="44">
        <v>13280400</v>
      </c>
      <c r="F42" s="45">
        <v>45241</v>
      </c>
      <c r="G42" s="46">
        <v>10644000</v>
      </c>
      <c r="H42" s="47">
        <f t="shared" si="2"/>
        <v>2636400</v>
      </c>
      <c r="I42" s="48" t="s">
        <v>244</v>
      </c>
      <c r="J42" s="76">
        <v>45125</v>
      </c>
      <c r="L42" s="75"/>
      <c r="M42" s="74"/>
    </row>
    <row r="43" spans="1:13" ht="21" x14ac:dyDescent="0.35">
      <c r="A43" s="2" t="s">
        <v>164</v>
      </c>
      <c r="B43" s="1" t="s">
        <v>92</v>
      </c>
      <c r="C43" s="3" t="s">
        <v>167</v>
      </c>
      <c r="D43" s="4">
        <v>45118</v>
      </c>
      <c r="E43" s="41">
        <v>17263200</v>
      </c>
      <c r="F43" s="17">
        <v>45241</v>
      </c>
      <c r="H43" s="31">
        <f t="shared" si="2"/>
        <v>17263200</v>
      </c>
      <c r="I43" s="30" t="s">
        <v>244</v>
      </c>
      <c r="J43" s="72">
        <v>45125</v>
      </c>
      <c r="L43" s="75"/>
      <c r="M43" s="74"/>
    </row>
    <row r="44" spans="1:13" ht="21" x14ac:dyDescent="0.35">
      <c r="A44" s="2" t="s">
        <v>164</v>
      </c>
      <c r="B44" s="1" t="s">
        <v>92</v>
      </c>
      <c r="C44" s="3" t="s">
        <v>166</v>
      </c>
      <c r="D44" s="4">
        <v>45082</v>
      </c>
      <c r="E44" s="41">
        <v>5690400</v>
      </c>
      <c r="F44" s="17">
        <v>45082</v>
      </c>
      <c r="H44" s="31">
        <f t="shared" si="2"/>
        <v>5690400</v>
      </c>
      <c r="I44" s="30" t="s">
        <v>244</v>
      </c>
      <c r="J44" s="72">
        <v>45142</v>
      </c>
      <c r="L44" s="75"/>
      <c r="M44" s="74"/>
    </row>
    <row r="45" spans="1:13" ht="21" x14ac:dyDescent="0.35">
      <c r="A45" s="2" t="s">
        <v>164</v>
      </c>
      <c r="B45" s="1" t="s">
        <v>92</v>
      </c>
      <c r="C45" s="3" t="s">
        <v>165</v>
      </c>
      <c r="D45" s="4">
        <v>45155</v>
      </c>
      <c r="E45" s="41">
        <v>6613200</v>
      </c>
      <c r="F45" s="17">
        <v>45277</v>
      </c>
      <c r="H45" s="31">
        <f t="shared" si="2"/>
        <v>6613200</v>
      </c>
      <c r="I45" s="30" t="s">
        <v>244</v>
      </c>
      <c r="J45" s="72">
        <v>45159</v>
      </c>
      <c r="L45" s="75"/>
      <c r="M45" s="74"/>
    </row>
    <row r="46" spans="1:13" ht="21" x14ac:dyDescent="0.35">
      <c r="A46" s="6" t="s">
        <v>60</v>
      </c>
      <c r="B46" s="1" t="s">
        <v>83</v>
      </c>
      <c r="C46" s="3" t="s">
        <v>163</v>
      </c>
      <c r="D46" s="4">
        <v>45169</v>
      </c>
      <c r="E46" s="49">
        <v>3980570</v>
      </c>
      <c r="F46" s="50">
        <v>45291</v>
      </c>
      <c r="G46" s="51"/>
      <c r="H46" s="52">
        <f t="shared" si="2"/>
        <v>3980570</v>
      </c>
      <c r="I46" s="53" t="s">
        <v>244</v>
      </c>
      <c r="J46" s="78">
        <v>45191</v>
      </c>
      <c r="L46" s="75"/>
      <c r="M46" s="74"/>
    </row>
    <row r="47" spans="1:13" ht="33" x14ac:dyDescent="0.35">
      <c r="A47" s="9" t="s">
        <v>159</v>
      </c>
      <c r="B47" s="8" t="s">
        <v>158</v>
      </c>
      <c r="C47" s="10" t="s">
        <v>162</v>
      </c>
      <c r="D47" s="11">
        <v>45198</v>
      </c>
      <c r="E47" s="54">
        <v>847189.39</v>
      </c>
      <c r="F47" s="55">
        <v>45320</v>
      </c>
      <c r="G47" s="56">
        <v>169437.88</v>
      </c>
      <c r="H47" s="57">
        <f t="shared" si="2"/>
        <v>677751.51</v>
      </c>
      <c r="I47" s="58" t="s">
        <v>244</v>
      </c>
      <c r="J47" s="81">
        <v>45209</v>
      </c>
      <c r="L47" s="75"/>
      <c r="M47" s="74"/>
    </row>
    <row r="48" spans="1:13" ht="33" x14ac:dyDescent="0.35">
      <c r="A48" s="9" t="s">
        <v>159</v>
      </c>
      <c r="B48" s="8" t="s">
        <v>158</v>
      </c>
      <c r="C48" s="10" t="s">
        <v>161</v>
      </c>
      <c r="D48" s="11">
        <v>45198</v>
      </c>
      <c r="E48" s="54">
        <v>1923504.74</v>
      </c>
      <c r="F48" s="55">
        <v>45320</v>
      </c>
      <c r="G48" s="56">
        <v>384700.95</v>
      </c>
      <c r="H48" s="57">
        <f t="shared" si="2"/>
        <v>1538803.79</v>
      </c>
      <c r="I48" s="58" t="s">
        <v>244</v>
      </c>
      <c r="J48" s="81">
        <v>45210</v>
      </c>
      <c r="L48" s="75"/>
      <c r="M48" s="74"/>
    </row>
    <row r="49" spans="1:13" ht="21" x14ac:dyDescent="0.35">
      <c r="A49" s="9" t="s">
        <v>159</v>
      </c>
      <c r="B49" s="8"/>
      <c r="C49" s="10" t="s">
        <v>160</v>
      </c>
      <c r="D49" s="11">
        <v>45198</v>
      </c>
      <c r="E49" s="54">
        <v>3779246.76</v>
      </c>
      <c r="F49" s="55">
        <v>45320</v>
      </c>
      <c r="G49" s="56">
        <v>755849.35</v>
      </c>
      <c r="H49" s="57">
        <f t="shared" si="2"/>
        <v>3023397.4099999997</v>
      </c>
      <c r="I49" s="58" t="s">
        <v>244</v>
      </c>
      <c r="J49" s="81">
        <v>45210</v>
      </c>
      <c r="L49" s="75"/>
      <c r="M49" s="74"/>
    </row>
    <row r="50" spans="1:13" ht="48.75" x14ac:dyDescent="0.35">
      <c r="A50" s="9" t="s">
        <v>143</v>
      </c>
      <c r="B50" s="8" t="s">
        <v>156</v>
      </c>
      <c r="C50" s="10" t="s">
        <v>157</v>
      </c>
      <c r="D50" s="11">
        <v>45210</v>
      </c>
      <c r="E50" s="54">
        <v>1177041.07</v>
      </c>
      <c r="F50" s="55">
        <v>45333</v>
      </c>
      <c r="G50" s="56">
        <v>235408.21</v>
      </c>
      <c r="H50" s="57">
        <f t="shared" si="2"/>
        <v>941632.8600000001</v>
      </c>
      <c r="I50" s="58" t="s">
        <v>244</v>
      </c>
      <c r="J50" s="81">
        <v>45219</v>
      </c>
      <c r="L50" s="75"/>
      <c r="M50" s="74"/>
    </row>
    <row r="51" spans="1:13" ht="21" x14ac:dyDescent="0.35">
      <c r="A51" s="6" t="s">
        <v>60</v>
      </c>
      <c r="B51" s="1" t="s">
        <v>83</v>
      </c>
      <c r="C51" s="7" t="s">
        <v>155</v>
      </c>
      <c r="D51" s="4">
        <v>45230</v>
      </c>
      <c r="E51" s="49">
        <v>4168305</v>
      </c>
      <c r="F51" s="50">
        <v>45350</v>
      </c>
      <c r="G51" s="51"/>
      <c r="H51" s="52">
        <f t="shared" si="2"/>
        <v>4168305</v>
      </c>
      <c r="I51" s="53" t="s">
        <v>244</v>
      </c>
      <c r="J51" s="78">
        <v>45231</v>
      </c>
      <c r="L51" s="75"/>
      <c r="M51" s="74"/>
    </row>
    <row r="52" spans="1:13" ht="21" x14ac:dyDescent="0.35">
      <c r="A52" s="6" t="s">
        <v>153</v>
      </c>
      <c r="B52" s="1" t="s">
        <v>54</v>
      </c>
      <c r="C52" s="7" t="s">
        <v>154</v>
      </c>
      <c r="D52" s="4">
        <v>45225</v>
      </c>
      <c r="E52" s="49">
        <v>118000</v>
      </c>
      <c r="F52" s="50">
        <v>45348</v>
      </c>
      <c r="G52" s="51"/>
      <c r="H52" s="52">
        <f t="shared" si="2"/>
        <v>118000</v>
      </c>
      <c r="I52" s="53" t="s">
        <v>244</v>
      </c>
      <c r="J52" s="78">
        <v>45238</v>
      </c>
      <c r="L52" s="75"/>
      <c r="M52" s="74"/>
    </row>
    <row r="53" spans="1:13" ht="21" x14ac:dyDescent="0.35">
      <c r="A53" s="6" t="s">
        <v>60</v>
      </c>
      <c r="B53" s="1" t="s">
        <v>83</v>
      </c>
      <c r="C53" s="7" t="s">
        <v>152</v>
      </c>
      <c r="D53" s="4">
        <v>45230</v>
      </c>
      <c r="E53" s="49">
        <v>4519465</v>
      </c>
      <c r="F53" s="50">
        <v>45350</v>
      </c>
      <c r="G53" s="51"/>
      <c r="H53" s="52">
        <f t="shared" si="2"/>
        <v>4519465</v>
      </c>
      <c r="I53" s="53" t="s">
        <v>244</v>
      </c>
      <c r="J53" s="78">
        <v>45251</v>
      </c>
      <c r="L53" s="75"/>
      <c r="M53" s="74"/>
    </row>
    <row r="54" spans="1:13" ht="33" x14ac:dyDescent="0.35">
      <c r="A54" s="9" t="s">
        <v>143</v>
      </c>
      <c r="B54" s="8" t="s">
        <v>142</v>
      </c>
      <c r="C54" s="10" t="s">
        <v>151</v>
      </c>
      <c r="D54" s="11">
        <v>45226</v>
      </c>
      <c r="E54" s="54">
        <v>1134307.32</v>
      </c>
      <c r="F54" s="55">
        <v>45349</v>
      </c>
      <c r="G54" s="56">
        <v>226861.46</v>
      </c>
      <c r="H54" s="57">
        <f t="shared" si="2"/>
        <v>907445.8600000001</v>
      </c>
      <c r="I54" s="58" t="s">
        <v>244</v>
      </c>
      <c r="J54" s="81">
        <v>45250</v>
      </c>
      <c r="L54" s="75"/>
      <c r="M54" s="74"/>
    </row>
    <row r="55" spans="1:13" ht="33" x14ac:dyDescent="0.35">
      <c r="A55" s="6" t="s">
        <v>149</v>
      </c>
      <c r="B55" s="1" t="s">
        <v>14</v>
      </c>
      <c r="C55" s="7" t="s">
        <v>150</v>
      </c>
      <c r="D55" s="4">
        <v>45237</v>
      </c>
      <c r="E55" s="49">
        <v>270470.15999999997</v>
      </c>
      <c r="F55" s="50">
        <v>45358</v>
      </c>
      <c r="G55" s="51"/>
      <c r="H55" s="52">
        <f t="shared" si="2"/>
        <v>270470.15999999997</v>
      </c>
      <c r="I55" s="53" t="s">
        <v>244</v>
      </c>
      <c r="J55" s="78">
        <v>45273</v>
      </c>
      <c r="L55" s="75"/>
      <c r="M55" s="74"/>
    </row>
    <row r="56" spans="1:13" ht="21" x14ac:dyDescent="0.35">
      <c r="A56" s="6" t="s">
        <v>147</v>
      </c>
      <c r="B56" s="1" t="s">
        <v>14</v>
      </c>
      <c r="C56" s="7" t="s">
        <v>148</v>
      </c>
      <c r="D56" s="4">
        <v>45271</v>
      </c>
      <c r="E56" s="49">
        <v>797867.01</v>
      </c>
      <c r="F56" s="50">
        <v>45393</v>
      </c>
      <c r="G56" s="51"/>
      <c r="H56" s="52">
        <f t="shared" si="2"/>
        <v>797867.01</v>
      </c>
      <c r="I56" s="53" t="s">
        <v>244</v>
      </c>
      <c r="J56" s="78">
        <v>45282</v>
      </c>
      <c r="L56" s="75"/>
      <c r="M56" s="74"/>
    </row>
    <row r="57" spans="1:13" ht="21" x14ac:dyDescent="0.35">
      <c r="A57" s="6" t="s">
        <v>60</v>
      </c>
      <c r="B57" s="1" t="s">
        <v>83</v>
      </c>
      <c r="C57" s="7" t="s">
        <v>146</v>
      </c>
      <c r="D57" s="4">
        <v>45260</v>
      </c>
      <c r="E57" s="49">
        <v>4131885</v>
      </c>
      <c r="F57" s="50">
        <v>45381</v>
      </c>
      <c r="G57" s="51"/>
      <c r="H57" s="52">
        <f t="shared" si="2"/>
        <v>4131885</v>
      </c>
      <c r="I57" s="53" t="s">
        <v>244</v>
      </c>
      <c r="J57" s="78">
        <v>45282</v>
      </c>
      <c r="L57" s="75"/>
      <c r="M57" s="74"/>
    </row>
    <row r="58" spans="1:13" ht="21" x14ac:dyDescent="0.35">
      <c r="A58" s="6" t="s">
        <v>60</v>
      </c>
      <c r="B58" s="1" t="s">
        <v>83</v>
      </c>
      <c r="C58" s="7" t="s">
        <v>145</v>
      </c>
      <c r="D58" s="4">
        <v>45293</v>
      </c>
      <c r="E58" s="49">
        <v>4802705</v>
      </c>
      <c r="F58" s="50">
        <v>45414</v>
      </c>
      <c r="G58" s="51"/>
      <c r="H58" s="52">
        <f t="shared" si="2"/>
        <v>4802705</v>
      </c>
      <c r="I58" s="53" t="s">
        <v>244</v>
      </c>
      <c r="J58" s="78">
        <v>45327</v>
      </c>
      <c r="L58" s="75"/>
      <c r="M58" s="74"/>
    </row>
    <row r="59" spans="1:13" ht="33" x14ac:dyDescent="0.35">
      <c r="A59" s="9" t="s">
        <v>143</v>
      </c>
      <c r="B59" s="8" t="s">
        <v>142</v>
      </c>
      <c r="C59" s="43" t="s">
        <v>144</v>
      </c>
      <c r="D59" s="11">
        <v>45338</v>
      </c>
      <c r="E59" s="44">
        <v>837534.34</v>
      </c>
      <c r="F59" s="45">
        <v>45466</v>
      </c>
      <c r="G59" s="44">
        <v>837534.34</v>
      </c>
      <c r="H59" s="47">
        <f t="shared" si="2"/>
        <v>0</v>
      </c>
      <c r="I59" s="48" t="s">
        <v>243</v>
      </c>
      <c r="J59" s="81">
        <v>45385</v>
      </c>
      <c r="L59" s="75"/>
      <c r="M59" s="74"/>
    </row>
    <row r="60" spans="1:13" ht="21" x14ac:dyDescent="0.35">
      <c r="A60" s="6" t="s">
        <v>60</v>
      </c>
      <c r="B60" s="1" t="s">
        <v>83</v>
      </c>
      <c r="C60" s="3" t="s">
        <v>141</v>
      </c>
      <c r="D60" s="4">
        <v>45351</v>
      </c>
      <c r="E60" s="41">
        <v>4042810</v>
      </c>
      <c r="F60" s="17">
        <v>45472</v>
      </c>
      <c r="H60" s="31">
        <f t="shared" si="2"/>
        <v>4042810</v>
      </c>
      <c r="I60" s="30" t="s">
        <v>244</v>
      </c>
      <c r="J60" s="78">
        <v>45394</v>
      </c>
      <c r="L60" s="75"/>
      <c r="M60" s="74"/>
    </row>
    <row r="61" spans="1:13" ht="33" x14ac:dyDescent="0.35">
      <c r="A61" s="59" t="s">
        <v>143</v>
      </c>
      <c r="B61" s="34" t="s">
        <v>142</v>
      </c>
      <c r="C61" s="60" t="s">
        <v>245</v>
      </c>
      <c r="D61" s="36">
        <v>45383</v>
      </c>
      <c r="E61" s="37">
        <v>130374.24</v>
      </c>
      <c r="F61" s="38">
        <v>45494</v>
      </c>
      <c r="G61" s="37">
        <v>130374.24</v>
      </c>
      <c r="H61" s="39">
        <f t="shared" si="2"/>
        <v>0</v>
      </c>
      <c r="I61" s="40" t="s">
        <v>243</v>
      </c>
      <c r="J61" s="77">
        <v>45399</v>
      </c>
      <c r="K61" s="80"/>
      <c r="L61" s="75"/>
      <c r="M61" s="74"/>
    </row>
    <row r="62" spans="1:13" ht="21" x14ac:dyDescent="0.35">
      <c r="A62" s="6" t="s">
        <v>60</v>
      </c>
      <c r="B62" s="1" t="s">
        <v>83</v>
      </c>
      <c r="C62" s="3" t="s">
        <v>140</v>
      </c>
      <c r="D62" s="4">
        <v>45412</v>
      </c>
      <c r="E62" s="41">
        <v>4497345</v>
      </c>
      <c r="F62" s="17">
        <v>45534</v>
      </c>
      <c r="H62" s="31">
        <f t="shared" si="2"/>
        <v>4497345</v>
      </c>
      <c r="I62" s="30" t="s">
        <v>244</v>
      </c>
      <c r="J62" s="78">
        <v>45412</v>
      </c>
      <c r="L62" s="75"/>
      <c r="M62" s="74"/>
    </row>
    <row r="63" spans="1:13" ht="33" x14ac:dyDescent="0.35">
      <c r="A63" s="59" t="s">
        <v>7</v>
      </c>
      <c r="B63" s="34" t="s">
        <v>246</v>
      </c>
      <c r="C63" s="60" t="s">
        <v>247</v>
      </c>
      <c r="D63" s="36">
        <v>45390</v>
      </c>
      <c r="E63" s="37">
        <v>1104952</v>
      </c>
      <c r="F63" s="38">
        <v>45512</v>
      </c>
      <c r="G63" s="37">
        <v>1104952</v>
      </c>
      <c r="H63" s="39">
        <f t="shared" si="2"/>
        <v>0</v>
      </c>
      <c r="I63" s="40" t="s">
        <v>243</v>
      </c>
      <c r="J63" s="77">
        <v>45413</v>
      </c>
      <c r="K63" s="79"/>
      <c r="L63" s="75"/>
      <c r="M63" s="74"/>
    </row>
    <row r="64" spans="1:13" ht="21" x14ac:dyDescent="0.35">
      <c r="A64" s="6" t="s">
        <v>138</v>
      </c>
      <c r="B64" s="1" t="s">
        <v>137</v>
      </c>
      <c r="C64" s="3" t="s">
        <v>139</v>
      </c>
      <c r="D64" s="4">
        <v>45400</v>
      </c>
      <c r="E64" s="41">
        <v>639224.05000000005</v>
      </c>
      <c r="F64" s="17">
        <v>45400</v>
      </c>
      <c r="H64" s="31">
        <f t="shared" si="2"/>
        <v>639224.05000000005</v>
      </c>
      <c r="I64" s="30" t="s">
        <v>244</v>
      </c>
      <c r="J64" s="78">
        <v>45447</v>
      </c>
      <c r="L64" s="75"/>
      <c r="M64" s="74"/>
    </row>
    <row r="65" spans="1:13" ht="21" x14ac:dyDescent="0.35">
      <c r="A65" s="6" t="s">
        <v>136</v>
      </c>
      <c r="B65" s="1" t="s">
        <v>0</v>
      </c>
      <c r="C65" s="3" t="s">
        <v>123</v>
      </c>
      <c r="D65" s="4">
        <v>45444</v>
      </c>
      <c r="E65" s="41">
        <v>94400</v>
      </c>
      <c r="F65" s="17">
        <v>45566</v>
      </c>
      <c r="H65" s="31">
        <f t="shared" si="2"/>
        <v>94400</v>
      </c>
      <c r="I65" s="30" t="s">
        <v>244</v>
      </c>
      <c r="J65" s="78">
        <v>45448</v>
      </c>
      <c r="L65" s="75"/>
      <c r="M65" s="74"/>
    </row>
    <row r="66" spans="1:13" ht="33" x14ac:dyDescent="0.35">
      <c r="A66" s="6" t="s">
        <v>112</v>
      </c>
      <c r="B66" s="1" t="s">
        <v>134</v>
      </c>
      <c r="C66" s="3" t="s">
        <v>135</v>
      </c>
      <c r="D66" s="4">
        <v>45433</v>
      </c>
      <c r="E66" s="41">
        <v>3372498.34</v>
      </c>
      <c r="F66" s="17">
        <v>45556</v>
      </c>
      <c r="H66" s="31">
        <f t="shared" si="2"/>
        <v>3372498.34</v>
      </c>
      <c r="I66" s="30" t="s">
        <v>244</v>
      </c>
      <c r="J66" s="78">
        <v>45448</v>
      </c>
      <c r="L66" s="75"/>
      <c r="M66" s="74"/>
    </row>
    <row r="67" spans="1:13" ht="61.5" x14ac:dyDescent="0.35">
      <c r="A67" s="6" t="s">
        <v>132</v>
      </c>
      <c r="B67" s="1" t="s">
        <v>131</v>
      </c>
      <c r="C67" s="3" t="s">
        <v>133</v>
      </c>
      <c r="D67" s="4">
        <v>45344</v>
      </c>
      <c r="E67" s="41">
        <v>2385252.5099999998</v>
      </c>
      <c r="F67" s="17">
        <v>45465</v>
      </c>
      <c r="H67" s="31">
        <f t="shared" si="2"/>
        <v>2385252.5099999998</v>
      </c>
      <c r="I67" s="30" t="s">
        <v>244</v>
      </c>
      <c r="J67" s="78">
        <v>45455</v>
      </c>
      <c r="L67" s="75"/>
      <c r="M67" s="74"/>
    </row>
    <row r="68" spans="1:13" ht="21" x14ac:dyDescent="0.35">
      <c r="A68" s="6" t="s">
        <v>129</v>
      </c>
      <c r="B68" s="1" t="s">
        <v>0</v>
      </c>
      <c r="C68" s="3" t="s">
        <v>130</v>
      </c>
      <c r="D68" s="4">
        <v>45439</v>
      </c>
      <c r="E68" s="41">
        <v>88500</v>
      </c>
      <c r="F68" s="17">
        <v>45562</v>
      </c>
      <c r="H68" s="31">
        <f t="shared" si="2"/>
        <v>88500</v>
      </c>
      <c r="I68" s="30" t="s">
        <v>244</v>
      </c>
      <c r="J68" s="78">
        <v>45456</v>
      </c>
      <c r="L68" s="75"/>
      <c r="M68" s="74"/>
    </row>
    <row r="69" spans="1:13" ht="21" x14ac:dyDescent="0.35">
      <c r="A69" s="6" t="s">
        <v>127</v>
      </c>
      <c r="B69" s="1" t="s">
        <v>126</v>
      </c>
      <c r="C69" s="3" t="s">
        <v>128</v>
      </c>
      <c r="D69" s="4">
        <v>45383</v>
      </c>
      <c r="E69" s="41">
        <v>1342857.84</v>
      </c>
      <c r="F69" s="17">
        <v>45505</v>
      </c>
      <c r="H69" s="31">
        <f t="shared" si="2"/>
        <v>1342857.84</v>
      </c>
      <c r="I69" s="30" t="s">
        <v>244</v>
      </c>
      <c r="J69" s="78">
        <v>45464</v>
      </c>
      <c r="L69" s="75"/>
      <c r="M69" s="74"/>
    </row>
    <row r="70" spans="1:13" ht="21" x14ac:dyDescent="0.35">
      <c r="A70" s="59" t="s">
        <v>117</v>
      </c>
      <c r="B70" s="34" t="s">
        <v>248</v>
      </c>
      <c r="C70" s="35" t="s">
        <v>249</v>
      </c>
      <c r="D70" s="36">
        <v>45421</v>
      </c>
      <c r="E70" s="37">
        <v>412051.95</v>
      </c>
      <c r="F70" s="38">
        <v>45544</v>
      </c>
      <c r="G70" s="37">
        <v>412051.95</v>
      </c>
      <c r="H70" s="39">
        <f t="shared" si="2"/>
        <v>0</v>
      </c>
      <c r="I70" s="40" t="s">
        <v>243</v>
      </c>
      <c r="J70" s="77">
        <v>45467</v>
      </c>
      <c r="K70" s="79"/>
      <c r="L70" s="75"/>
      <c r="M70" s="74"/>
    </row>
    <row r="71" spans="1:13" ht="21" x14ac:dyDescent="0.35">
      <c r="A71" s="6" t="s">
        <v>60</v>
      </c>
      <c r="B71" s="1" t="s">
        <v>124</v>
      </c>
      <c r="C71" s="7" t="s">
        <v>125</v>
      </c>
      <c r="D71" s="4">
        <v>45443</v>
      </c>
      <c r="E71" s="41">
        <v>5067075</v>
      </c>
      <c r="F71" s="17" t="s">
        <v>250</v>
      </c>
      <c r="H71" s="31">
        <f t="shared" si="2"/>
        <v>5067075</v>
      </c>
      <c r="I71" s="30" t="s">
        <v>244</v>
      </c>
      <c r="J71" s="78">
        <v>45471</v>
      </c>
      <c r="L71" s="75"/>
      <c r="M71" s="74"/>
    </row>
    <row r="72" spans="1:13" ht="21" x14ac:dyDescent="0.35">
      <c r="A72" s="6" t="s">
        <v>122</v>
      </c>
      <c r="B72" s="1" t="s">
        <v>54</v>
      </c>
      <c r="C72" s="7" t="s">
        <v>123</v>
      </c>
      <c r="D72" s="4">
        <v>45485</v>
      </c>
      <c r="E72" s="41">
        <v>94400</v>
      </c>
      <c r="F72" s="17">
        <v>45608</v>
      </c>
      <c r="H72" s="31">
        <f t="shared" si="2"/>
        <v>94400</v>
      </c>
      <c r="I72" s="30" t="s">
        <v>244</v>
      </c>
      <c r="J72" s="78">
        <v>45495</v>
      </c>
      <c r="L72" s="75"/>
      <c r="M72" s="74"/>
    </row>
    <row r="73" spans="1:13" ht="21" x14ac:dyDescent="0.35">
      <c r="A73" s="6" t="s">
        <v>120</v>
      </c>
      <c r="B73" s="1" t="s">
        <v>54</v>
      </c>
      <c r="C73" s="7" t="s">
        <v>121</v>
      </c>
      <c r="D73" s="4">
        <v>45484</v>
      </c>
      <c r="E73" s="41">
        <v>94400</v>
      </c>
      <c r="F73" s="17">
        <v>45607</v>
      </c>
      <c r="H73" s="31">
        <f t="shared" si="2"/>
        <v>94400</v>
      </c>
      <c r="I73" s="30" t="s">
        <v>244</v>
      </c>
      <c r="J73" s="78">
        <v>45496</v>
      </c>
      <c r="L73" s="75"/>
      <c r="M73" s="74"/>
    </row>
    <row r="74" spans="1:13" ht="21" x14ac:dyDescent="0.35">
      <c r="A74" s="6" t="s">
        <v>60</v>
      </c>
      <c r="B74" s="1" t="s">
        <v>83</v>
      </c>
      <c r="C74" s="7" t="s">
        <v>119</v>
      </c>
      <c r="D74" s="4">
        <v>45474</v>
      </c>
      <c r="E74" s="41">
        <v>4159995</v>
      </c>
      <c r="F74" s="17">
        <v>45597</v>
      </c>
      <c r="H74" s="31">
        <f t="shared" si="2"/>
        <v>4159995</v>
      </c>
      <c r="I74" s="30" t="s">
        <v>244</v>
      </c>
      <c r="J74" s="78">
        <v>45504</v>
      </c>
      <c r="L74" s="75"/>
      <c r="M74" s="74"/>
    </row>
    <row r="75" spans="1:13" ht="33" x14ac:dyDescent="0.35">
      <c r="A75" s="6" t="s">
        <v>117</v>
      </c>
      <c r="B75" s="1" t="s">
        <v>116</v>
      </c>
      <c r="C75" s="7" t="s">
        <v>118</v>
      </c>
      <c r="D75" s="4">
        <v>45464</v>
      </c>
      <c r="E75" s="41">
        <v>413292.35</v>
      </c>
      <c r="F75" s="17">
        <v>45586</v>
      </c>
      <c r="H75" s="31">
        <f t="shared" si="2"/>
        <v>413292.35</v>
      </c>
      <c r="I75" s="30" t="s">
        <v>244</v>
      </c>
      <c r="J75" s="78">
        <v>45505</v>
      </c>
      <c r="L75" s="75"/>
      <c r="M75" s="74"/>
    </row>
    <row r="76" spans="1:13" ht="21" x14ac:dyDescent="0.35">
      <c r="A76" s="59" t="s">
        <v>114</v>
      </c>
      <c r="B76" s="34" t="s">
        <v>3</v>
      </c>
      <c r="C76" s="35" t="s">
        <v>115</v>
      </c>
      <c r="D76" s="36">
        <v>45484</v>
      </c>
      <c r="E76" s="37">
        <v>131024.25</v>
      </c>
      <c r="F76" s="38">
        <v>45607</v>
      </c>
      <c r="G76" s="37">
        <v>131024.25</v>
      </c>
      <c r="H76" s="39">
        <f t="shared" si="2"/>
        <v>0</v>
      </c>
      <c r="I76" s="40" t="s">
        <v>243</v>
      </c>
      <c r="J76" s="77">
        <v>45509</v>
      </c>
      <c r="L76" s="75"/>
      <c r="M76" s="74"/>
    </row>
    <row r="77" spans="1:13" ht="21" x14ac:dyDescent="0.35">
      <c r="A77" s="59" t="s">
        <v>112</v>
      </c>
      <c r="B77" s="34" t="s">
        <v>111</v>
      </c>
      <c r="C77" s="35" t="s">
        <v>113</v>
      </c>
      <c r="D77" s="36">
        <v>45478</v>
      </c>
      <c r="E77" s="37">
        <v>18353643.68</v>
      </c>
      <c r="F77" s="38">
        <v>45601</v>
      </c>
      <c r="G77" s="37">
        <v>18353643.68</v>
      </c>
      <c r="H77" s="39">
        <f t="shared" si="2"/>
        <v>0</v>
      </c>
      <c r="I77" s="40" t="s">
        <v>243</v>
      </c>
      <c r="J77" s="77">
        <v>45510</v>
      </c>
      <c r="L77" s="75"/>
      <c r="M77" s="74"/>
    </row>
    <row r="78" spans="1:13" ht="21" x14ac:dyDescent="0.35">
      <c r="A78" s="59" t="s">
        <v>42</v>
      </c>
      <c r="B78" s="34" t="s">
        <v>106</v>
      </c>
      <c r="C78" s="35" t="s">
        <v>110</v>
      </c>
      <c r="D78" s="36">
        <v>45462</v>
      </c>
      <c r="E78" s="37">
        <v>10090851.42</v>
      </c>
      <c r="F78" s="38">
        <v>45584</v>
      </c>
      <c r="G78" s="37">
        <v>10090851.42</v>
      </c>
      <c r="H78" s="39">
        <f t="shared" si="2"/>
        <v>0</v>
      </c>
      <c r="I78" s="40" t="s">
        <v>243</v>
      </c>
      <c r="J78" s="77">
        <v>45510</v>
      </c>
      <c r="L78" s="75"/>
      <c r="M78" s="74"/>
    </row>
    <row r="79" spans="1:13" ht="21" x14ac:dyDescent="0.35">
      <c r="A79" s="59" t="s">
        <v>108</v>
      </c>
      <c r="B79" s="34" t="s">
        <v>3</v>
      </c>
      <c r="C79" s="35" t="s">
        <v>109</v>
      </c>
      <c r="D79" s="36">
        <v>45499</v>
      </c>
      <c r="E79" s="37">
        <v>43674.75</v>
      </c>
      <c r="F79" s="38">
        <v>45622</v>
      </c>
      <c r="G79" s="37">
        <v>43674.75</v>
      </c>
      <c r="H79" s="39">
        <f t="shared" si="2"/>
        <v>0</v>
      </c>
      <c r="I79" s="40" t="s">
        <v>243</v>
      </c>
      <c r="J79" s="77">
        <v>45516</v>
      </c>
      <c r="L79" s="75"/>
      <c r="M79" s="74"/>
    </row>
    <row r="80" spans="1:13" ht="21" x14ac:dyDescent="0.35">
      <c r="A80" s="59" t="s">
        <v>42</v>
      </c>
      <c r="B80" s="34" t="s">
        <v>106</v>
      </c>
      <c r="C80" s="35" t="s">
        <v>107</v>
      </c>
      <c r="D80" s="36">
        <v>45498</v>
      </c>
      <c r="E80" s="37">
        <v>9296040</v>
      </c>
      <c r="F80" s="38">
        <v>45621</v>
      </c>
      <c r="G80" s="37">
        <v>9296040</v>
      </c>
      <c r="H80" s="39">
        <f t="shared" si="2"/>
        <v>0</v>
      </c>
      <c r="I80" s="40" t="s">
        <v>243</v>
      </c>
      <c r="J80" s="77">
        <v>45518</v>
      </c>
      <c r="L80" s="75"/>
      <c r="M80" s="74"/>
    </row>
    <row r="81" spans="1:13" ht="31.5" x14ac:dyDescent="0.35">
      <c r="A81" s="6" t="s">
        <v>104</v>
      </c>
      <c r="B81" s="1" t="s">
        <v>103</v>
      </c>
      <c r="C81" s="7" t="s">
        <v>105</v>
      </c>
      <c r="D81" s="4">
        <v>45509</v>
      </c>
      <c r="E81" s="41">
        <v>39696540</v>
      </c>
      <c r="F81" s="17">
        <v>45631</v>
      </c>
      <c r="H81" s="31">
        <f t="shared" si="2"/>
        <v>39696540</v>
      </c>
      <c r="I81" s="30" t="s">
        <v>244</v>
      </c>
      <c r="J81" s="78">
        <v>45525</v>
      </c>
      <c r="L81" s="75"/>
      <c r="M81" s="74"/>
    </row>
    <row r="82" spans="1:13" ht="21" x14ac:dyDescent="0.35">
      <c r="A82" s="6" t="s">
        <v>101</v>
      </c>
      <c r="B82" s="1" t="s">
        <v>54</v>
      </c>
      <c r="C82" s="7" t="s">
        <v>102</v>
      </c>
      <c r="D82" s="4">
        <v>45516</v>
      </c>
      <c r="E82" s="41">
        <v>61360</v>
      </c>
      <c r="F82" s="17">
        <v>45638</v>
      </c>
      <c r="H82" s="31">
        <f t="shared" si="2"/>
        <v>61360</v>
      </c>
      <c r="I82" s="30" t="s">
        <v>244</v>
      </c>
      <c r="J82" s="78">
        <v>45527</v>
      </c>
      <c r="L82" s="75"/>
      <c r="M82" s="74"/>
    </row>
    <row r="83" spans="1:13" ht="21" x14ac:dyDescent="0.35">
      <c r="A83" s="6" t="s">
        <v>99</v>
      </c>
      <c r="B83" s="1" t="s">
        <v>14</v>
      </c>
      <c r="C83" s="7" t="s">
        <v>100</v>
      </c>
      <c r="D83" s="4">
        <v>45502</v>
      </c>
      <c r="E83" s="41">
        <v>96018.25</v>
      </c>
      <c r="F83" s="17">
        <v>45467</v>
      </c>
      <c r="H83" s="31">
        <f t="shared" si="2"/>
        <v>96018.25</v>
      </c>
      <c r="I83" s="30" t="s">
        <v>244</v>
      </c>
      <c r="J83" s="78">
        <v>45532</v>
      </c>
      <c r="L83" s="75"/>
      <c r="M83" s="74"/>
    </row>
    <row r="84" spans="1:13" ht="33" x14ac:dyDescent="0.35">
      <c r="A84" s="59" t="s">
        <v>98</v>
      </c>
      <c r="B84" s="34" t="s">
        <v>97</v>
      </c>
      <c r="C84" s="35" t="s">
        <v>251</v>
      </c>
      <c r="D84" s="36">
        <v>45517</v>
      </c>
      <c r="E84" s="37">
        <v>4025039</v>
      </c>
      <c r="F84" s="38">
        <v>45639</v>
      </c>
      <c r="G84" s="37">
        <v>4025039</v>
      </c>
      <c r="H84" s="39">
        <f t="shared" si="2"/>
        <v>0</v>
      </c>
      <c r="I84" s="40" t="s">
        <v>243</v>
      </c>
      <c r="J84" s="77">
        <v>45538</v>
      </c>
      <c r="L84" s="75"/>
      <c r="M84" s="74"/>
    </row>
    <row r="85" spans="1:13" ht="21" x14ac:dyDescent="0.35">
      <c r="A85" s="6" t="s">
        <v>60</v>
      </c>
      <c r="B85" s="1" t="s">
        <v>95</v>
      </c>
      <c r="C85" s="7" t="s">
        <v>96</v>
      </c>
      <c r="D85" s="4">
        <v>45504</v>
      </c>
      <c r="E85" s="41">
        <v>4258275</v>
      </c>
      <c r="F85" s="17">
        <v>45626</v>
      </c>
      <c r="H85" s="31">
        <f t="shared" si="2"/>
        <v>4258275</v>
      </c>
      <c r="I85" s="30" t="s">
        <v>244</v>
      </c>
      <c r="J85" s="78">
        <v>45538</v>
      </c>
      <c r="L85" s="75"/>
      <c r="M85" s="74"/>
    </row>
    <row r="86" spans="1:13" ht="21" x14ac:dyDescent="0.35">
      <c r="A86" s="59" t="s">
        <v>93</v>
      </c>
      <c r="B86" s="61" t="s">
        <v>92</v>
      </c>
      <c r="C86" s="35" t="s">
        <v>94</v>
      </c>
      <c r="D86" s="36">
        <v>45533</v>
      </c>
      <c r="E86" s="37">
        <v>129800</v>
      </c>
      <c r="F86" s="38">
        <v>45655</v>
      </c>
      <c r="G86" s="62">
        <v>129800</v>
      </c>
      <c r="H86" s="39">
        <v>0</v>
      </c>
      <c r="I86" s="40" t="s">
        <v>243</v>
      </c>
      <c r="J86" s="77">
        <v>45544</v>
      </c>
      <c r="L86" s="75"/>
      <c r="M86" s="74"/>
    </row>
    <row r="87" spans="1:13" ht="21" x14ac:dyDescent="0.35">
      <c r="A87" s="59" t="s">
        <v>90</v>
      </c>
      <c r="B87" s="34" t="s">
        <v>3</v>
      </c>
      <c r="C87" s="35" t="s">
        <v>91</v>
      </c>
      <c r="D87" s="36">
        <v>45531</v>
      </c>
      <c r="E87" s="37">
        <v>613725.55000000005</v>
      </c>
      <c r="F87" s="38">
        <v>45653</v>
      </c>
      <c r="G87" s="37">
        <v>613725.55000000005</v>
      </c>
      <c r="H87" s="39">
        <f t="shared" ref="H87:H118" si="3">+E87-G87</f>
        <v>0</v>
      </c>
      <c r="I87" s="40" t="s">
        <v>243</v>
      </c>
      <c r="J87" s="77">
        <v>45550</v>
      </c>
      <c r="L87" s="75"/>
      <c r="M87" s="74"/>
    </row>
    <row r="88" spans="1:13" ht="21" x14ac:dyDescent="0.35">
      <c r="A88" s="59" t="s">
        <v>88</v>
      </c>
      <c r="B88" s="34" t="s">
        <v>3</v>
      </c>
      <c r="C88" s="35" t="s">
        <v>89</v>
      </c>
      <c r="D88" s="36">
        <v>45531</v>
      </c>
      <c r="E88" s="37">
        <v>70800</v>
      </c>
      <c r="F88" s="38">
        <v>45653</v>
      </c>
      <c r="G88" s="62">
        <v>70800</v>
      </c>
      <c r="H88" s="39">
        <f t="shared" si="3"/>
        <v>0</v>
      </c>
      <c r="I88" s="40" t="s">
        <v>243</v>
      </c>
      <c r="J88" s="77">
        <v>45550</v>
      </c>
      <c r="L88" s="75"/>
      <c r="M88" s="74"/>
    </row>
    <row r="89" spans="1:13" ht="21" x14ac:dyDescent="0.35">
      <c r="A89" s="59" t="s">
        <v>86</v>
      </c>
      <c r="B89" s="34" t="s">
        <v>0</v>
      </c>
      <c r="C89" s="35" t="s">
        <v>87</v>
      </c>
      <c r="D89" s="36">
        <v>45463</v>
      </c>
      <c r="E89" s="37">
        <v>947562.8</v>
      </c>
      <c r="F89" s="38">
        <v>45585</v>
      </c>
      <c r="G89" s="37">
        <v>947562.8</v>
      </c>
      <c r="H89" s="39">
        <f t="shared" si="3"/>
        <v>0</v>
      </c>
      <c r="I89" s="40" t="s">
        <v>243</v>
      </c>
      <c r="J89" s="77">
        <v>45550</v>
      </c>
      <c r="L89" s="75"/>
      <c r="M89" s="74"/>
    </row>
    <row r="90" spans="1:13" ht="21" x14ac:dyDescent="0.35">
      <c r="A90" s="59" t="s">
        <v>85</v>
      </c>
      <c r="B90" s="34" t="s">
        <v>0</v>
      </c>
      <c r="C90" s="35" t="s">
        <v>79</v>
      </c>
      <c r="D90" s="36">
        <v>45463</v>
      </c>
      <c r="E90" s="37">
        <v>947446.37</v>
      </c>
      <c r="F90" s="38">
        <v>45585</v>
      </c>
      <c r="G90" s="37">
        <v>947446.37</v>
      </c>
      <c r="H90" s="39">
        <f t="shared" si="3"/>
        <v>0</v>
      </c>
      <c r="I90" s="40" t="s">
        <v>243</v>
      </c>
      <c r="J90" s="77">
        <v>45550</v>
      </c>
      <c r="L90" s="75"/>
      <c r="M90" s="74"/>
    </row>
    <row r="91" spans="1:13" ht="21" x14ac:dyDescent="0.35">
      <c r="A91" s="6" t="s">
        <v>60</v>
      </c>
      <c r="B91" s="1" t="s">
        <v>83</v>
      </c>
      <c r="C91" s="7" t="s">
        <v>84</v>
      </c>
      <c r="D91" s="4">
        <v>45537</v>
      </c>
      <c r="E91" s="41">
        <v>4247230</v>
      </c>
      <c r="F91" s="17">
        <v>45293</v>
      </c>
      <c r="H91" s="31">
        <f t="shared" si="3"/>
        <v>4247230</v>
      </c>
      <c r="I91" s="30" t="s">
        <v>244</v>
      </c>
      <c r="J91" s="78">
        <v>45562</v>
      </c>
      <c r="L91" s="75"/>
      <c r="M91" s="74"/>
    </row>
    <row r="92" spans="1:13" ht="33" x14ac:dyDescent="0.35">
      <c r="A92" s="6" t="s">
        <v>81</v>
      </c>
      <c r="B92" s="1" t="s">
        <v>80</v>
      </c>
      <c r="C92" s="7" t="s">
        <v>82</v>
      </c>
      <c r="D92" s="4">
        <v>45539</v>
      </c>
      <c r="E92" s="41">
        <v>601142.98</v>
      </c>
      <c r="F92" s="17">
        <v>45661</v>
      </c>
      <c r="H92" s="31">
        <f t="shared" si="3"/>
        <v>601142.98</v>
      </c>
      <c r="I92" s="30" t="s">
        <v>244</v>
      </c>
      <c r="J92" s="78">
        <v>45567</v>
      </c>
      <c r="L92" s="75"/>
      <c r="M92" s="74"/>
    </row>
    <row r="93" spans="1:13" ht="21" x14ac:dyDescent="0.35">
      <c r="A93" s="6" t="s">
        <v>78</v>
      </c>
      <c r="B93" s="1" t="s">
        <v>3</v>
      </c>
      <c r="C93" s="3" t="s">
        <v>79</v>
      </c>
      <c r="D93" s="4">
        <v>45562</v>
      </c>
      <c r="E93" s="41">
        <v>59000</v>
      </c>
      <c r="F93" s="17">
        <v>45927</v>
      </c>
      <c r="H93" s="63">
        <f t="shared" si="3"/>
        <v>59000</v>
      </c>
      <c r="I93" s="30" t="s">
        <v>244</v>
      </c>
      <c r="J93" s="78">
        <v>45575</v>
      </c>
      <c r="M93" s="74"/>
    </row>
    <row r="94" spans="1:13" ht="21" x14ac:dyDescent="0.35">
      <c r="A94" s="6" t="s">
        <v>76</v>
      </c>
      <c r="B94" s="1" t="s">
        <v>75</v>
      </c>
      <c r="C94" s="3" t="s">
        <v>77</v>
      </c>
      <c r="D94" s="4">
        <v>45511</v>
      </c>
      <c r="E94" s="41">
        <v>118000</v>
      </c>
      <c r="F94" s="17">
        <v>45633</v>
      </c>
      <c r="H94" s="63">
        <f t="shared" si="3"/>
        <v>118000</v>
      </c>
      <c r="I94" s="30" t="s">
        <v>244</v>
      </c>
      <c r="J94" s="78">
        <v>45576</v>
      </c>
      <c r="M94" s="74"/>
    </row>
    <row r="95" spans="1:13" ht="21" x14ac:dyDescent="0.35">
      <c r="A95" s="6" t="s">
        <v>73</v>
      </c>
      <c r="B95" s="1" t="s">
        <v>3</v>
      </c>
      <c r="C95" s="3" t="s">
        <v>74</v>
      </c>
      <c r="D95" s="4">
        <v>45562</v>
      </c>
      <c r="E95" s="41">
        <v>88500</v>
      </c>
      <c r="F95" s="17">
        <v>45684</v>
      </c>
      <c r="H95" s="63">
        <f t="shared" si="3"/>
        <v>88500</v>
      </c>
      <c r="I95" s="30" t="s">
        <v>244</v>
      </c>
      <c r="J95" s="78">
        <v>45575</v>
      </c>
      <c r="M95" s="74"/>
    </row>
    <row r="96" spans="1:13" ht="21" x14ac:dyDescent="0.35">
      <c r="A96" s="59" t="s">
        <v>71</v>
      </c>
      <c r="B96" s="34" t="s">
        <v>3</v>
      </c>
      <c r="C96" s="60" t="s">
        <v>72</v>
      </c>
      <c r="D96" s="36">
        <v>45530</v>
      </c>
      <c r="E96" s="37">
        <v>177000</v>
      </c>
      <c r="F96" s="38">
        <v>45675</v>
      </c>
      <c r="G96" s="37">
        <v>177000</v>
      </c>
      <c r="H96" s="39">
        <f t="shared" si="3"/>
        <v>0</v>
      </c>
      <c r="I96" s="40" t="s">
        <v>243</v>
      </c>
      <c r="J96" s="77">
        <v>45581</v>
      </c>
      <c r="M96" s="74"/>
    </row>
    <row r="97" spans="1:13" ht="21" x14ac:dyDescent="0.35">
      <c r="A97" s="33" t="s">
        <v>69</v>
      </c>
      <c r="B97" s="34" t="s">
        <v>68</v>
      </c>
      <c r="C97" s="60" t="s">
        <v>70</v>
      </c>
      <c r="D97" s="36">
        <v>45567</v>
      </c>
      <c r="E97" s="37">
        <v>600660.12</v>
      </c>
      <c r="F97" s="38">
        <v>45690</v>
      </c>
      <c r="G97" s="37">
        <v>600660.12</v>
      </c>
      <c r="H97" s="39">
        <f t="shared" si="3"/>
        <v>0</v>
      </c>
      <c r="I97" s="40" t="s">
        <v>243</v>
      </c>
      <c r="J97" s="73">
        <v>45588</v>
      </c>
      <c r="M97" s="74"/>
    </row>
    <row r="98" spans="1:13" ht="21" x14ac:dyDescent="0.35">
      <c r="A98" s="2" t="s">
        <v>66</v>
      </c>
      <c r="B98" s="1" t="s">
        <v>65</v>
      </c>
      <c r="C98" s="5" t="s">
        <v>67</v>
      </c>
      <c r="D98" s="4">
        <v>45547</v>
      </c>
      <c r="E98" s="41">
        <v>1369980</v>
      </c>
      <c r="F98" s="17">
        <v>45669</v>
      </c>
      <c r="G98" s="64"/>
      <c r="H98" s="63">
        <f t="shared" si="3"/>
        <v>1369980</v>
      </c>
      <c r="I98" s="30" t="s">
        <v>244</v>
      </c>
      <c r="J98" s="72">
        <v>45583</v>
      </c>
      <c r="M98" s="74"/>
    </row>
    <row r="99" spans="1:13" ht="21" x14ac:dyDescent="0.35">
      <c r="A99" s="2" t="s">
        <v>63</v>
      </c>
      <c r="B99" s="1" t="s">
        <v>62</v>
      </c>
      <c r="C99" s="3" t="s">
        <v>64</v>
      </c>
      <c r="D99" s="4">
        <v>45568</v>
      </c>
      <c r="E99" s="41">
        <v>1652000</v>
      </c>
      <c r="F99" s="17">
        <v>45691</v>
      </c>
      <c r="H99" s="63">
        <f t="shared" si="3"/>
        <v>1652000</v>
      </c>
      <c r="I99" s="30" t="s">
        <v>244</v>
      </c>
      <c r="J99" s="72">
        <v>45583</v>
      </c>
      <c r="M99" s="74"/>
    </row>
    <row r="100" spans="1:13" ht="21" x14ac:dyDescent="0.35">
      <c r="A100" s="2" t="s">
        <v>60</v>
      </c>
      <c r="B100" s="1" t="s">
        <v>59</v>
      </c>
      <c r="C100" s="3" t="s">
        <v>61</v>
      </c>
      <c r="D100" s="4">
        <v>45565</v>
      </c>
      <c r="E100" s="41">
        <v>4147585</v>
      </c>
      <c r="F100" s="17">
        <v>45687</v>
      </c>
      <c r="H100" s="63">
        <f t="shared" si="3"/>
        <v>4147585</v>
      </c>
      <c r="I100" s="30" t="s">
        <v>244</v>
      </c>
      <c r="J100" s="72">
        <v>45590</v>
      </c>
      <c r="M100" s="74"/>
    </row>
    <row r="101" spans="1:13" ht="21" x14ac:dyDescent="0.35">
      <c r="A101" s="33" t="s">
        <v>57</v>
      </c>
      <c r="B101" s="34" t="s">
        <v>54</v>
      </c>
      <c r="C101" s="60" t="s">
        <v>58</v>
      </c>
      <c r="D101" s="36">
        <v>45509</v>
      </c>
      <c r="E101" s="37">
        <v>59000</v>
      </c>
      <c r="F101" s="38">
        <v>45631</v>
      </c>
      <c r="G101" s="37">
        <v>59000</v>
      </c>
      <c r="H101" s="39">
        <f t="shared" si="3"/>
        <v>0</v>
      </c>
      <c r="I101" s="40" t="s">
        <v>243</v>
      </c>
      <c r="J101" s="73">
        <v>45590</v>
      </c>
      <c r="M101" s="74"/>
    </row>
    <row r="102" spans="1:13" ht="21" x14ac:dyDescent="0.35">
      <c r="A102" s="33" t="s">
        <v>55</v>
      </c>
      <c r="B102" s="34" t="s">
        <v>54</v>
      </c>
      <c r="C102" s="60" t="s">
        <v>56</v>
      </c>
      <c r="D102" s="36">
        <v>45505</v>
      </c>
      <c r="E102" s="37">
        <v>94400</v>
      </c>
      <c r="F102" s="38">
        <v>45627</v>
      </c>
      <c r="G102" s="37">
        <v>94400</v>
      </c>
      <c r="H102" s="39">
        <f t="shared" si="3"/>
        <v>0</v>
      </c>
      <c r="I102" s="40" t="s">
        <v>243</v>
      </c>
      <c r="J102" s="73">
        <v>45590</v>
      </c>
      <c r="M102" s="74"/>
    </row>
    <row r="103" spans="1:13" ht="21" x14ac:dyDescent="0.35">
      <c r="A103" s="42" t="s">
        <v>252</v>
      </c>
      <c r="B103" s="8" t="s">
        <v>52</v>
      </c>
      <c r="C103" s="43" t="s">
        <v>53</v>
      </c>
      <c r="D103" s="11">
        <v>45566</v>
      </c>
      <c r="E103" s="44">
        <v>1187965</v>
      </c>
      <c r="F103" s="45">
        <v>45323</v>
      </c>
      <c r="G103" s="46">
        <v>237593</v>
      </c>
      <c r="H103" s="47">
        <f t="shared" si="3"/>
        <v>950372</v>
      </c>
      <c r="I103" s="48" t="s">
        <v>244</v>
      </c>
      <c r="J103" s="76">
        <v>45590</v>
      </c>
      <c r="M103" s="74"/>
    </row>
    <row r="104" spans="1:13" ht="21" x14ac:dyDescent="0.35">
      <c r="A104" s="33" t="s">
        <v>50</v>
      </c>
      <c r="B104" s="34" t="s">
        <v>49</v>
      </c>
      <c r="C104" s="60" t="s">
        <v>51</v>
      </c>
      <c r="D104" s="36">
        <v>45581</v>
      </c>
      <c r="E104" s="37">
        <v>1335760</v>
      </c>
      <c r="F104" s="38">
        <v>45338</v>
      </c>
      <c r="G104" s="37">
        <v>1335760</v>
      </c>
      <c r="H104" s="39">
        <f t="shared" si="3"/>
        <v>0</v>
      </c>
      <c r="I104" s="40" t="s">
        <v>243</v>
      </c>
      <c r="J104" s="73">
        <v>45590</v>
      </c>
      <c r="M104" s="74"/>
    </row>
    <row r="105" spans="1:13" ht="21" x14ac:dyDescent="0.35">
      <c r="A105" s="33" t="s">
        <v>47</v>
      </c>
      <c r="B105" s="34" t="s">
        <v>46</v>
      </c>
      <c r="C105" s="60" t="s">
        <v>48</v>
      </c>
      <c r="D105" s="36">
        <v>45509</v>
      </c>
      <c r="E105" s="37">
        <v>209355.6</v>
      </c>
      <c r="F105" s="38">
        <v>45693</v>
      </c>
      <c r="G105" s="37">
        <v>209355.6</v>
      </c>
      <c r="H105" s="39">
        <f t="shared" si="3"/>
        <v>0</v>
      </c>
      <c r="I105" s="40" t="s">
        <v>243</v>
      </c>
      <c r="J105" s="73">
        <v>45590</v>
      </c>
      <c r="M105" s="74"/>
    </row>
    <row r="106" spans="1:13" ht="21" x14ac:dyDescent="0.35">
      <c r="A106" s="33" t="s">
        <v>44</v>
      </c>
      <c r="B106" s="34" t="s">
        <v>0</v>
      </c>
      <c r="C106" s="60" t="s">
        <v>45</v>
      </c>
      <c r="D106" s="36">
        <v>45579</v>
      </c>
      <c r="E106" s="37">
        <v>135700</v>
      </c>
      <c r="F106" s="38">
        <v>45702</v>
      </c>
      <c r="G106" s="37">
        <v>135700</v>
      </c>
      <c r="H106" s="39">
        <f t="shared" si="3"/>
        <v>0</v>
      </c>
      <c r="I106" s="40" t="s">
        <v>243</v>
      </c>
      <c r="J106" s="73">
        <v>45590</v>
      </c>
      <c r="M106" s="74"/>
    </row>
    <row r="107" spans="1:13" ht="21" x14ac:dyDescent="0.35">
      <c r="A107" s="33" t="s">
        <v>42</v>
      </c>
      <c r="B107" s="34" t="s">
        <v>41</v>
      </c>
      <c r="C107" s="60" t="s">
        <v>43</v>
      </c>
      <c r="D107" s="36">
        <v>45560</v>
      </c>
      <c r="E107" s="37">
        <v>6386379.4800000004</v>
      </c>
      <c r="F107" s="38">
        <v>45682</v>
      </c>
      <c r="G107" s="37">
        <v>6386379.4800000004</v>
      </c>
      <c r="H107" s="39">
        <f t="shared" si="3"/>
        <v>0</v>
      </c>
      <c r="I107" s="40" t="s">
        <v>243</v>
      </c>
      <c r="J107" s="73">
        <v>45582</v>
      </c>
      <c r="M107" s="74"/>
    </row>
    <row r="108" spans="1:13" ht="21" x14ac:dyDescent="0.35">
      <c r="A108" s="33" t="s">
        <v>39</v>
      </c>
      <c r="B108" s="34">
        <v>1231.23</v>
      </c>
      <c r="C108" s="60" t="s">
        <v>40</v>
      </c>
      <c r="D108" s="36">
        <v>45565</v>
      </c>
      <c r="E108" s="37">
        <v>2699250</v>
      </c>
      <c r="F108" s="38">
        <v>45687</v>
      </c>
      <c r="G108" s="37">
        <v>2699250</v>
      </c>
      <c r="H108" s="39">
        <f t="shared" si="3"/>
        <v>0</v>
      </c>
      <c r="I108" s="40" t="s">
        <v>243</v>
      </c>
      <c r="J108" s="73">
        <v>45582</v>
      </c>
      <c r="L108" s="75">
        <v>0</v>
      </c>
      <c r="M108" s="74"/>
    </row>
    <row r="109" spans="1:13" ht="21" x14ac:dyDescent="0.35">
      <c r="A109" s="2" t="s">
        <v>37</v>
      </c>
      <c r="B109" s="1" t="s">
        <v>36</v>
      </c>
      <c r="C109" s="3" t="s">
        <v>38</v>
      </c>
      <c r="D109" s="4">
        <v>45547</v>
      </c>
      <c r="E109" s="41">
        <v>5844001.9199999999</v>
      </c>
      <c r="F109" s="17">
        <v>45669</v>
      </c>
      <c r="G109" s="41"/>
      <c r="H109" s="63">
        <f t="shared" si="3"/>
        <v>5844001.9199999999</v>
      </c>
      <c r="I109" s="30" t="s">
        <v>244</v>
      </c>
      <c r="J109" s="72">
        <v>45594</v>
      </c>
      <c r="M109" s="74"/>
    </row>
    <row r="110" spans="1:13" ht="21" x14ac:dyDescent="0.35">
      <c r="A110" s="33" t="s">
        <v>34</v>
      </c>
      <c r="B110" s="34" t="s">
        <v>3</v>
      </c>
      <c r="C110" s="60" t="s">
        <v>35</v>
      </c>
      <c r="D110" s="36">
        <v>45573</v>
      </c>
      <c r="E110" s="37">
        <v>59000</v>
      </c>
      <c r="F110" s="38">
        <v>45330</v>
      </c>
      <c r="G110" s="37">
        <v>59000</v>
      </c>
      <c r="H110" s="39">
        <f t="shared" si="3"/>
        <v>0</v>
      </c>
      <c r="I110" s="40" t="s">
        <v>243</v>
      </c>
      <c r="J110" s="73">
        <v>45594</v>
      </c>
      <c r="M110" s="74"/>
    </row>
    <row r="111" spans="1:13" ht="21" x14ac:dyDescent="0.35">
      <c r="A111" s="33" t="s">
        <v>32</v>
      </c>
      <c r="B111" s="34" t="s">
        <v>3</v>
      </c>
      <c r="C111" s="60" t="s">
        <v>33</v>
      </c>
      <c r="D111" s="36">
        <v>45568</v>
      </c>
      <c r="E111" s="37">
        <v>354000</v>
      </c>
      <c r="F111" s="38">
        <v>45691</v>
      </c>
      <c r="G111" s="37">
        <v>354000</v>
      </c>
      <c r="H111" s="39">
        <f t="shared" si="3"/>
        <v>0</v>
      </c>
      <c r="I111" s="40" t="s">
        <v>243</v>
      </c>
      <c r="J111" s="73">
        <v>45595</v>
      </c>
      <c r="M111" s="74"/>
    </row>
    <row r="112" spans="1:13" ht="21" x14ac:dyDescent="0.35">
      <c r="A112" s="33" t="s">
        <v>30</v>
      </c>
      <c r="B112" s="34" t="s">
        <v>3</v>
      </c>
      <c r="C112" s="60" t="s">
        <v>31</v>
      </c>
      <c r="D112" s="36">
        <v>45562</v>
      </c>
      <c r="E112" s="37">
        <v>70800</v>
      </c>
      <c r="F112" s="38">
        <v>45318</v>
      </c>
      <c r="G112" s="37">
        <v>70800</v>
      </c>
      <c r="H112" s="39">
        <f t="shared" si="3"/>
        <v>0</v>
      </c>
      <c r="I112" s="40" t="s">
        <v>243</v>
      </c>
      <c r="J112" s="73">
        <v>45595</v>
      </c>
      <c r="M112" s="74"/>
    </row>
    <row r="113" spans="1:13" ht="21" x14ac:dyDescent="0.35">
      <c r="A113" s="33" t="s">
        <v>28</v>
      </c>
      <c r="B113" s="34" t="s">
        <v>3</v>
      </c>
      <c r="C113" s="60" t="s">
        <v>29</v>
      </c>
      <c r="D113" s="36">
        <v>45579</v>
      </c>
      <c r="E113" s="37">
        <v>47200</v>
      </c>
      <c r="F113" s="38">
        <v>45702</v>
      </c>
      <c r="G113" s="37">
        <v>47200</v>
      </c>
      <c r="H113" s="39">
        <f t="shared" si="3"/>
        <v>0</v>
      </c>
      <c r="I113" s="40" t="s">
        <v>243</v>
      </c>
      <c r="J113" s="73">
        <v>45595</v>
      </c>
      <c r="M113" s="74"/>
    </row>
    <row r="114" spans="1:13" ht="21" x14ac:dyDescent="0.35">
      <c r="A114" s="33" t="s">
        <v>26</v>
      </c>
      <c r="B114" s="34" t="s">
        <v>3</v>
      </c>
      <c r="C114" s="60" t="s">
        <v>27</v>
      </c>
      <c r="D114" s="36">
        <v>45561</v>
      </c>
      <c r="E114" s="37">
        <v>59000</v>
      </c>
      <c r="F114" s="38">
        <v>45683</v>
      </c>
      <c r="G114" s="37">
        <v>59000</v>
      </c>
      <c r="H114" s="39">
        <f t="shared" si="3"/>
        <v>0</v>
      </c>
      <c r="I114" s="40" t="s">
        <v>243</v>
      </c>
      <c r="J114" s="73">
        <v>45595</v>
      </c>
      <c r="M114" s="74"/>
    </row>
    <row r="115" spans="1:13" ht="21" x14ac:dyDescent="0.35">
      <c r="A115" s="2" t="s">
        <v>24</v>
      </c>
      <c r="B115" s="1" t="s">
        <v>14</v>
      </c>
      <c r="C115" s="3" t="s">
        <v>25</v>
      </c>
      <c r="D115" s="4">
        <v>45575</v>
      </c>
      <c r="E115" s="41">
        <v>217500</v>
      </c>
      <c r="F115" s="17">
        <v>45698</v>
      </c>
      <c r="G115" s="41"/>
      <c r="H115" s="63">
        <f t="shared" si="3"/>
        <v>217500</v>
      </c>
      <c r="I115" s="30" t="s">
        <v>244</v>
      </c>
      <c r="J115" s="72">
        <v>45595</v>
      </c>
      <c r="M115" s="74"/>
    </row>
    <row r="116" spans="1:13" ht="21" x14ac:dyDescent="0.35">
      <c r="A116" s="33" t="s">
        <v>22</v>
      </c>
      <c r="B116" s="34" t="s">
        <v>3</v>
      </c>
      <c r="C116" s="60" t="s">
        <v>23</v>
      </c>
      <c r="D116" s="36">
        <v>45566</v>
      </c>
      <c r="E116" s="37">
        <v>59000</v>
      </c>
      <c r="F116" s="38">
        <v>45689</v>
      </c>
      <c r="G116" s="37">
        <v>59000</v>
      </c>
      <c r="H116" s="39">
        <f t="shared" si="3"/>
        <v>0</v>
      </c>
      <c r="I116" s="40" t="s">
        <v>243</v>
      </c>
      <c r="J116" s="73">
        <v>45595</v>
      </c>
      <c r="M116" s="74"/>
    </row>
    <row r="117" spans="1:13" ht="21" x14ac:dyDescent="0.35">
      <c r="A117" s="33" t="s">
        <v>20</v>
      </c>
      <c r="B117" s="34" t="s">
        <v>3</v>
      </c>
      <c r="C117" s="60" t="s">
        <v>21</v>
      </c>
      <c r="D117" s="36">
        <v>45576</v>
      </c>
      <c r="E117" s="37">
        <v>82600</v>
      </c>
      <c r="F117" s="38">
        <v>45699</v>
      </c>
      <c r="G117" s="37">
        <v>82600</v>
      </c>
      <c r="H117" s="39">
        <f t="shared" si="3"/>
        <v>0</v>
      </c>
      <c r="I117" s="40" t="s">
        <v>243</v>
      </c>
      <c r="J117" s="73">
        <v>45595</v>
      </c>
      <c r="M117" s="74"/>
    </row>
    <row r="118" spans="1:13" ht="21" x14ac:dyDescent="0.35">
      <c r="A118" s="33" t="s">
        <v>18</v>
      </c>
      <c r="B118" s="34" t="s">
        <v>3</v>
      </c>
      <c r="C118" s="60" t="s">
        <v>19</v>
      </c>
      <c r="D118" s="36">
        <v>45574</v>
      </c>
      <c r="E118" s="37">
        <v>354000</v>
      </c>
      <c r="F118" s="38">
        <v>45697</v>
      </c>
      <c r="G118" s="37">
        <v>354000</v>
      </c>
      <c r="H118" s="39">
        <f t="shared" si="3"/>
        <v>0</v>
      </c>
      <c r="I118" s="40" t="s">
        <v>243</v>
      </c>
      <c r="J118" s="73">
        <v>45595</v>
      </c>
      <c r="M118" s="74"/>
    </row>
    <row r="119" spans="1:13" ht="21" x14ac:dyDescent="0.35">
      <c r="A119" s="33" t="s">
        <v>17</v>
      </c>
      <c r="B119" s="34" t="s">
        <v>3</v>
      </c>
      <c r="C119" s="60" t="s">
        <v>253</v>
      </c>
      <c r="D119" s="36">
        <v>45583</v>
      </c>
      <c r="E119" s="37">
        <v>590000</v>
      </c>
      <c r="F119" s="38">
        <v>45706</v>
      </c>
      <c r="G119" s="37">
        <v>590000</v>
      </c>
      <c r="H119" s="39">
        <f t="shared" ref="H119:H150" si="4">+E119-G119</f>
        <v>0</v>
      </c>
      <c r="I119" s="40" t="s">
        <v>243</v>
      </c>
      <c r="J119" s="73">
        <v>45595</v>
      </c>
      <c r="M119" s="74"/>
    </row>
    <row r="120" spans="1:13" ht="21" x14ac:dyDescent="0.35">
      <c r="A120" s="2" t="s">
        <v>15</v>
      </c>
      <c r="B120" s="1" t="s">
        <v>14</v>
      </c>
      <c r="C120" s="3" t="s">
        <v>16</v>
      </c>
      <c r="D120" s="4">
        <v>45574</v>
      </c>
      <c r="E120" s="41">
        <v>293900</v>
      </c>
      <c r="F120" s="17">
        <v>45697</v>
      </c>
      <c r="G120" s="41"/>
      <c r="H120" s="63">
        <f t="shared" si="4"/>
        <v>293900</v>
      </c>
      <c r="I120" s="30" t="s">
        <v>244</v>
      </c>
      <c r="J120" s="72">
        <v>45595</v>
      </c>
      <c r="M120" s="74"/>
    </row>
    <row r="121" spans="1:13" ht="21" x14ac:dyDescent="0.35">
      <c r="A121" s="33" t="s">
        <v>4</v>
      </c>
      <c r="B121" s="34" t="s">
        <v>3</v>
      </c>
      <c r="C121" s="60" t="s">
        <v>13</v>
      </c>
      <c r="D121" s="36">
        <v>45567</v>
      </c>
      <c r="E121" s="37">
        <v>45000</v>
      </c>
      <c r="F121" s="38">
        <v>45690</v>
      </c>
      <c r="G121" s="37">
        <v>45000</v>
      </c>
      <c r="H121" s="39">
        <f t="shared" si="4"/>
        <v>0</v>
      </c>
      <c r="I121" s="40" t="s">
        <v>254</v>
      </c>
      <c r="J121" s="73">
        <v>45595</v>
      </c>
      <c r="M121" s="74"/>
    </row>
    <row r="122" spans="1:13" ht="21" x14ac:dyDescent="0.35">
      <c r="A122" s="33" t="s">
        <v>12</v>
      </c>
      <c r="B122" s="34" t="s">
        <v>3</v>
      </c>
      <c r="C122" s="60" t="s">
        <v>255</v>
      </c>
      <c r="D122" s="36">
        <v>45568</v>
      </c>
      <c r="E122" s="37">
        <v>59000</v>
      </c>
      <c r="F122" s="38">
        <v>45691</v>
      </c>
      <c r="G122" s="37">
        <v>59000</v>
      </c>
      <c r="H122" s="39">
        <f t="shared" si="4"/>
        <v>0</v>
      </c>
      <c r="I122" s="40" t="s">
        <v>243</v>
      </c>
      <c r="J122" s="73">
        <v>45595</v>
      </c>
      <c r="M122" s="74"/>
    </row>
    <row r="123" spans="1:13" ht="21" x14ac:dyDescent="0.35">
      <c r="A123" s="33" t="s">
        <v>12</v>
      </c>
      <c r="B123" s="34" t="s">
        <v>3</v>
      </c>
      <c r="C123" s="60" t="s">
        <v>255</v>
      </c>
      <c r="D123" s="36">
        <v>45568</v>
      </c>
      <c r="E123" s="37">
        <v>59000</v>
      </c>
      <c r="F123" s="38">
        <v>45691</v>
      </c>
      <c r="G123" s="37">
        <v>59000</v>
      </c>
      <c r="H123" s="39">
        <f t="shared" si="4"/>
        <v>0</v>
      </c>
      <c r="I123" s="40" t="s">
        <v>243</v>
      </c>
      <c r="J123" s="73">
        <v>45595</v>
      </c>
      <c r="M123" s="74"/>
    </row>
    <row r="124" spans="1:13" ht="21" x14ac:dyDescent="0.35">
      <c r="A124" s="33" t="s">
        <v>256</v>
      </c>
      <c r="B124" s="34" t="s">
        <v>3</v>
      </c>
      <c r="C124" s="60" t="s">
        <v>11</v>
      </c>
      <c r="D124" s="36">
        <v>45544</v>
      </c>
      <c r="E124" s="37">
        <v>80000</v>
      </c>
      <c r="F124" s="38">
        <v>45666</v>
      </c>
      <c r="G124" s="37">
        <v>80000</v>
      </c>
      <c r="H124" s="39">
        <f t="shared" si="4"/>
        <v>0</v>
      </c>
      <c r="I124" s="40" t="s">
        <v>243</v>
      </c>
      <c r="J124" s="73">
        <v>45595</v>
      </c>
      <c r="M124" s="74"/>
    </row>
    <row r="125" spans="1:13" ht="21" x14ac:dyDescent="0.35">
      <c r="A125" s="33" t="s">
        <v>257</v>
      </c>
      <c r="B125" s="34" t="s">
        <v>9</v>
      </c>
      <c r="C125" s="60" t="s">
        <v>10</v>
      </c>
      <c r="D125" s="36">
        <v>45489</v>
      </c>
      <c r="E125" s="37">
        <v>162120</v>
      </c>
      <c r="F125" s="38">
        <v>45612</v>
      </c>
      <c r="G125" s="37">
        <v>162120</v>
      </c>
      <c r="H125" s="39">
        <f t="shared" si="4"/>
        <v>0</v>
      </c>
      <c r="I125" s="40" t="s">
        <v>243</v>
      </c>
      <c r="J125" s="73">
        <v>45595</v>
      </c>
      <c r="M125" s="74"/>
    </row>
    <row r="126" spans="1:13" ht="21" x14ac:dyDescent="0.35">
      <c r="A126" s="2" t="s">
        <v>7</v>
      </c>
      <c r="B126" s="1" t="s">
        <v>6</v>
      </c>
      <c r="C126" s="3" t="s">
        <v>8</v>
      </c>
      <c r="D126" s="4">
        <v>45531</v>
      </c>
      <c r="E126" s="41">
        <v>98412</v>
      </c>
      <c r="F126" s="17">
        <v>45653</v>
      </c>
      <c r="G126" s="41"/>
      <c r="H126" s="63">
        <f t="shared" si="4"/>
        <v>98412</v>
      </c>
      <c r="I126" s="30" t="s">
        <v>244</v>
      </c>
      <c r="J126" s="72">
        <v>45595</v>
      </c>
      <c r="M126" s="74"/>
    </row>
    <row r="127" spans="1:13" ht="21" x14ac:dyDescent="0.35">
      <c r="A127" s="33" t="s">
        <v>4</v>
      </c>
      <c r="B127" s="34" t="s">
        <v>3</v>
      </c>
      <c r="C127" s="60" t="s">
        <v>5</v>
      </c>
      <c r="D127" s="36">
        <v>45537</v>
      </c>
      <c r="E127" s="37">
        <v>45000</v>
      </c>
      <c r="F127" s="38">
        <v>45659</v>
      </c>
      <c r="G127" s="37">
        <v>45000</v>
      </c>
      <c r="H127" s="39">
        <f t="shared" si="4"/>
        <v>0</v>
      </c>
      <c r="I127" s="40" t="s">
        <v>243</v>
      </c>
      <c r="J127" s="73">
        <v>45595</v>
      </c>
      <c r="M127" s="74"/>
    </row>
    <row r="128" spans="1:13" ht="21" x14ac:dyDescent="0.35">
      <c r="A128" s="33" t="s">
        <v>1</v>
      </c>
      <c r="B128" s="34" t="s">
        <v>0</v>
      </c>
      <c r="C128" s="60" t="s">
        <v>2</v>
      </c>
      <c r="D128" s="36">
        <v>45590</v>
      </c>
      <c r="E128" s="37">
        <v>88500</v>
      </c>
      <c r="F128" s="38">
        <v>45713</v>
      </c>
      <c r="G128" s="37">
        <v>88500</v>
      </c>
      <c r="H128" s="39">
        <f t="shared" si="4"/>
        <v>0</v>
      </c>
      <c r="I128" s="40" t="s">
        <v>243</v>
      </c>
      <c r="J128" s="73">
        <v>45596</v>
      </c>
      <c r="M128" s="74"/>
    </row>
    <row r="129" spans="1:13" ht="21" x14ac:dyDescent="0.35">
      <c r="A129" s="33" t="s">
        <v>258</v>
      </c>
      <c r="B129" s="34" t="s">
        <v>3</v>
      </c>
      <c r="C129" s="60" t="s">
        <v>259</v>
      </c>
      <c r="D129" s="36">
        <v>45579</v>
      </c>
      <c r="E129" s="37">
        <v>59000</v>
      </c>
      <c r="F129" s="38">
        <v>45702</v>
      </c>
      <c r="G129" s="37">
        <v>59000</v>
      </c>
      <c r="H129" s="39">
        <f t="shared" si="4"/>
        <v>0</v>
      </c>
      <c r="I129" s="40" t="s">
        <v>243</v>
      </c>
      <c r="J129" s="73">
        <v>45597</v>
      </c>
      <c r="M129" s="74"/>
    </row>
    <row r="130" spans="1:13" ht="21" x14ac:dyDescent="0.35">
      <c r="A130" s="33" t="s">
        <v>260</v>
      </c>
      <c r="B130" s="34" t="s">
        <v>3</v>
      </c>
      <c r="C130" s="60" t="s">
        <v>261</v>
      </c>
      <c r="D130" s="36">
        <v>45566</v>
      </c>
      <c r="E130" s="37">
        <v>70800</v>
      </c>
      <c r="F130" s="38">
        <v>45323</v>
      </c>
      <c r="G130" s="37">
        <v>70800</v>
      </c>
      <c r="H130" s="39">
        <f t="shared" si="4"/>
        <v>0</v>
      </c>
      <c r="I130" s="40" t="s">
        <v>243</v>
      </c>
      <c r="J130" s="73">
        <v>45597</v>
      </c>
      <c r="M130" s="74"/>
    </row>
    <row r="131" spans="1:13" ht="21" x14ac:dyDescent="0.35">
      <c r="A131" s="2" t="s">
        <v>262</v>
      </c>
      <c r="B131" s="1" t="s">
        <v>3</v>
      </c>
      <c r="C131" s="3" t="s">
        <v>263</v>
      </c>
      <c r="D131" s="4">
        <v>45574</v>
      </c>
      <c r="E131" s="41">
        <v>811250</v>
      </c>
      <c r="F131" s="17">
        <v>45697</v>
      </c>
      <c r="G131" s="41"/>
      <c r="H131" s="63">
        <f t="shared" si="4"/>
        <v>811250</v>
      </c>
      <c r="I131" s="30" t="s">
        <v>244</v>
      </c>
      <c r="J131" s="72">
        <v>45597</v>
      </c>
      <c r="M131" s="74"/>
    </row>
    <row r="132" spans="1:13" ht="21" x14ac:dyDescent="0.35">
      <c r="A132" s="33" t="s">
        <v>264</v>
      </c>
      <c r="B132" s="34" t="s">
        <v>3</v>
      </c>
      <c r="C132" s="60" t="s">
        <v>123</v>
      </c>
      <c r="D132" s="36">
        <v>45579</v>
      </c>
      <c r="E132" s="37">
        <v>118000</v>
      </c>
      <c r="F132" s="38">
        <v>45702</v>
      </c>
      <c r="G132" s="37">
        <v>118000</v>
      </c>
      <c r="H132" s="39">
        <f t="shared" si="4"/>
        <v>0</v>
      </c>
      <c r="I132" s="40" t="s">
        <v>243</v>
      </c>
      <c r="J132" s="73">
        <v>45597</v>
      </c>
      <c r="M132" s="74"/>
    </row>
    <row r="133" spans="1:13" ht="21" x14ac:dyDescent="0.35">
      <c r="A133" s="13" t="s">
        <v>265</v>
      </c>
      <c r="B133" s="1" t="s">
        <v>0</v>
      </c>
      <c r="C133" s="3" t="s">
        <v>266</v>
      </c>
      <c r="D133" s="4">
        <v>45584</v>
      </c>
      <c r="E133" s="41">
        <v>88500</v>
      </c>
      <c r="F133" s="17">
        <v>45707</v>
      </c>
      <c r="G133" s="41"/>
      <c r="H133" s="63">
        <f t="shared" si="4"/>
        <v>88500</v>
      </c>
      <c r="I133" s="30" t="s">
        <v>244</v>
      </c>
      <c r="J133" s="72">
        <v>45597</v>
      </c>
      <c r="M133" s="74"/>
    </row>
    <row r="134" spans="1:13" ht="21" x14ac:dyDescent="0.35">
      <c r="A134" s="65" t="s">
        <v>267</v>
      </c>
      <c r="B134" s="34" t="s">
        <v>3</v>
      </c>
      <c r="C134" s="60" t="s">
        <v>268</v>
      </c>
      <c r="D134" s="36">
        <v>45587</v>
      </c>
      <c r="E134" s="37">
        <v>94400</v>
      </c>
      <c r="F134" s="38">
        <v>45710</v>
      </c>
      <c r="G134" s="37">
        <v>94400</v>
      </c>
      <c r="H134" s="39">
        <f t="shared" si="4"/>
        <v>0</v>
      </c>
      <c r="I134" s="40" t="s">
        <v>243</v>
      </c>
      <c r="J134" s="73">
        <v>45597</v>
      </c>
      <c r="M134" s="74"/>
    </row>
    <row r="135" spans="1:13" ht="21" x14ac:dyDescent="0.35">
      <c r="A135" s="65" t="s">
        <v>269</v>
      </c>
      <c r="B135" s="34" t="s">
        <v>3</v>
      </c>
      <c r="C135" s="60" t="s">
        <v>270</v>
      </c>
      <c r="D135" s="36">
        <v>45566</v>
      </c>
      <c r="E135" s="37">
        <v>59000</v>
      </c>
      <c r="F135" s="38">
        <v>45689</v>
      </c>
      <c r="G135" s="37">
        <v>59000</v>
      </c>
      <c r="H135" s="39">
        <f t="shared" si="4"/>
        <v>0</v>
      </c>
      <c r="I135" s="40" t="s">
        <v>243</v>
      </c>
      <c r="J135" s="73">
        <v>45597</v>
      </c>
      <c r="M135" s="74"/>
    </row>
    <row r="136" spans="1:13" ht="21" x14ac:dyDescent="0.35">
      <c r="A136" s="65" t="s">
        <v>271</v>
      </c>
      <c r="B136" s="34" t="s">
        <v>3</v>
      </c>
      <c r="C136" s="60" t="s">
        <v>272</v>
      </c>
      <c r="D136" s="36">
        <v>45575</v>
      </c>
      <c r="E136" s="37">
        <v>590000</v>
      </c>
      <c r="F136" s="38">
        <v>45698</v>
      </c>
      <c r="G136" s="37">
        <v>590000</v>
      </c>
      <c r="H136" s="39">
        <f t="shared" si="4"/>
        <v>0</v>
      </c>
      <c r="I136" s="40" t="s">
        <v>243</v>
      </c>
      <c r="J136" s="73">
        <v>45597</v>
      </c>
      <c r="M136" s="74"/>
    </row>
    <row r="137" spans="1:13" ht="21" x14ac:dyDescent="0.35">
      <c r="A137" s="65" t="s">
        <v>273</v>
      </c>
      <c r="B137" s="34" t="s">
        <v>274</v>
      </c>
      <c r="C137" s="60" t="s">
        <v>275</v>
      </c>
      <c r="D137" s="36">
        <v>45575</v>
      </c>
      <c r="E137" s="37">
        <v>1975320</v>
      </c>
      <c r="F137" s="38">
        <v>45698</v>
      </c>
      <c r="G137" s="37">
        <v>1975320</v>
      </c>
      <c r="H137" s="39">
        <f t="shared" si="4"/>
        <v>0</v>
      </c>
      <c r="I137" s="40" t="s">
        <v>243</v>
      </c>
      <c r="J137" s="73">
        <v>45597</v>
      </c>
      <c r="M137" s="74"/>
    </row>
    <row r="138" spans="1:13" ht="21" x14ac:dyDescent="0.35">
      <c r="A138" s="65" t="s">
        <v>276</v>
      </c>
      <c r="B138" s="34" t="s">
        <v>0</v>
      </c>
      <c r="C138" s="35" t="s">
        <v>277</v>
      </c>
      <c r="D138" s="36">
        <v>45590</v>
      </c>
      <c r="E138" s="37">
        <v>88500</v>
      </c>
      <c r="F138" s="38">
        <v>45713</v>
      </c>
      <c r="G138" s="37">
        <v>88500</v>
      </c>
      <c r="H138" s="39">
        <f t="shared" si="4"/>
        <v>0</v>
      </c>
      <c r="I138" s="40" t="s">
        <v>243</v>
      </c>
      <c r="J138" s="73">
        <v>45597</v>
      </c>
      <c r="M138" s="74"/>
    </row>
    <row r="139" spans="1:13" ht="21" x14ac:dyDescent="0.35">
      <c r="A139" s="65" t="s">
        <v>278</v>
      </c>
      <c r="B139" s="34" t="s">
        <v>3</v>
      </c>
      <c r="C139" s="35" t="s">
        <v>279</v>
      </c>
      <c r="D139" s="36">
        <v>45590</v>
      </c>
      <c r="E139" s="37">
        <v>723418.66</v>
      </c>
      <c r="F139" s="38">
        <v>45713</v>
      </c>
      <c r="G139" s="37">
        <v>723418.66</v>
      </c>
      <c r="H139" s="39">
        <f t="shared" si="4"/>
        <v>0</v>
      </c>
      <c r="I139" s="40" t="s">
        <v>243</v>
      </c>
      <c r="J139" s="73">
        <v>45601</v>
      </c>
      <c r="M139" s="74"/>
    </row>
    <row r="140" spans="1:13" ht="33" x14ac:dyDescent="0.35">
      <c r="A140" s="65" t="s">
        <v>280</v>
      </c>
      <c r="B140" s="34" t="s">
        <v>281</v>
      </c>
      <c r="C140" s="35" t="s">
        <v>282</v>
      </c>
      <c r="D140" s="36">
        <v>45567</v>
      </c>
      <c r="E140" s="37">
        <v>257649.52</v>
      </c>
      <c r="F140" s="38">
        <v>45690</v>
      </c>
      <c r="G140" s="37">
        <v>257649.52</v>
      </c>
      <c r="H140" s="39">
        <f t="shared" si="4"/>
        <v>0</v>
      </c>
      <c r="I140" s="40" t="s">
        <v>243</v>
      </c>
      <c r="J140" s="73">
        <v>45601</v>
      </c>
      <c r="M140" s="74"/>
    </row>
    <row r="141" spans="1:13" ht="21" x14ac:dyDescent="0.35">
      <c r="A141" s="65" t="s">
        <v>283</v>
      </c>
      <c r="B141" s="34" t="s">
        <v>3</v>
      </c>
      <c r="C141" s="35" t="s">
        <v>284</v>
      </c>
      <c r="D141" s="36">
        <v>45587</v>
      </c>
      <c r="E141" s="37">
        <v>826000</v>
      </c>
      <c r="F141" s="38">
        <v>45710</v>
      </c>
      <c r="G141" s="37">
        <v>826000</v>
      </c>
      <c r="H141" s="39">
        <f t="shared" si="4"/>
        <v>0</v>
      </c>
      <c r="I141" s="40" t="s">
        <v>243</v>
      </c>
      <c r="J141" s="73">
        <v>45601</v>
      </c>
      <c r="M141" s="74"/>
    </row>
    <row r="142" spans="1:13" ht="21" x14ac:dyDescent="0.35">
      <c r="A142" s="65" t="s">
        <v>285</v>
      </c>
      <c r="B142" s="34" t="s">
        <v>286</v>
      </c>
      <c r="C142" s="35" t="s">
        <v>287</v>
      </c>
      <c r="D142" s="36">
        <v>45561</v>
      </c>
      <c r="E142" s="37">
        <v>622300.05000000005</v>
      </c>
      <c r="F142" s="38">
        <v>45683</v>
      </c>
      <c r="G142" s="37">
        <v>622300.05000000005</v>
      </c>
      <c r="H142" s="39">
        <f t="shared" si="4"/>
        <v>0</v>
      </c>
      <c r="I142" s="40" t="s">
        <v>243</v>
      </c>
      <c r="J142" s="73">
        <v>45601</v>
      </c>
      <c r="M142" s="74"/>
    </row>
    <row r="143" spans="1:13" ht="21" x14ac:dyDescent="0.35">
      <c r="A143" s="65" t="s">
        <v>288</v>
      </c>
      <c r="B143" s="34" t="s">
        <v>3</v>
      </c>
      <c r="C143" s="35" t="s">
        <v>289</v>
      </c>
      <c r="D143" s="36">
        <v>45565</v>
      </c>
      <c r="E143" s="37">
        <v>59000</v>
      </c>
      <c r="F143" s="38">
        <v>45687</v>
      </c>
      <c r="G143" s="37">
        <v>59000</v>
      </c>
      <c r="H143" s="39">
        <f t="shared" si="4"/>
        <v>0</v>
      </c>
      <c r="I143" s="40" t="s">
        <v>243</v>
      </c>
      <c r="J143" s="73">
        <v>45601</v>
      </c>
      <c r="M143" s="74"/>
    </row>
    <row r="144" spans="1:13" ht="21" x14ac:dyDescent="0.35">
      <c r="A144" s="65" t="s">
        <v>290</v>
      </c>
      <c r="B144" s="34" t="s">
        <v>3</v>
      </c>
      <c r="C144" s="35" t="s">
        <v>291</v>
      </c>
      <c r="D144" s="36">
        <v>45576</v>
      </c>
      <c r="E144" s="37">
        <v>236000</v>
      </c>
      <c r="F144" s="38">
        <v>45699</v>
      </c>
      <c r="G144" s="37">
        <v>236000</v>
      </c>
      <c r="H144" s="39">
        <f t="shared" si="4"/>
        <v>0</v>
      </c>
      <c r="I144" s="40" t="s">
        <v>243</v>
      </c>
      <c r="J144" s="73">
        <v>45601</v>
      </c>
      <c r="M144" s="74"/>
    </row>
    <row r="145" spans="1:13" ht="21" x14ac:dyDescent="0.35">
      <c r="A145" s="13" t="s">
        <v>292</v>
      </c>
      <c r="B145" s="1" t="s">
        <v>3</v>
      </c>
      <c r="C145" s="7" t="s">
        <v>293</v>
      </c>
      <c r="D145" s="4">
        <v>45546</v>
      </c>
      <c r="E145" s="41">
        <v>59000</v>
      </c>
      <c r="F145" s="17">
        <v>45727</v>
      </c>
      <c r="G145" s="41"/>
      <c r="H145" s="63">
        <f t="shared" si="4"/>
        <v>59000</v>
      </c>
      <c r="I145" s="30" t="s">
        <v>244</v>
      </c>
      <c r="J145" s="72">
        <v>45601</v>
      </c>
      <c r="M145" s="74"/>
    </row>
    <row r="146" spans="1:13" ht="21" x14ac:dyDescent="0.35">
      <c r="A146" s="33" t="s">
        <v>22</v>
      </c>
      <c r="B146" s="34" t="s">
        <v>3</v>
      </c>
      <c r="C146" s="60" t="s">
        <v>294</v>
      </c>
      <c r="D146" s="36">
        <v>45537</v>
      </c>
      <c r="E146" s="37">
        <v>59000</v>
      </c>
      <c r="F146" s="38">
        <v>45659</v>
      </c>
      <c r="G146" s="37">
        <v>59000</v>
      </c>
      <c r="H146" s="39">
        <f t="shared" si="4"/>
        <v>0</v>
      </c>
      <c r="I146" s="40" t="s">
        <v>243</v>
      </c>
      <c r="J146" s="73">
        <v>45603</v>
      </c>
      <c r="M146" s="74"/>
    </row>
    <row r="147" spans="1:13" ht="21" x14ac:dyDescent="0.35">
      <c r="A147" s="33" t="s">
        <v>295</v>
      </c>
      <c r="B147" s="34" t="s">
        <v>0</v>
      </c>
      <c r="C147" s="60" t="s">
        <v>296</v>
      </c>
      <c r="D147" s="36">
        <v>45593</v>
      </c>
      <c r="E147" s="37">
        <v>88500</v>
      </c>
      <c r="F147" s="38">
        <v>45716</v>
      </c>
      <c r="G147" s="37">
        <v>88500</v>
      </c>
      <c r="H147" s="39">
        <f t="shared" si="4"/>
        <v>0</v>
      </c>
      <c r="I147" s="40" t="s">
        <v>243</v>
      </c>
      <c r="J147" s="73">
        <v>45603</v>
      </c>
      <c r="M147" s="74"/>
    </row>
    <row r="148" spans="1:13" ht="21" x14ac:dyDescent="0.35">
      <c r="A148" s="33" t="s">
        <v>297</v>
      </c>
      <c r="B148" s="34" t="s">
        <v>3</v>
      </c>
      <c r="C148" s="60" t="s">
        <v>298</v>
      </c>
      <c r="D148" s="36">
        <v>45567</v>
      </c>
      <c r="E148" s="37">
        <v>59000</v>
      </c>
      <c r="F148" s="38">
        <v>45690</v>
      </c>
      <c r="G148" s="37">
        <v>59000</v>
      </c>
      <c r="H148" s="39">
        <f t="shared" si="4"/>
        <v>0</v>
      </c>
      <c r="I148" s="40" t="s">
        <v>243</v>
      </c>
      <c r="J148" s="73">
        <v>45603</v>
      </c>
      <c r="M148" s="74"/>
    </row>
    <row r="149" spans="1:13" ht="21" x14ac:dyDescent="0.35">
      <c r="A149" s="33" t="s">
        <v>299</v>
      </c>
      <c r="B149" s="34" t="s">
        <v>300</v>
      </c>
      <c r="C149" s="60" t="s">
        <v>301</v>
      </c>
      <c r="D149" s="36">
        <v>45603</v>
      </c>
      <c r="E149" s="37">
        <v>821103</v>
      </c>
      <c r="F149" s="38">
        <v>45723</v>
      </c>
      <c r="G149" s="37">
        <v>821103</v>
      </c>
      <c r="H149" s="39">
        <f t="shared" si="4"/>
        <v>0</v>
      </c>
      <c r="I149" s="40" t="s">
        <v>243</v>
      </c>
      <c r="J149" s="73">
        <v>45603</v>
      </c>
      <c r="M149" s="74"/>
    </row>
    <row r="150" spans="1:13" ht="21" x14ac:dyDescent="0.35">
      <c r="A150" s="33" t="s">
        <v>7</v>
      </c>
      <c r="B150" s="34" t="s">
        <v>302</v>
      </c>
      <c r="C150" s="60" t="s">
        <v>303</v>
      </c>
      <c r="D150" s="36">
        <v>45519</v>
      </c>
      <c r="E150" s="37">
        <v>1072974</v>
      </c>
      <c r="F150" s="38">
        <v>45723</v>
      </c>
      <c r="G150" s="37">
        <v>1072974</v>
      </c>
      <c r="H150" s="39">
        <f t="shared" si="4"/>
        <v>0</v>
      </c>
      <c r="I150" s="40" t="s">
        <v>254</v>
      </c>
      <c r="J150" s="73">
        <v>45603</v>
      </c>
      <c r="M150" s="74"/>
    </row>
    <row r="151" spans="1:13" ht="21" x14ac:dyDescent="0.35">
      <c r="A151" s="33" t="s">
        <v>304</v>
      </c>
      <c r="B151" s="34" t="s">
        <v>0</v>
      </c>
      <c r="C151" s="60" t="s">
        <v>305</v>
      </c>
      <c r="D151" s="36">
        <v>45595</v>
      </c>
      <c r="E151" s="37">
        <v>88500</v>
      </c>
      <c r="F151" s="38" t="s">
        <v>306</v>
      </c>
      <c r="G151" s="37">
        <v>88500</v>
      </c>
      <c r="H151" s="39">
        <f t="shared" ref="H151:H182" si="5">+E151-G151</f>
        <v>0</v>
      </c>
      <c r="I151" s="40" t="s">
        <v>243</v>
      </c>
      <c r="J151" s="73">
        <v>45604</v>
      </c>
      <c r="M151" s="74"/>
    </row>
    <row r="152" spans="1:13" ht="21" x14ac:dyDescent="0.35">
      <c r="A152" s="33" t="s">
        <v>307</v>
      </c>
      <c r="B152" s="34" t="s">
        <v>0</v>
      </c>
      <c r="C152" s="60" t="s">
        <v>279</v>
      </c>
      <c r="D152" s="36">
        <v>45595</v>
      </c>
      <c r="E152" s="37">
        <v>88500</v>
      </c>
      <c r="F152" s="38" t="s">
        <v>306</v>
      </c>
      <c r="G152" s="37">
        <v>88500</v>
      </c>
      <c r="H152" s="39">
        <f t="shared" si="5"/>
        <v>0</v>
      </c>
      <c r="I152" s="40" t="s">
        <v>243</v>
      </c>
      <c r="J152" s="73">
        <v>45604</v>
      </c>
      <c r="M152" s="74"/>
    </row>
    <row r="153" spans="1:13" ht="21" x14ac:dyDescent="0.35">
      <c r="A153" s="33" t="s">
        <v>308</v>
      </c>
      <c r="B153" s="34" t="s">
        <v>0</v>
      </c>
      <c r="C153" s="60" t="s">
        <v>309</v>
      </c>
      <c r="D153" s="36">
        <v>45597</v>
      </c>
      <c r="E153" s="37">
        <v>112100</v>
      </c>
      <c r="F153" s="38">
        <v>45717</v>
      </c>
      <c r="G153" s="37">
        <v>112100</v>
      </c>
      <c r="H153" s="39">
        <f t="shared" si="5"/>
        <v>0</v>
      </c>
      <c r="I153" s="40" t="s">
        <v>243</v>
      </c>
      <c r="J153" s="73">
        <v>45604</v>
      </c>
      <c r="M153" s="74"/>
    </row>
    <row r="154" spans="1:13" x14ac:dyDescent="0.25">
      <c r="A154" s="2" t="s">
        <v>310</v>
      </c>
      <c r="B154" s="1" t="s">
        <v>3</v>
      </c>
      <c r="C154" s="3" t="s">
        <v>311</v>
      </c>
      <c r="D154" s="4">
        <v>45591</v>
      </c>
      <c r="E154" s="41">
        <v>59000</v>
      </c>
      <c r="F154" s="17">
        <v>45714</v>
      </c>
      <c r="G154" s="41"/>
      <c r="H154" s="63">
        <f t="shared" si="5"/>
        <v>59000</v>
      </c>
      <c r="I154" s="30" t="s">
        <v>244</v>
      </c>
      <c r="J154" s="72">
        <v>45607</v>
      </c>
    </row>
    <row r="155" spans="1:13" ht="31.5" x14ac:dyDescent="0.25">
      <c r="A155" s="13" t="s">
        <v>312</v>
      </c>
      <c r="B155" s="1" t="s">
        <v>3</v>
      </c>
      <c r="C155" s="3" t="s">
        <v>313</v>
      </c>
      <c r="D155" s="4">
        <v>45594</v>
      </c>
      <c r="E155" s="41">
        <v>177000</v>
      </c>
      <c r="F155" s="17" t="s">
        <v>314</v>
      </c>
      <c r="G155" s="41"/>
      <c r="H155" s="63">
        <f t="shared" si="5"/>
        <v>177000</v>
      </c>
      <c r="I155" s="30" t="s">
        <v>244</v>
      </c>
      <c r="J155" s="72">
        <v>45607</v>
      </c>
    </row>
    <row r="156" spans="1:13" x14ac:dyDescent="0.25">
      <c r="A156" s="33" t="s">
        <v>315</v>
      </c>
      <c r="B156" s="34" t="s">
        <v>316</v>
      </c>
      <c r="C156" s="35" t="s">
        <v>317</v>
      </c>
      <c r="D156" s="36">
        <v>45597</v>
      </c>
      <c r="E156" s="37">
        <v>59000</v>
      </c>
      <c r="F156" s="38">
        <v>45717</v>
      </c>
      <c r="G156" s="37">
        <v>59000</v>
      </c>
      <c r="H156" s="39">
        <f t="shared" si="5"/>
        <v>0</v>
      </c>
      <c r="I156" s="40" t="s">
        <v>243</v>
      </c>
      <c r="J156" s="73">
        <v>45607</v>
      </c>
    </row>
    <row r="157" spans="1:13" x14ac:dyDescent="0.25">
      <c r="A157" s="33" t="s">
        <v>318</v>
      </c>
      <c r="B157" s="34" t="s">
        <v>54</v>
      </c>
      <c r="C157" s="35" t="s">
        <v>319</v>
      </c>
      <c r="D157" s="36">
        <v>45604</v>
      </c>
      <c r="E157" s="37">
        <v>70800</v>
      </c>
      <c r="F157" s="38">
        <v>45724</v>
      </c>
      <c r="G157" s="37">
        <v>70800</v>
      </c>
      <c r="H157" s="39">
        <f t="shared" si="5"/>
        <v>0</v>
      </c>
      <c r="I157" s="40" t="s">
        <v>243</v>
      </c>
      <c r="J157" s="73">
        <v>45607</v>
      </c>
    </row>
    <row r="158" spans="1:13" ht="31.5" x14ac:dyDescent="0.25">
      <c r="A158" s="65" t="s">
        <v>312</v>
      </c>
      <c r="B158" s="34" t="s">
        <v>3</v>
      </c>
      <c r="C158" s="60" t="s">
        <v>320</v>
      </c>
      <c r="D158" s="36">
        <v>45575</v>
      </c>
      <c r="E158" s="37">
        <v>2183000</v>
      </c>
      <c r="F158" s="38">
        <v>45698</v>
      </c>
      <c r="G158" s="37">
        <v>2183000</v>
      </c>
      <c r="H158" s="39">
        <f t="shared" si="5"/>
        <v>0</v>
      </c>
      <c r="I158" s="40" t="s">
        <v>243</v>
      </c>
      <c r="J158" s="73">
        <v>45607</v>
      </c>
    </row>
    <row r="159" spans="1:13" x14ac:dyDescent="0.25">
      <c r="A159" s="65" t="s">
        <v>73</v>
      </c>
      <c r="B159" s="34" t="s">
        <v>3</v>
      </c>
      <c r="C159" s="60" t="s">
        <v>321</v>
      </c>
      <c r="D159" s="36">
        <v>45593</v>
      </c>
      <c r="E159" s="37">
        <v>88500</v>
      </c>
      <c r="F159" s="38">
        <v>45716</v>
      </c>
      <c r="G159" s="37">
        <v>88500</v>
      </c>
      <c r="H159" s="39">
        <f t="shared" si="5"/>
        <v>0</v>
      </c>
      <c r="I159" s="40" t="s">
        <v>243</v>
      </c>
      <c r="J159" s="73">
        <v>45607</v>
      </c>
    </row>
    <row r="160" spans="1:13" x14ac:dyDescent="0.25">
      <c r="A160" s="65" t="s">
        <v>88</v>
      </c>
      <c r="B160" s="34" t="s">
        <v>3</v>
      </c>
      <c r="C160" s="60" t="s">
        <v>322</v>
      </c>
      <c r="D160" s="36">
        <v>45593</v>
      </c>
      <c r="E160" s="37">
        <v>70800</v>
      </c>
      <c r="F160" s="38">
        <v>45716</v>
      </c>
      <c r="G160" s="37">
        <v>70800</v>
      </c>
      <c r="H160" s="39">
        <f t="shared" si="5"/>
        <v>0</v>
      </c>
      <c r="I160" s="40" t="s">
        <v>243</v>
      </c>
      <c r="J160" s="73">
        <v>45607</v>
      </c>
    </row>
    <row r="161" spans="1:10" ht="31.5" x14ac:dyDescent="0.25">
      <c r="A161" s="65" t="s">
        <v>312</v>
      </c>
      <c r="B161" s="34" t="s">
        <v>3</v>
      </c>
      <c r="C161" s="60" t="s">
        <v>323</v>
      </c>
      <c r="D161" s="36">
        <v>45575</v>
      </c>
      <c r="E161" s="37">
        <v>177000</v>
      </c>
      <c r="F161" s="38">
        <v>45698</v>
      </c>
      <c r="G161" s="37">
        <v>177000</v>
      </c>
      <c r="H161" s="39">
        <f t="shared" si="5"/>
        <v>0</v>
      </c>
      <c r="I161" s="40" t="s">
        <v>243</v>
      </c>
      <c r="J161" s="73">
        <v>45607</v>
      </c>
    </row>
    <row r="162" spans="1:10" x14ac:dyDescent="0.25">
      <c r="A162" s="65" t="s">
        <v>71</v>
      </c>
      <c r="B162" s="34" t="s">
        <v>3</v>
      </c>
      <c r="C162" s="60" t="s">
        <v>324</v>
      </c>
      <c r="D162" s="36">
        <v>45566</v>
      </c>
      <c r="E162" s="37">
        <v>354000</v>
      </c>
      <c r="F162" s="38">
        <v>45689</v>
      </c>
      <c r="G162" s="37">
        <v>354000</v>
      </c>
      <c r="H162" s="39">
        <f t="shared" si="5"/>
        <v>0</v>
      </c>
      <c r="I162" s="40" t="s">
        <v>243</v>
      </c>
      <c r="J162" s="73">
        <v>45607</v>
      </c>
    </row>
    <row r="163" spans="1:10" ht="31.5" x14ac:dyDescent="0.25">
      <c r="A163" s="65" t="s">
        <v>312</v>
      </c>
      <c r="B163" s="34" t="s">
        <v>3</v>
      </c>
      <c r="C163" s="60" t="s">
        <v>325</v>
      </c>
      <c r="D163" s="36">
        <v>45575</v>
      </c>
      <c r="E163" s="37">
        <v>821280</v>
      </c>
      <c r="F163" s="38">
        <v>45698</v>
      </c>
      <c r="G163" s="37">
        <v>821280</v>
      </c>
      <c r="H163" s="39">
        <f t="shared" si="5"/>
        <v>0</v>
      </c>
      <c r="I163" s="40" t="s">
        <v>243</v>
      </c>
      <c r="J163" s="73">
        <v>45607</v>
      </c>
    </row>
    <row r="164" spans="1:10" x14ac:dyDescent="0.25">
      <c r="A164" s="13" t="s">
        <v>326</v>
      </c>
      <c r="B164" s="1" t="s">
        <v>3</v>
      </c>
      <c r="C164" s="3" t="s">
        <v>327</v>
      </c>
      <c r="D164" s="4">
        <v>45596</v>
      </c>
      <c r="E164" s="41">
        <v>118000</v>
      </c>
      <c r="F164" s="17">
        <v>45716</v>
      </c>
      <c r="G164" s="41"/>
      <c r="H164" s="63">
        <f t="shared" si="5"/>
        <v>118000</v>
      </c>
      <c r="I164" s="30" t="s">
        <v>244</v>
      </c>
      <c r="J164" s="72">
        <v>45607</v>
      </c>
    </row>
    <row r="165" spans="1:10" x14ac:dyDescent="0.25">
      <c r="A165" s="13" t="s">
        <v>78</v>
      </c>
      <c r="B165" s="1" t="s">
        <v>3</v>
      </c>
      <c r="C165" s="3" t="s">
        <v>328</v>
      </c>
      <c r="D165" s="4">
        <v>45595</v>
      </c>
      <c r="E165" s="41">
        <v>59000</v>
      </c>
      <c r="F165" s="17">
        <v>45716</v>
      </c>
      <c r="G165" s="41"/>
      <c r="H165" s="63">
        <f t="shared" si="5"/>
        <v>59000</v>
      </c>
      <c r="I165" s="30" t="s">
        <v>244</v>
      </c>
      <c r="J165" s="72">
        <v>45608</v>
      </c>
    </row>
    <row r="166" spans="1:10" x14ac:dyDescent="0.25">
      <c r="A166" s="13" t="s">
        <v>18</v>
      </c>
      <c r="B166" s="1" t="s">
        <v>3</v>
      </c>
      <c r="C166" s="3" t="s">
        <v>329</v>
      </c>
      <c r="D166" s="4">
        <v>45544</v>
      </c>
      <c r="E166" s="41">
        <v>4602000</v>
      </c>
      <c r="F166" s="17">
        <v>45666</v>
      </c>
      <c r="G166" s="41"/>
      <c r="H166" s="63">
        <f t="shared" si="5"/>
        <v>4602000</v>
      </c>
      <c r="I166" s="30" t="s">
        <v>244</v>
      </c>
      <c r="J166" s="72">
        <v>45608</v>
      </c>
    </row>
    <row r="167" spans="1:10" x14ac:dyDescent="0.25">
      <c r="A167" s="65" t="s">
        <v>330</v>
      </c>
      <c r="B167" s="34" t="s">
        <v>3</v>
      </c>
      <c r="C167" s="60" t="s">
        <v>331</v>
      </c>
      <c r="D167" s="36">
        <v>45566</v>
      </c>
      <c r="E167" s="37">
        <v>59000</v>
      </c>
      <c r="F167" s="38">
        <v>45689</v>
      </c>
      <c r="G167" s="37">
        <v>59000</v>
      </c>
      <c r="H167" s="39">
        <f t="shared" si="5"/>
        <v>0</v>
      </c>
      <c r="I167" s="40" t="s">
        <v>243</v>
      </c>
      <c r="J167" s="73">
        <v>45608</v>
      </c>
    </row>
    <row r="168" spans="1:10" x14ac:dyDescent="0.25">
      <c r="A168" s="13" t="s">
        <v>332</v>
      </c>
      <c r="B168" s="1" t="s">
        <v>3</v>
      </c>
      <c r="C168" s="3" t="s">
        <v>333</v>
      </c>
      <c r="D168" s="4">
        <v>45597</v>
      </c>
      <c r="E168" s="41">
        <v>59000</v>
      </c>
      <c r="F168" s="17">
        <v>45717</v>
      </c>
      <c r="G168" s="41"/>
      <c r="H168" s="63">
        <f t="shared" si="5"/>
        <v>59000</v>
      </c>
      <c r="I168" s="30" t="s">
        <v>244</v>
      </c>
      <c r="J168" s="72">
        <v>45610</v>
      </c>
    </row>
    <row r="169" spans="1:10" x14ac:dyDescent="0.25">
      <c r="A169" s="13" t="s">
        <v>334</v>
      </c>
      <c r="B169" s="1" t="s">
        <v>3</v>
      </c>
      <c r="C169" s="3" t="s">
        <v>102</v>
      </c>
      <c r="D169" s="4">
        <v>45604</v>
      </c>
      <c r="E169" s="41">
        <v>59000</v>
      </c>
      <c r="F169" s="17">
        <v>45665</v>
      </c>
      <c r="G169" s="41"/>
      <c r="H169" s="63">
        <f t="shared" si="5"/>
        <v>59000</v>
      </c>
      <c r="I169" s="30" t="s">
        <v>244</v>
      </c>
      <c r="J169" s="72">
        <v>45610</v>
      </c>
    </row>
    <row r="170" spans="1:10" x14ac:dyDescent="0.25">
      <c r="A170" s="13" t="s">
        <v>4</v>
      </c>
      <c r="B170" s="1" t="s">
        <v>3</v>
      </c>
      <c r="C170" s="3" t="s">
        <v>335</v>
      </c>
      <c r="D170" s="4">
        <v>45598</v>
      </c>
      <c r="E170" s="41">
        <v>45000</v>
      </c>
      <c r="F170" s="17">
        <v>45718</v>
      </c>
      <c r="G170" s="41"/>
      <c r="H170" s="63">
        <f t="shared" si="5"/>
        <v>45000</v>
      </c>
      <c r="I170" s="30" t="s">
        <v>244</v>
      </c>
      <c r="J170" s="72">
        <v>45610</v>
      </c>
    </row>
    <row r="171" spans="1:10" x14ac:dyDescent="0.25">
      <c r="A171" s="13" t="s">
        <v>336</v>
      </c>
      <c r="B171" s="1" t="s">
        <v>54</v>
      </c>
      <c r="C171" s="3" t="s">
        <v>337</v>
      </c>
      <c r="D171" s="4">
        <v>45607</v>
      </c>
      <c r="E171" s="41">
        <v>107970</v>
      </c>
      <c r="F171" s="17">
        <v>45727</v>
      </c>
      <c r="G171" s="41"/>
      <c r="H171" s="63">
        <f t="shared" si="5"/>
        <v>107970</v>
      </c>
      <c r="I171" s="30" t="s">
        <v>244</v>
      </c>
      <c r="J171" s="72">
        <v>45611</v>
      </c>
    </row>
    <row r="172" spans="1:10" x14ac:dyDescent="0.25">
      <c r="A172" s="13" t="s">
        <v>32</v>
      </c>
      <c r="B172" s="1" t="s">
        <v>3</v>
      </c>
      <c r="C172" s="3" t="s">
        <v>338</v>
      </c>
      <c r="D172" s="4">
        <v>45601</v>
      </c>
      <c r="E172" s="41">
        <v>354000</v>
      </c>
      <c r="F172" s="17">
        <v>45721</v>
      </c>
      <c r="G172" s="41"/>
      <c r="H172" s="63">
        <f t="shared" si="5"/>
        <v>354000</v>
      </c>
      <c r="I172" s="30" t="s">
        <v>244</v>
      </c>
      <c r="J172" s="72">
        <v>45611</v>
      </c>
    </row>
    <row r="173" spans="1:10" ht="30" x14ac:dyDescent="0.25">
      <c r="A173" s="13" t="s">
        <v>221</v>
      </c>
      <c r="B173" s="1" t="s">
        <v>339</v>
      </c>
      <c r="C173" s="3" t="s">
        <v>340</v>
      </c>
      <c r="D173" s="4">
        <v>45482</v>
      </c>
      <c r="E173" s="41">
        <v>503634.37</v>
      </c>
      <c r="F173" s="17">
        <v>45605</v>
      </c>
      <c r="G173" s="41"/>
      <c r="H173" s="63">
        <f t="shared" si="5"/>
        <v>503634.37</v>
      </c>
      <c r="I173" s="30" t="s">
        <v>238</v>
      </c>
      <c r="J173" s="72">
        <v>45611</v>
      </c>
    </row>
    <row r="174" spans="1:10" x14ac:dyDescent="0.25">
      <c r="A174" s="13" t="s">
        <v>341</v>
      </c>
      <c r="B174" s="1" t="s">
        <v>6</v>
      </c>
      <c r="C174" s="3" t="s">
        <v>342</v>
      </c>
      <c r="D174" s="4">
        <v>45491</v>
      </c>
      <c r="E174" s="41">
        <v>15194.86</v>
      </c>
      <c r="F174" s="17">
        <v>45614</v>
      </c>
      <c r="G174" s="41"/>
      <c r="H174" s="63">
        <f t="shared" si="5"/>
        <v>15194.86</v>
      </c>
      <c r="I174" s="30" t="s">
        <v>238</v>
      </c>
      <c r="J174" s="72">
        <v>45614</v>
      </c>
    </row>
    <row r="175" spans="1:10" ht="45" x14ac:dyDescent="0.25">
      <c r="A175" s="65" t="s">
        <v>343</v>
      </c>
      <c r="B175" s="34" t="s">
        <v>92</v>
      </c>
      <c r="C175" s="60" t="s">
        <v>344</v>
      </c>
      <c r="D175" s="36">
        <v>45602</v>
      </c>
      <c r="E175" s="37">
        <v>65975814</v>
      </c>
      <c r="F175" s="38">
        <v>45722</v>
      </c>
      <c r="G175" s="37">
        <v>65975814</v>
      </c>
      <c r="H175" s="39">
        <f t="shared" si="5"/>
        <v>0</v>
      </c>
      <c r="I175" s="40" t="s">
        <v>243</v>
      </c>
      <c r="J175" s="73">
        <v>45614</v>
      </c>
    </row>
    <row r="176" spans="1:10" ht="31.5" x14ac:dyDescent="0.25">
      <c r="A176" s="13" t="s">
        <v>98</v>
      </c>
      <c r="B176" s="1" t="s">
        <v>97</v>
      </c>
      <c r="C176" s="3" t="s">
        <v>345</v>
      </c>
      <c r="D176" s="4">
        <v>45602</v>
      </c>
      <c r="E176" s="41">
        <v>7367507</v>
      </c>
      <c r="F176" s="17">
        <v>45722</v>
      </c>
      <c r="G176" s="41">
        <v>1778354.4</v>
      </c>
      <c r="H176" s="63">
        <f t="shared" si="5"/>
        <v>5589152.5999999996</v>
      </c>
      <c r="I176" s="30" t="s">
        <v>244</v>
      </c>
      <c r="J176" s="72">
        <v>45614</v>
      </c>
    </row>
    <row r="177" spans="1:10" ht="31.5" x14ac:dyDescent="0.25">
      <c r="A177" s="13" t="s">
        <v>98</v>
      </c>
      <c r="B177" s="1" t="s">
        <v>97</v>
      </c>
      <c r="C177" s="3" t="s">
        <v>346</v>
      </c>
      <c r="D177" s="4">
        <v>45588</v>
      </c>
      <c r="E177" s="41">
        <v>1321600</v>
      </c>
      <c r="F177" s="17">
        <v>45711</v>
      </c>
      <c r="G177" s="41">
        <v>264600</v>
      </c>
      <c r="H177" s="63">
        <f t="shared" si="5"/>
        <v>1057000</v>
      </c>
      <c r="I177" s="30" t="s">
        <v>244</v>
      </c>
      <c r="J177" s="72">
        <v>45614</v>
      </c>
    </row>
    <row r="178" spans="1:10" ht="31.5" x14ac:dyDescent="0.25">
      <c r="A178" s="13" t="s">
        <v>98</v>
      </c>
      <c r="B178" s="1" t="s">
        <v>97</v>
      </c>
      <c r="C178" s="3" t="s">
        <v>347</v>
      </c>
      <c r="D178" s="4">
        <v>45572</v>
      </c>
      <c r="E178" s="41">
        <v>2548947.5</v>
      </c>
      <c r="F178" s="17">
        <v>509789.5</v>
      </c>
      <c r="G178" s="41">
        <v>509789.5</v>
      </c>
      <c r="H178" s="63">
        <f t="shared" si="5"/>
        <v>2039158</v>
      </c>
      <c r="I178" s="30" t="s">
        <v>244</v>
      </c>
      <c r="J178" s="72">
        <v>45614</v>
      </c>
    </row>
    <row r="179" spans="1:10" x14ac:dyDescent="0.25">
      <c r="A179" s="13" t="s">
        <v>292</v>
      </c>
      <c r="B179" s="1" t="s">
        <v>3</v>
      </c>
      <c r="C179" s="3" t="s">
        <v>348</v>
      </c>
      <c r="D179" s="4">
        <v>45576</v>
      </c>
      <c r="E179" s="41">
        <v>59000</v>
      </c>
      <c r="F179" s="17">
        <v>45668</v>
      </c>
      <c r="G179" s="41"/>
      <c r="H179" s="63">
        <f t="shared" si="5"/>
        <v>59000</v>
      </c>
      <c r="I179" s="30" t="s">
        <v>244</v>
      </c>
      <c r="J179" s="72">
        <v>45615</v>
      </c>
    </row>
    <row r="180" spans="1:10" x14ac:dyDescent="0.25">
      <c r="A180" s="13" t="s">
        <v>349</v>
      </c>
      <c r="B180" s="1" t="s">
        <v>3</v>
      </c>
      <c r="C180" s="3" t="s">
        <v>350</v>
      </c>
      <c r="D180" s="4">
        <v>45566</v>
      </c>
      <c r="E180" s="41">
        <v>70800</v>
      </c>
      <c r="F180" s="17">
        <v>45658</v>
      </c>
      <c r="G180" s="41"/>
      <c r="H180" s="63">
        <f t="shared" si="5"/>
        <v>70800</v>
      </c>
      <c r="I180" s="30" t="s">
        <v>244</v>
      </c>
      <c r="J180" s="72">
        <v>45615</v>
      </c>
    </row>
    <row r="181" spans="1:10" x14ac:dyDescent="0.25">
      <c r="A181" s="13" t="s">
        <v>147</v>
      </c>
      <c r="B181" s="1" t="s">
        <v>14</v>
      </c>
      <c r="C181" s="3" t="s">
        <v>351</v>
      </c>
      <c r="D181" s="4">
        <v>45539</v>
      </c>
      <c r="E181" s="41">
        <v>885062.5</v>
      </c>
      <c r="F181" s="17">
        <v>45661</v>
      </c>
      <c r="G181" s="41"/>
      <c r="H181" s="63">
        <f t="shared" si="5"/>
        <v>885062.5</v>
      </c>
      <c r="I181" s="30" t="s">
        <v>244</v>
      </c>
      <c r="J181" s="72">
        <v>45615</v>
      </c>
    </row>
    <row r="182" spans="1:10" ht="31.5" x14ac:dyDescent="0.25">
      <c r="A182" s="13" t="s">
        <v>352</v>
      </c>
      <c r="B182" s="1" t="s">
        <v>353</v>
      </c>
      <c r="C182" s="3" t="s">
        <v>354</v>
      </c>
      <c r="D182" s="4">
        <v>45502</v>
      </c>
      <c r="E182" s="41">
        <v>98653.759999999995</v>
      </c>
      <c r="F182" s="17">
        <v>45502</v>
      </c>
      <c r="G182" s="41">
        <v>19730.75</v>
      </c>
      <c r="H182" s="63">
        <f t="shared" si="5"/>
        <v>78923.009999999995</v>
      </c>
      <c r="I182" s="30" t="s">
        <v>244</v>
      </c>
      <c r="J182" s="72">
        <v>45616</v>
      </c>
    </row>
    <row r="183" spans="1:10" x14ac:dyDescent="0.25">
      <c r="A183" s="13" t="s">
        <v>122</v>
      </c>
      <c r="B183" s="1" t="s">
        <v>0</v>
      </c>
      <c r="C183" s="3" t="s">
        <v>355</v>
      </c>
      <c r="D183" s="4">
        <v>45590</v>
      </c>
      <c r="E183" s="41">
        <v>94400</v>
      </c>
      <c r="F183" s="17">
        <v>45741</v>
      </c>
      <c r="G183" s="41"/>
      <c r="H183" s="63">
        <f t="shared" ref="H183:H202" si="6">+E183-G183</f>
        <v>94400</v>
      </c>
      <c r="I183" s="30" t="s">
        <v>244</v>
      </c>
      <c r="J183" s="72">
        <v>45616</v>
      </c>
    </row>
    <row r="184" spans="1:10" x14ac:dyDescent="0.25">
      <c r="A184" s="13" t="s">
        <v>356</v>
      </c>
      <c r="B184" s="1" t="s">
        <v>0</v>
      </c>
      <c r="C184" s="3" t="s">
        <v>357</v>
      </c>
      <c r="D184" s="4">
        <v>44515</v>
      </c>
      <c r="E184" s="41">
        <v>94400</v>
      </c>
      <c r="F184" s="17">
        <v>45731</v>
      </c>
      <c r="G184" s="41"/>
      <c r="H184" s="63">
        <f t="shared" si="6"/>
        <v>94400</v>
      </c>
      <c r="I184" s="30" t="s">
        <v>244</v>
      </c>
      <c r="J184" s="72">
        <v>45616</v>
      </c>
    </row>
    <row r="185" spans="1:10" x14ac:dyDescent="0.25">
      <c r="A185" s="13" t="s">
        <v>290</v>
      </c>
      <c r="B185" s="1" t="s">
        <v>3</v>
      </c>
      <c r="C185" s="3" t="s">
        <v>291</v>
      </c>
      <c r="D185" s="4">
        <v>45595</v>
      </c>
      <c r="E185" s="41">
        <v>1278022.01</v>
      </c>
      <c r="F185" s="17">
        <v>45685</v>
      </c>
      <c r="G185" s="41"/>
      <c r="H185" s="63">
        <f t="shared" si="6"/>
        <v>1278022.01</v>
      </c>
      <c r="I185" s="30" t="s">
        <v>244</v>
      </c>
      <c r="J185" s="72">
        <v>45617</v>
      </c>
    </row>
    <row r="186" spans="1:10" x14ac:dyDescent="0.25">
      <c r="A186" s="13" t="s">
        <v>358</v>
      </c>
      <c r="B186" s="1" t="s">
        <v>359</v>
      </c>
      <c r="C186" s="3" t="s">
        <v>360</v>
      </c>
      <c r="D186" s="4">
        <v>45593</v>
      </c>
      <c r="E186" s="41">
        <v>2883341.86</v>
      </c>
      <c r="F186" s="17">
        <v>45716</v>
      </c>
      <c r="G186" s="41"/>
      <c r="H186" s="63">
        <f t="shared" si="6"/>
        <v>2883341.86</v>
      </c>
      <c r="I186" s="30" t="s">
        <v>244</v>
      </c>
      <c r="J186" s="72">
        <v>45617</v>
      </c>
    </row>
    <row r="187" spans="1:10" x14ac:dyDescent="0.25">
      <c r="A187" s="13" t="s">
        <v>361</v>
      </c>
      <c r="B187" s="1" t="s">
        <v>3</v>
      </c>
      <c r="C187" s="3" t="s">
        <v>362</v>
      </c>
      <c r="D187" s="4">
        <v>45593</v>
      </c>
      <c r="E187" s="41">
        <v>590000</v>
      </c>
      <c r="F187" s="17">
        <v>45716</v>
      </c>
      <c r="G187" s="41"/>
      <c r="H187" s="63">
        <f t="shared" si="6"/>
        <v>590000</v>
      </c>
      <c r="I187" s="30" t="s">
        <v>244</v>
      </c>
      <c r="J187" s="72">
        <v>45617</v>
      </c>
    </row>
    <row r="188" spans="1:10" x14ac:dyDescent="0.25">
      <c r="A188" s="13" t="s">
        <v>138</v>
      </c>
      <c r="B188" s="1" t="s">
        <v>363</v>
      </c>
      <c r="C188" s="3" t="s">
        <v>364</v>
      </c>
      <c r="D188" s="4">
        <v>45590</v>
      </c>
      <c r="E188" s="41">
        <v>952084.5</v>
      </c>
      <c r="F188" s="17">
        <v>45713</v>
      </c>
      <c r="G188" s="41"/>
      <c r="H188" s="63">
        <f t="shared" si="6"/>
        <v>952084.5</v>
      </c>
      <c r="I188" s="30" t="s">
        <v>244</v>
      </c>
      <c r="J188" s="72">
        <v>45617</v>
      </c>
    </row>
    <row r="189" spans="1:10" x14ac:dyDescent="0.25">
      <c r="A189" s="13" t="s">
        <v>365</v>
      </c>
      <c r="B189" s="1" t="s">
        <v>3</v>
      </c>
      <c r="C189" s="3" t="s">
        <v>130</v>
      </c>
      <c r="D189" s="4">
        <v>45607</v>
      </c>
      <c r="E189" s="41">
        <v>236000</v>
      </c>
      <c r="F189" s="17">
        <v>45727</v>
      </c>
      <c r="G189" s="41"/>
      <c r="H189" s="63">
        <f t="shared" si="6"/>
        <v>236000</v>
      </c>
      <c r="I189" s="30" t="s">
        <v>244</v>
      </c>
      <c r="J189" s="72">
        <v>45617</v>
      </c>
    </row>
    <row r="190" spans="1:10" ht="31.5" x14ac:dyDescent="0.25">
      <c r="A190" s="13" t="s">
        <v>366</v>
      </c>
      <c r="B190" s="1" t="s">
        <v>367</v>
      </c>
      <c r="C190" s="3" t="s">
        <v>368</v>
      </c>
      <c r="D190" s="4">
        <v>45519</v>
      </c>
      <c r="E190" s="41">
        <v>590000</v>
      </c>
      <c r="F190" s="17">
        <v>45639</v>
      </c>
      <c r="G190" s="41"/>
      <c r="H190" s="63">
        <f t="shared" si="6"/>
        <v>590000</v>
      </c>
      <c r="I190" s="30" t="s">
        <v>244</v>
      </c>
      <c r="J190" s="72">
        <v>45617</v>
      </c>
    </row>
    <row r="191" spans="1:10" x14ac:dyDescent="0.25">
      <c r="A191" s="13" t="s">
        <v>304</v>
      </c>
      <c r="B191" s="1" t="s">
        <v>0</v>
      </c>
      <c r="C191" s="3" t="s">
        <v>369</v>
      </c>
      <c r="D191" s="4">
        <v>45614</v>
      </c>
      <c r="E191" s="41">
        <v>70800</v>
      </c>
      <c r="F191" s="17">
        <v>45734</v>
      </c>
      <c r="G191" s="41"/>
      <c r="H191" s="63">
        <f t="shared" si="6"/>
        <v>70800</v>
      </c>
      <c r="I191" s="30" t="s">
        <v>244</v>
      </c>
      <c r="J191" s="72">
        <v>45618</v>
      </c>
    </row>
    <row r="192" spans="1:10" x14ac:dyDescent="0.25">
      <c r="A192" s="13" t="s">
        <v>370</v>
      </c>
      <c r="B192" s="1" t="s">
        <v>0</v>
      </c>
      <c r="C192" s="3" t="s">
        <v>371</v>
      </c>
      <c r="D192" s="4">
        <v>45607</v>
      </c>
      <c r="E192" s="41">
        <v>59000</v>
      </c>
      <c r="F192" s="17">
        <v>45727</v>
      </c>
      <c r="G192" s="41"/>
      <c r="H192" s="63">
        <f t="shared" si="6"/>
        <v>59000</v>
      </c>
      <c r="I192" s="30" t="s">
        <v>244</v>
      </c>
      <c r="J192" s="72">
        <v>45618</v>
      </c>
    </row>
    <row r="193" spans="1:10" x14ac:dyDescent="0.25">
      <c r="A193" s="13" t="s">
        <v>60</v>
      </c>
      <c r="B193" s="1" t="s">
        <v>83</v>
      </c>
      <c r="C193" s="3" t="s">
        <v>372</v>
      </c>
      <c r="D193" s="4">
        <v>45596</v>
      </c>
      <c r="E193" s="41">
        <v>4216590</v>
      </c>
      <c r="F193" s="17">
        <v>45716</v>
      </c>
      <c r="G193" s="41"/>
      <c r="H193" s="63">
        <f t="shared" si="6"/>
        <v>4216590</v>
      </c>
      <c r="I193" s="30" t="s">
        <v>244</v>
      </c>
      <c r="J193" s="72">
        <v>45618</v>
      </c>
    </row>
    <row r="194" spans="1:10" ht="30" x14ac:dyDescent="0.25">
      <c r="A194" s="65" t="s">
        <v>343</v>
      </c>
      <c r="B194" s="34" t="s">
        <v>92</v>
      </c>
      <c r="C194" s="60" t="s">
        <v>373</v>
      </c>
      <c r="D194" s="36">
        <v>45596</v>
      </c>
      <c r="E194" s="37">
        <v>39304600</v>
      </c>
      <c r="F194" s="38">
        <v>45716</v>
      </c>
      <c r="G194" s="37">
        <v>39304600</v>
      </c>
      <c r="H194" s="39">
        <f t="shared" si="6"/>
        <v>0</v>
      </c>
      <c r="I194" s="40" t="s">
        <v>243</v>
      </c>
      <c r="J194" s="73">
        <v>45618</v>
      </c>
    </row>
    <row r="195" spans="1:10" x14ac:dyDescent="0.25">
      <c r="A195" s="13" t="s">
        <v>374</v>
      </c>
      <c r="B195" s="1" t="s">
        <v>375</v>
      </c>
      <c r="C195" s="3" t="s">
        <v>376</v>
      </c>
      <c r="D195" s="4">
        <v>45590</v>
      </c>
      <c r="E195" s="41">
        <v>231254.04</v>
      </c>
      <c r="F195" s="17">
        <v>45713</v>
      </c>
      <c r="G195" s="41"/>
      <c r="H195" s="63">
        <f t="shared" si="6"/>
        <v>231254.04</v>
      </c>
      <c r="I195" s="30" t="s">
        <v>244</v>
      </c>
      <c r="J195" s="72">
        <v>45622</v>
      </c>
    </row>
    <row r="196" spans="1:10" ht="31.5" x14ac:dyDescent="0.25">
      <c r="A196" s="13" t="s">
        <v>377</v>
      </c>
      <c r="B196" s="1" t="s">
        <v>378</v>
      </c>
      <c r="C196" s="3" t="s">
        <v>379</v>
      </c>
      <c r="D196" s="4">
        <v>45603</v>
      </c>
      <c r="E196" s="41">
        <v>8689520</v>
      </c>
      <c r="F196" s="17">
        <v>45723</v>
      </c>
      <c r="G196" s="41"/>
      <c r="H196" s="63">
        <f t="shared" si="6"/>
        <v>8689520</v>
      </c>
      <c r="I196" s="30" t="s">
        <v>244</v>
      </c>
      <c r="J196" s="72">
        <v>45622</v>
      </c>
    </row>
    <row r="197" spans="1:10" x14ac:dyDescent="0.25">
      <c r="A197" s="13" t="s">
        <v>380</v>
      </c>
      <c r="B197" s="1" t="s">
        <v>381</v>
      </c>
      <c r="C197" s="3" t="s">
        <v>382</v>
      </c>
      <c r="D197" s="4">
        <v>45590</v>
      </c>
      <c r="E197" s="41">
        <v>225026</v>
      </c>
      <c r="F197" s="17">
        <v>45713</v>
      </c>
      <c r="G197" s="41"/>
      <c r="H197" s="63">
        <f t="shared" si="6"/>
        <v>225026</v>
      </c>
      <c r="I197" s="30" t="s">
        <v>244</v>
      </c>
      <c r="J197" s="72">
        <v>45622</v>
      </c>
    </row>
    <row r="198" spans="1:10" x14ac:dyDescent="0.25">
      <c r="A198" s="65" t="s">
        <v>383</v>
      </c>
      <c r="B198" s="34" t="s">
        <v>92</v>
      </c>
      <c r="C198" s="60" t="s">
        <v>384</v>
      </c>
      <c r="D198" s="36">
        <v>45618</v>
      </c>
      <c r="E198" s="37">
        <v>19999997.989999998</v>
      </c>
      <c r="F198" s="38">
        <v>45738</v>
      </c>
      <c r="G198" s="37">
        <v>19999997.989999998</v>
      </c>
      <c r="H198" s="39">
        <f t="shared" si="6"/>
        <v>0</v>
      </c>
      <c r="I198" s="40" t="s">
        <v>243</v>
      </c>
      <c r="J198" s="73">
        <v>45622</v>
      </c>
    </row>
    <row r="199" spans="1:10" x14ac:dyDescent="0.25">
      <c r="A199" s="13" t="s">
        <v>343</v>
      </c>
      <c r="B199" s="1" t="s">
        <v>92</v>
      </c>
      <c r="C199" s="3" t="s">
        <v>385</v>
      </c>
      <c r="D199" s="4">
        <v>45621</v>
      </c>
      <c r="E199" s="41">
        <v>21086600</v>
      </c>
      <c r="F199" s="17">
        <v>45738</v>
      </c>
      <c r="G199" s="41"/>
      <c r="H199" s="63">
        <f t="shared" si="6"/>
        <v>21086600</v>
      </c>
      <c r="I199" s="30" t="s">
        <v>244</v>
      </c>
      <c r="J199" s="72">
        <v>45622</v>
      </c>
    </row>
    <row r="200" spans="1:10" x14ac:dyDescent="0.25">
      <c r="A200" s="13" t="s">
        <v>271</v>
      </c>
      <c r="B200" s="1" t="s">
        <v>3</v>
      </c>
      <c r="C200" s="3" t="s">
        <v>386</v>
      </c>
      <c r="D200" s="4">
        <v>45601</v>
      </c>
      <c r="E200" s="41">
        <v>590000</v>
      </c>
      <c r="F200" s="17">
        <v>45721</v>
      </c>
      <c r="G200" s="41"/>
      <c r="H200" s="63">
        <f t="shared" si="6"/>
        <v>590000</v>
      </c>
      <c r="I200" s="30" t="s">
        <v>244</v>
      </c>
      <c r="J200" s="72">
        <v>45623</v>
      </c>
    </row>
    <row r="201" spans="1:10" ht="31.5" x14ac:dyDescent="0.25">
      <c r="A201" s="13" t="s">
        <v>387</v>
      </c>
      <c r="B201" s="1" t="s">
        <v>80</v>
      </c>
      <c r="C201" s="3" t="s">
        <v>388</v>
      </c>
      <c r="D201" s="4">
        <v>45601</v>
      </c>
      <c r="E201" s="41">
        <v>775102.82</v>
      </c>
      <c r="F201" s="17">
        <v>45721</v>
      </c>
      <c r="G201" s="41"/>
      <c r="H201" s="63">
        <f t="shared" si="6"/>
        <v>775102.82</v>
      </c>
      <c r="I201" s="30" t="s">
        <v>244</v>
      </c>
      <c r="J201" s="72">
        <v>45624</v>
      </c>
    </row>
    <row r="202" spans="1:10" x14ac:dyDescent="0.25">
      <c r="A202" s="13" t="s">
        <v>389</v>
      </c>
      <c r="B202" s="1" t="s">
        <v>0</v>
      </c>
      <c r="C202" s="3" t="s">
        <v>390</v>
      </c>
      <c r="D202" s="4">
        <v>45601</v>
      </c>
      <c r="E202" s="41">
        <v>112100</v>
      </c>
      <c r="F202" s="17">
        <v>45721</v>
      </c>
      <c r="G202" s="41"/>
      <c r="H202" s="63">
        <f t="shared" si="6"/>
        <v>112100</v>
      </c>
      <c r="I202" s="30" t="s">
        <v>244</v>
      </c>
      <c r="J202" s="72">
        <v>45624</v>
      </c>
    </row>
    <row r="203" spans="1:10" ht="23.25" x14ac:dyDescent="0.35">
      <c r="E203" s="67">
        <v>474568392.38999999</v>
      </c>
      <c r="F203" s="68"/>
      <c r="G203" s="69">
        <v>222149324.27000001</v>
      </c>
      <c r="H203" s="69">
        <v>252419068.12</v>
      </c>
    </row>
    <row r="215" spans="1:9" s="13" customFormat="1" ht="29.25" customHeight="1" x14ac:dyDescent="0.25">
      <c r="C215" s="66"/>
      <c r="D215" s="66"/>
      <c r="E215" s="71"/>
      <c r="F215" s="70"/>
      <c r="G215" s="32"/>
      <c r="H215" s="32"/>
      <c r="I215" s="30"/>
    </row>
    <row r="221" spans="1:9" s="70" customFormat="1" x14ac:dyDescent="0.25">
      <c r="A221" s="13"/>
      <c r="B221" s="13"/>
      <c r="C221" s="66"/>
      <c r="D221" s="66"/>
      <c r="E221" s="71" t="s">
        <v>391</v>
      </c>
      <c r="G221" s="32"/>
      <c r="H221" s="32"/>
      <c r="I221" s="30"/>
    </row>
    <row r="224" spans="1:9" x14ac:dyDescent="0.25">
      <c r="A224" s="2"/>
    </row>
    <row r="225" spans="1:9" s="13" customFormat="1" x14ac:dyDescent="0.25">
      <c r="A225" s="6"/>
      <c r="C225" s="66"/>
      <c r="D225" s="66"/>
      <c r="E225" s="71"/>
      <c r="F225" s="70"/>
      <c r="G225" s="32"/>
      <c r="H225" s="32"/>
      <c r="I225" s="30"/>
    </row>
    <row r="226" spans="1:9" s="13" customFormat="1" x14ac:dyDescent="0.25">
      <c r="A226" s="6"/>
      <c r="C226" s="66"/>
      <c r="D226" s="66"/>
      <c r="E226" s="71"/>
      <c r="F226" s="70"/>
      <c r="G226" s="32"/>
      <c r="H226" s="32"/>
      <c r="I226" s="30"/>
    </row>
    <row r="227" spans="1:9" s="13" customFormat="1" x14ac:dyDescent="0.25">
      <c r="A227" s="6"/>
      <c r="C227" s="66"/>
      <c r="D227" s="66"/>
      <c r="E227" s="71"/>
      <c r="F227" s="70"/>
      <c r="G227" s="32"/>
      <c r="H227" s="32"/>
      <c r="I227" s="30"/>
    </row>
    <row r="228" spans="1:9" s="13" customFormat="1" x14ac:dyDescent="0.25">
      <c r="A228" s="6"/>
      <c r="C228" s="66"/>
      <c r="D228" s="66"/>
      <c r="E228" s="71"/>
      <c r="F228" s="70"/>
      <c r="G228" s="32"/>
      <c r="H228" s="32"/>
      <c r="I228" s="30"/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35" orientation="landscape" r:id="rId1"/>
  <colBreaks count="1" manualBreakCount="1">
    <brk id="9" min="4" max="2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  </vt:lpstr>
      <vt:lpstr>'Pagos a Proveedores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2024-12-03T21:06:30Z</dcterms:created>
  <dcterms:modified xsi:type="dcterms:W3CDTF">2024-12-16T14:05:38Z</dcterms:modified>
</cp:coreProperties>
</file>