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orres\Desktop\MOPC2\Procesos de Licitacion\2016\CP-001-2016 Readecuación de áreas del MOPC\VF\"/>
    </mc:Choice>
  </mc:AlternateContent>
  <bookViews>
    <workbookView xWindow="0" yWindow="0" windowWidth="24000" windowHeight="9135"/>
  </bookViews>
  <sheets>
    <sheet name="Presupuesto" sheetId="1" r:id="rId1"/>
  </sheets>
  <definedNames>
    <definedName name="_xlnm.Print_Area" localSheetId="0">Presupuesto!$B$1:$H$81</definedName>
  </definedNames>
  <calcPr calcId="152511"/>
</workbook>
</file>

<file path=xl/calcChain.xml><?xml version="1.0" encoding="utf-8"?>
<calcChain xmlns="http://schemas.openxmlformats.org/spreadsheetml/2006/main">
  <c r="H52" i="1" l="1"/>
  <c r="H44" i="1" l="1"/>
  <c r="H34" i="1"/>
  <c r="H19" i="1"/>
  <c r="H53" i="1" l="1"/>
  <c r="H64" i="1" l="1"/>
  <c r="H57" i="1"/>
  <c r="H67" i="1" s="1"/>
  <c r="H63" i="1"/>
  <c r="H61" i="1"/>
  <c r="H59" i="1"/>
  <c r="H62" i="1"/>
  <c r="H60" i="1"/>
  <c r="H58" i="1"/>
  <c r="H65" i="1" l="1"/>
  <c r="H69" i="1" s="1"/>
  <c r="J119" i="1" s="1"/>
</calcChain>
</file>

<file path=xl/sharedStrings.xml><?xml version="1.0" encoding="utf-8"?>
<sst xmlns="http://schemas.openxmlformats.org/spreadsheetml/2006/main" count="122" uniqueCount="92">
  <si>
    <t>1.1</t>
  </si>
  <si>
    <t>Demoliciones</t>
  </si>
  <si>
    <t>1.1.3</t>
  </si>
  <si>
    <t>Costos Indirectos</t>
  </si>
  <si>
    <t>a.-</t>
  </si>
  <si>
    <t>b.-</t>
  </si>
  <si>
    <t>c.-</t>
  </si>
  <si>
    <t>d.-</t>
  </si>
  <si>
    <t>Seguros y Fianzas</t>
  </si>
  <si>
    <t>Transporte</t>
  </si>
  <si>
    <t>e.-</t>
  </si>
  <si>
    <t>f.-</t>
  </si>
  <si>
    <t>g.-</t>
  </si>
  <si>
    <t>h.-</t>
  </si>
  <si>
    <t>Imprevistos</t>
  </si>
  <si>
    <t>PARTIDAS</t>
  </si>
  <si>
    <t>Proyecto:</t>
  </si>
  <si>
    <t>m2</t>
  </si>
  <si>
    <t>Unds</t>
  </si>
  <si>
    <t>Preliminares:</t>
  </si>
  <si>
    <t>Gastos administrativos</t>
  </si>
  <si>
    <t>Ley-616(Liq. Y prestaciones laborales)</t>
  </si>
  <si>
    <t>CODIA</t>
  </si>
  <si>
    <t>ITBIS</t>
  </si>
  <si>
    <t>Bote de escombros</t>
  </si>
  <si>
    <t>Sub- Total costos indirectos</t>
  </si>
  <si>
    <t>Sub-Total costos directos</t>
  </si>
  <si>
    <t>Total General</t>
  </si>
  <si>
    <t>ml</t>
  </si>
  <si>
    <t>1.1.4</t>
  </si>
  <si>
    <t>P.U.</t>
  </si>
  <si>
    <t>VICEMINISTERIO DE PLANTA FISICA</t>
  </si>
  <si>
    <t>"AÑO DE LA ATENCION INTEGRAL A LA PRIMERA INFANCIA"</t>
  </si>
  <si>
    <t>Instalaciones suministro de agua y sanitarias:</t>
  </si>
  <si>
    <t>Remoción piso existente</t>
  </si>
  <si>
    <t>Puertas polimetal</t>
  </si>
  <si>
    <t>Remoción de cerámica baños</t>
  </si>
  <si>
    <t>Sistema suministro eléctrico:</t>
  </si>
  <si>
    <t>P.A.</t>
  </si>
  <si>
    <t>VALOR</t>
  </si>
  <si>
    <t>SUB-TOTAL</t>
  </si>
  <si>
    <t>No.</t>
  </si>
  <si>
    <t>Llaves de paso</t>
  </si>
  <si>
    <t>Regilla de piso</t>
  </si>
  <si>
    <t>Inodoro (instalación y suministro)</t>
  </si>
  <si>
    <t>P2</t>
  </si>
  <si>
    <t>CANT.</t>
  </si>
  <si>
    <t>UNDS.</t>
  </si>
  <si>
    <t>AUXILIAR</t>
  </si>
  <si>
    <t>Preparado por:</t>
  </si>
  <si>
    <t>Revisado por:</t>
  </si>
  <si>
    <t>ING. MAXHO ROSARIO F.</t>
  </si>
  <si>
    <t>ARQ. LUIS A. HERRERA</t>
  </si>
  <si>
    <t>Ventanas  aluminio/vidrio</t>
  </si>
  <si>
    <t>Revestimiento de baños</t>
  </si>
  <si>
    <t>Lavamanos con accesorios (Instalación y suministro)</t>
  </si>
  <si>
    <t>Remoción de aparatos sanitarios</t>
  </si>
  <si>
    <t>1.1.1</t>
  </si>
  <si>
    <t>Lampara Silvania 3T 32W 2x4 (tubos incluidos)</t>
  </si>
  <si>
    <t>Lampara Silvania 3T 32W 2x2 (tubos incluidos)</t>
  </si>
  <si>
    <t>Unds.</t>
  </si>
  <si>
    <t>Salida de toma corriente 220v polarizado</t>
  </si>
  <si>
    <t>Panel de distribución G.E. 125 amp (Breakers incluidos)</t>
  </si>
  <si>
    <t>m3e</t>
  </si>
  <si>
    <t>Pulido y brillado de pisos</t>
  </si>
  <si>
    <t>Plafones de PVC</t>
  </si>
  <si>
    <t>Pisos a sustituir en granito conglomerado</t>
  </si>
  <si>
    <t>1.1.2</t>
  </si>
  <si>
    <t xml:space="preserve">Salida para luminaria interior </t>
  </si>
  <si>
    <t>Pañete</t>
  </si>
  <si>
    <t>Demoliciones de concreto armado</t>
  </si>
  <si>
    <t>Meseta de escritorio madera/formica</t>
  </si>
  <si>
    <t>Rejas en hierro en ventanas y puertas ext.</t>
  </si>
  <si>
    <t>Muros de Sheetrock</t>
  </si>
  <si>
    <t>Fregadero de una boca con accesorios (Inst. Y sumin.)</t>
  </si>
  <si>
    <t>Salida de suministro 1/2"</t>
  </si>
  <si>
    <t>Salida de drenaje 2"</t>
  </si>
  <si>
    <t>Muros de bloques 6"</t>
  </si>
  <si>
    <t>m3</t>
  </si>
  <si>
    <t>Muros interiores y exteriores semi-gloss dos manos</t>
  </si>
  <si>
    <t>Ayundantía San Francisco. Sub-Dirección Regional De Tramitación De Planos.</t>
  </si>
  <si>
    <t>MINISTERIO DE OBRAS PUBLICAS Y COMUNICACIONES</t>
  </si>
  <si>
    <t>Acondicionador de aire tipo manejadora 5 Ton</t>
  </si>
  <si>
    <t>Oficinas  área inspección:</t>
  </si>
  <si>
    <t>Distribución de ductos, mangas, by pass, retorno A/C</t>
  </si>
  <si>
    <t>Salida interruptor simple con accesorios</t>
  </si>
  <si>
    <t>Salida interruptor doble con accesorios</t>
  </si>
  <si>
    <t>Salida de toma corriente 120v polarizado con accesorios</t>
  </si>
  <si>
    <t>Remoción panel existente</t>
  </si>
  <si>
    <t xml:space="preserve">Dirección técnica </t>
  </si>
  <si>
    <t>Inspección y supervisión de de obras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</si>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</sst>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RD$&quot;* #,##0.00_-;\-&quot;RD$&quot;* #,##0.00_-;_-&quot;RD$&quot;* &quot;-&quot;??_-;_-@_-"/>
    <numFmt numFmtId="164" formatCode="_(* #,##0_);_(* \(#,##0\);_(* &quot;-&quot;_);_(@_)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44" fontId="0" fillId="0" borderId="0" xfId="3" applyFont="1"/>
    <xf numFmtId="0" fontId="0" fillId="0" borderId="0" xfId="0" applyBorder="1"/>
    <xf numFmtId="4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44" fontId="2" fillId="0" borderId="0" xfId="3" applyFont="1"/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44" fontId="4" fillId="2" borderId="24" xfId="3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165" fontId="4" fillId="0" borderId="17" xfId="3" applyNumberFormat="1" applyFont="1" applyBorder="1"/>
    <xf numFmtId="165" fontId="4" fillId="0" borderId="17" xfId="0" applyNumberFormat="1" applyFont="1" applyBorder="1"/>
    <xf numFmtId="165" fontId="4" fillId="0" borderId="18" xfId="0" applyNumberFormat="1" applyFont="1" applyBorder="1"/>
    <xf numFmtId="165" fontId="4" fillId="0" borderId="0" xfId="0" applyNumberFormat="1" applyFont="1" applyFill="1" applyBorder="1"/>
    <xf numFmtId="165" fontId="4" fillId="0" borderId="1" xfId="0" applyNumberFormat="1" applyFont="1" applyBorder="1"/>
    <xf numFmtId="165" fontId="4" fillId="0" borderId="0" xfId="0" applyNumberFormat="1" applyFont="1" applyBorder="1"/>
    <xf numFmtId="0" fontId="3" fillId="0" borderId="0" xfId="0" applyFont="1"/>
    <xf numFmtId="44" fontId="3" fillId="0" borderId="0" xfId="3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Border="1"/>
    <xf numFmtId="0" fontId="4" fillId="0" borderId="20" xfId="0" applyFont="1" applyFill="1" applyBorder="1" applyAlignment="1">
      <alignment horizontal="right"/>
    </xf>
    <xf numFmtId="0" fontId="4" fillId="0" borderId="21" xfId="0" applyFont="1" applyFill="1" applyBorder="1"/>
    <xf numFmtId="165" fontId="3" fillId="0" borderId="21" xfId="3" applyNumberFormat="1" applyFont="1" applyFill="1" applyBorder="1"/>
    <xf numFmtId="165" fontId="3" fillId="0" borderId="22" xfId="0" applyNumberFormat="1" applyFont="1" applyFill="1" applyBorder="1"/>
    <xf numFmtId="0" fontId="3" fillId="0" borderId="8" xfId="0" applyFont="1" applyBorder="1" applyAlignment="1">
      <alignment horizontal="right"/>
    </xf>
    <xf numFmtId="0" fontId="3" fillId="0" borderId="1" xfId="0" applyFont="1" applyBorder="1"/>
    <xf numFmtId="165" fontId="3" fillId="0" borderId="1" xfId="3" applyNumberFormat="1" applyFont="1" applyBorder="1"/>
    <xf numFmtId="165" fontId="3" fillId="0" borderId="1" xfId="0" applyNumberFormat="1" applyFont="1" applyBorder="1"/>
    <xf numFmtId="165" fontId="3" fillId="0" borderId="17" xfId="0" applyNumberFormat="1" applyFont="1" applyBorder="1"/>
    <xf numFmtId="0" fontId="4" fillId="0" borderId="8" xfId="0" applyFont="1" applyFill="1" applyBorder="1" applyAlignment="1">
      <alignment horizontal="right"/>
    </xf>
    <xf numFmtId="0" fontId="4" fillId="0" borderId="1" xfId="0" applyFont="1" applyFill="1" applyBorder="1"/>
    <xf numFmtId="0" fontId="3" fillId="0" borderId="1" xfId="0" applyFont="1" applyFill="1" applyBorder="1"/>
    <xf numFmtId="165" fontId="3" fillId="0" borderId="1" xfId="3" applyNumberFormat="1" applyFont="1" applyFill="1" applyBorder="1"/>
    <xf numFmtId="165" fontId="3" fillId="0" borderId="17" xfId="0" applyNumberFormat="1" applyFont="1" applyFill="1" applyBorder="1"/>
    <xf numFmtId="0" fontId="3" fillId="0" borderId="17" xfId="0" applyFont="1" applyBorder="1"/>
    <xf numFmtId="0" fontId="3" fillId="0" borderId="19" xfId="0" applyFont="1" applyBorder="1"/>
    <xf numFmtId="165" fontId="4" fillId="0" borderId="1" xfId="3" applyNumberFormat="1" applyFont="1" applyFill="1" applyBorder="1"/>
    <xf numFmtId="165" fontId="3" fillId="0" borderId="1" xfId="0" applyNumberFormat="1" applyFont="1" applyFill="1" applyBorder="1"/>
    <xf numFmtId="165" fontId="3" fillId="0" borderId="22" xfId="3" applyNumberFormat="1" applyFont="1" applyFill="1" applyBorder="1"/>
    <xf numFmtId="0" fontId="3" fillId="0" borderId="8" xfId="0" applyFont="1" applyFill="1" applyBorder="1" applyAlignment="1">
      <alignment horizontal="right"/>
    </xf>
    <xf numFmtId="165" fontId="3" fillId="0" borderId="17" xfId="3" applyNumberFormat="1" applyFont="1" applyFill="1" applyBorder="1"/>
    <xf numFmtId="0" fontId="3" fillId="3" borderId="1" xfId="0" applyFont="1" applyFill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3" applyNumberFormat="1" applyFont="1" applyBorder="1"/>
    <xf numFmtId="165" fontId="3" fillId="0" borderId="11" xfId="0" applyNumberFormat="1" applyFont="1" applyBorder="1"/>
    <xf numFmtId="0" fontId="3" fillId="0" borderId="0" xfId="0" applyFont="1" applyAlignment="1">
      <alignment horizontal="left"/>
    </xf>
    <xf numFmtId="165" fontId="3" fillId="0" borderId="0" xfId="3" applyNumberFormat="1" applyFont="1"/>
    <xf numFmtId="165" fontId="4" fillId="0" borderId="0" xfId="3" applyNumberFormat="1" applyFont="1" applyAlignment="1">
      <alignment horizontal="right"/>
    </xf>
    <xf numFmtId="165" fontId="3" fillId="0" borderId="0" xfId="0" applyNumberFormat="1" applyFont="1"/>
    <xf numFmtId="0" fontId="3" fillId="2" borderId="28" xfId="0" applyFont="1" applyFill="1" applyBorder="1" applyAlignment="1">
      <alignment horizontal="left"/>
    </xf>
    <xf numFmtId="0" fontId="4" fillId="2" borderId="29" xfId="0" applyFont="1" applyFill="1" applyBorder="1"/>
    <xf numFmtId="0" fontId="3" fillId="2" borderId="29" xfId="0" applyFont="1" applyFill="1" applyBorder="1"/>
    <xf numFmtId="165" fontId="3" fillId="2" borderId="29" xfId="3" applyNumberFormat="1" applyFont="1" applyFill="1" applyBorder="1"/>
    <xf numFmtId="165" fontId="3" fillId="2" borderId="30" xfId="0" applyNumberFormat="1" applyFont="1" applyFill="1" applyBorder="1"/>
    <xf numFmtId="0" fontId="3" fillId="0" borderId="20" xfId="0" applyFont="1" applyBorder="1" applyAlignment="1">
      <alignment horizontal="left"/>
    </xf>
    <xf numFmtId="39" fontId="5" fillId="0" borderId="21" xfId="0" applyNumberFormat="1" applyFont="1" applyBorder="1" applyAlignment="1" applyProtection="1">
      <alignment horizontal="left"/>
      <protection locked="0"/>
    </xf>
    <xf numFmtId="10" fontId="3" fillId="0" borderId="26" xfId="2" applyNumberFormat="1" applyFont="1" applyBorder="1"/>
    <xf numFmtId="0" fontId="3" fillId="0" borderId="6" xfId="0" applyFont="1" applyBorder="1"/>
    <xf numFmtId="165" fontId="3" fillId="0" borderId="0" xfId="3" applyNumberFormat="1" applyFont="1" applyBorder="1"/>
    <xf numFmtId="165" fontId="3" fillId="0" borderId="7" xfId="0" applyNumberFormat="1" applyFont="1" applyBorder="1"/>
    <xf numFmtId="165" fontId="3" fillId="0" borderId="27" xfId="0" applyNumberFormat="1" applyFont="1" applyBorder="1"/>
    <xf numFmtId="0" fontId="3" fillId="0" borderId="8" xfId="0" applyFont="1" applyBorder="1" applyAlignment="1">
      <alignment horizontal="left"/>
    </xf>
    <xf numFmtId="39" fontId="5" fillId="0" borderId="1" xfId="0" applyNumberFormat="1" applyFont="1" applyBorder="1" applyAlignment="1" applyProtection="1">
      <alignment horizontal="left"/>
      <protection locked="0"/>
    </xf>
    <xf numFmtId="10" fontId="3" fillId="0" borderId="3" xfId="2" applyNumberFormat="1" applyFont="1" applyBorder="1"/>
    <xf numFmtId="165" fontId="3" fillId="0" borderId="9" xfId="0" applyNumberFormat="1" applyFont="1" applyBorder="1"/>
    <xf numFmtId="39" fontId="5" fillId="0" borderId="1" xfId="0" applyNumberFormat="1" applyFont="1" applyBorder="1" applyAlignment="1" applyProtection="1">
      <alignment horizontal="left" wrapText="1"/>
      <protection locked="0"/>
    </xf>
    <xf numFmtId="164" fontId="5" fillId="0" borderId="1" xfId="1" applyNumberFormat="1" applyFont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49" fontId="5" fillId="0" borderId="10" xfId="0" applyNumberFormat="1" applyFont="1" applyFill="1" applyBorder="1" applyAlignment="1">
      <alignment horizontal="left"/>
    </xf>
    <xf numFmtId="164" fontId="5" fillId="0" borderId="11" xfId="1" applyNumberFormat="1" applyFont="1" applyFill="1" applyBorder="1" applyAlignment="1">
      <alignment horizontal="left"/>
    </xf>
    <xf numFmtId="10" fontId="3" fillId="0" borderId="12" xfId="2" applyNumberFormat="1" applyFont="1" applyBorder="1"/>
    <xf numFmtId="0" fontId="3" fillId="0" borderId="13" xfId="0" applyFont="1" applyBorder="1"/>
    <xf numFmtId="165" fontId="3" fillId="0" borderId="14" xfId="3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9" fontId="3" fillId="0" borderId="1" xfId="2" applyFont="1" applyBorder="1"/>
    <xf numFmtId="0" fontId="3" fillId="0" borderId="3" xfId="0" applyFont="1" applyBorder="1"/>
    <xf numFmtId="165" fontId="3" fillId="0" borderId="4" xfId="3" applyNumberFormat="1" applyFont="1" applyBorder="1"/>
    <xf numFmtId="165" fontId="3" fillId="0" borderId="5" xfId="0" applyNumberFormat="1" applyFont="1" applyBorder="1"/>
    <xf numFmtId="165" fontId="4" fillId="0" borderId="0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44" fontId="3" fillId="0" borderId="2" xfId="3" applyFont="1" applyBorder="1"/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[0]" xfId="1" builtinId="6"/>
    <cellStyle name="Moneda" xfId="3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2847975</xdr:colOff>
      <xdr:row>0</xdr:row>
      <xdr:rowOff>0</xdr:rowOff>
    </xdr:from>
    <xdr:to>
      <xdr:col>5</xdr:col>
      <xdr:colOff>438420</xdr:colOff>
      <xdr:row>0</xdr:row>
      <xdr:rowOff>1905</xdr:rowOff>
    </xdr:to>
    <xdr:pic>
      <xdr:nvPicPr>
        <xdr:cNvPr id="2" name="1 Imagen" descr="Coat of arms of the Dominican Republic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01625"/>
          <a:ext cx="925427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2857500</xdr:colOff>
      <xdr:row>0</xdr:row>
      <xdr:rowOff>0</xdr:rowOff>
    </xdr:from>
    <xdr:to>
      <xdr:col>3</xdr:col>
      <xdr:colOff>439652</xdr:colOff>
      <xdr:row>3</xdr:row>
      <xdr:rowOff>152400</xdr:rowOff>
    </xdr:to>
    <xdr:pic>
      <xdr:nvPicPr>
        <xdr:cNvPr id="3" name="1 Imagen" descr="Coat of arms of the Dominican Republic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81000"/>
          <a:ext cx="925427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abSelected="1" topLeftCell="B1" zoomScaleNormal="100" zoomScaleSheetLayoutView="100" workbookViewId="0">
      <selection activeCell="H10" sqref="H10"/>
    </sheetView>
  </sheetViews>
  <sheetFormatPr baseColWidth="10" defaultColWidth="9.140625" defaultRowHeight="15" x14ac:dyDescent="0.25"/>
  <cols>
    <col min="1" max="1" width="9.140625" hidden="1" customWidth="1"/>
    <col min="2" max="2" width="5" customWidth="1"/>
    <col min="3" max="3" width="50.140625" customWidth="1"/>
    <col min="4" max="4" width="7.85546875" customWidth="1"/>
    <col min="5" max="5" width="7" customWidth="1"/>
    <col min="6" max="6" width="12.140625" style="1" customWidth="1"/>
    <col min="7" max="7" width="12.28515625" customWidth="1"/>
    <col min="8" max="8" width="17" customWidth="1"/>
    <col min="10" max="10" width="23.85546875" bestFit="1" customWidth="1"/>
    <col min="14" max="14" width="15.140625" bestFit="1" customWidth="1"/>
  </cols>
  <sheetData>
    <row r="1" spans="1:8" ht="15.75" x14ac:dyDescent="0.25">
      <c r="A1" s="17"/>
      <c r="B1" s="17"/>
      <c r="C1" s="17"/>
      <c r="D1" s="17"/>
      <c r="E1" s="17"/>
      <c r="F1" s="18"/>
      <c r="G1" s="17"/>
      <c r="H1" s="17"/>
    </row>
    <row r="2" spans="1:8" ht="15.75" x14ac:dyDescent="0.25">
      <c r="A2" s="17"/>
      <c r="B2" s="17"/>
      <c r="C2" s="17"/>
      <c r="D2" s="17"/>
      <c r="E2" s="17"/>
      <c r="F2" s="18"/>
      <c r="G2" s="17"/>
      <c r="H2" s="17"/>
    </row>
    <row r="3" spans="1:8" ht="15.75" x14ac:dyDescent="0.25">
      <c r="A3" s="17"/>
      <c r="B3" s="17"/>
      <c r="C3" s="17"/>
      <c r="D3" s="17"/>
      <c r="E3" s="17"/>
      <c r="F3" s="18"/>
      <c r="G3" s="17"/>
      <c r="H3" s="17"/>
    </row>
    <row r="4" spans="1:8" ht="15.75" x14ac:dyDescent="0.25">
      <c r="A4" s="17"/>
      <c r="B4" s="17"/>
      <c r="C4" s="17"/>
      <c r="D4" s="17"/>
      <c r="E4" s="17"/>
      <c r="F4" s="18"/>
      <c r="G4" s="17"/>
      <c r="H4" s="17"/>
    </row>
    <row r="5" spans="1:8" ht="15.75" x14ac:dyDescent="0.25">
      <c r="A5" s="17"/>
      <c r="B5" s="103" t="s">
        <v>81</v>
      </c>
      <c r="C5" s="103"/>
      <c r="D5" s="103"/>
      <c r="E5" s="103"/>
      <c r="F5" s="103"/>
      <c r="G5" s="103"/>
      <c r="H5" s="103"/>
    </row>
    <row r="6" spans="1:8" ht="15.75" x14ac:dyDescent="0.25">
      <c r="A6" s="17"/>
      <c r="B6" s="104" t="s">
        <v>31</v>
      </c>
      <c r="C6" s="104"/>
      <c r="D6" s="104"/>
      <c r="E6" s="104"/>
      <c r="F6" s="104"/>
      <c r="G6" s="104"/>
      <c r="H6" s="104"/>
    </row>
    <row r="7" spans="1:8" ht="15.75" x14ac:dyDescent="0.25">
      <c r="A7" s="17"/>
      <c r="B7" s="103" t="s">
        <v>32</v>
      </c>
      <c r="C7" s="103"/>
      <c r="D7" s="103"/>
      <c r="E7" s="103"/>
      <c r="F7" s="103"/>
      <c r="G7" s="103"/>
      <c r="H7" s="103"/>
    </row>
    <row r="8" spans="1:8" ht="15.75" x14ac:dyDescent="0.25">
      <c r="A8" s="17"/>
      <c r="B8" s="17"/>
      <c r="C8" s="17"/>
      <c r="D8" s="17"/>
      <c r="E8" s="17"/>
      <c r="F8" s="18"/>
      <c r="G8" s="17"/>
      <c r="H8" s="17"/>
    </row>
    <row r="9" spans="1:8" ht="15.75" x14ac:dyDescent="0.25">
      <c r="A9" s="17"/>
      <c r="B9" s="17"/>
      <c r="C9" s="17"/>
      <c r="D9" s="17"/>
      <c r="E9" s="17"/>
      <c r="F9" s="18"/>
      <c r="G9" s="17"/>
      <c r="H9" s="19" t="s">
        <v>91</v>
      </c>
    </row>
    <row r="10" spans="1:8" ht="15.75" x14ac:dyDescent="0.25">
      <c r="A10" s="17"/>
      <c r="B10" s="20" t="s">
        <v>16</v>
      </c>
      <c r="C10" s="17"/>
      <c r="D10" s="17"/>
      <c r="E10" s="17"/>
      <c r="F10" s="18"/>
      <c r="G10" s="17"/>
      <c r="H10" s="17"/>
    </row>
    <row r="11" spans="1:8" ht="16.5" thickBot="1" x14ac:dyDescent="0.3">
      <c r="A11" s="17"/>
      <c r="B11" s="20" t="s">
        <v>80</v>
      </c>
      <c r="C11" s="20"/>
      <c r="D11" s="17"/>
      <c r="E11" s="21"/>
      <c r="F11" s="18"/>
      <c r="G11" s="17"/>
      <c r="H11" s="17"/>
    </row>
    <row r="12" spans="1:8" ht="16.5" thickBot="1" x14ac:dyDescent="0.3">
      <c r="A12" s="17"/>
      <c r="B12" s="7" t="s">
        <v>41</v>
      </c>
      <c r="C12" s="8" t="s">
        <v>15</v>
      </c>
      <c r="D12" s="8" t="s">
        <v>46</v>
      </c>
      <c r="E12" s="8" t="s">
        <v>47</v>
      </c>
      <c r="F12" s="9" t="s">
        <v>30</v>
      </c>
      <c r="G12" s="8" t="s">
        <v>39</v>
      </c>
      <c r="H12" s="10" t="s">
        <v>40</v>
      </c>
    </row>
    <row r="13" spans="1:8" ht="15.75" x14ac:dyDescent="0.25">
      <c r="A13" s="17"/>
      <c r="B13" s="22">
        <v>1</v>
      </c>
      <c r="C13" s="23" t="s">
        <v>19</v>
      </c>
      <c r="D13" s="92"/>
      <c r="E13" s="92"/>
      <c r="F13" s="24"/>
      <c r="G13" s="24"/>
      <c r="H13" s="25"/>
    </row>
    <row r="14" spans="1:8" ht="15.75" x14ac:dyDescent="0.25">
      <c r="A14" s="17"/>
      <c r="B14" s="26" t="s">
        <v>0</v>
      </c>
      <c r="C14" s="27" t="s">
        <v>1</v>
      </c>
      <c r="D14" s="93"/>
      <c r="E14" s="93"/>
      <c r="F14" s="28"/>
      <c r="G14" s="29"/>
      <c r="H14" s="30"/>
    </row>
    <row r="15" spans="1:8" ht="15.75" x14ac:dyDescent="0.25">
      <c r="A15" s="17"/>
      <c r="B15" s="26" t="s">
        <v>57</v>
      </c>
      <c r="C15" s="27" t="s">
        <v>70</v>
      </c>
      <c r="D15" s="93">
        <v>3.7895999999999996</v>
      </c>
      <c r="E15" s="93" t="s">
        <v>78</v>
      </c>
      <c r="F15" s="28"/>
      <c r="G15" s="29"/>
      <c r="H15" s="30"/>
    </row>
    <row r="16" spans="1:8" ht="15.75" x14ac:dyDescent="0.25">
      <c r="A16" s="17"/>
      <c r="B16" s="26" t="s">
        <v>67</v>
      </c>
      <c r="C16" s="27" t="s">
        <v>34</v>
      </c>
      <c r="D16" s="94">
        <v>13</v>
      </c>
      <c r="E16" s="93" t="s">
        <v>17</v>
      </c>
      <c r="F16" s="28"/>
      <c r="G16" s="29"/>
      <c r="H16" s="30"/>
    </row>
    <row r="17" spans="1:9" ht="15.75" x14ac:dyDescent="0.25">
      <c r="A17" s="17"/>
      <c r="B17" s="26" t="s">
        <v>2</v>
      </c>
      <c r="C17" s="27" t="s">
        <v>36</v>
      </c>
      <c r="D17" s="94">
        <v>61.848499999999994</v>
      </c>
      <c r="E17" s="93" t="s">
        <v>17</v>
      </c>
      <c r="F17" s="28"/>
      <c r="G17" s="29"/>
      <c r="H17" s="30"/>
    </row>
    <row r="18" spans="1:9" ht="15.75" x14ac:dyDescent="0.25">
      <c r="A18" s="17"/>
      <c r="B18" s="26" t="s">
        <v>29</v>
      </c>
      <c r="C18" s="27" t="s">
        <v>56</v>
      </c>
      <c r="D18" s="94">
        <v>3</v>
      </c>
      <c r="E18" s="93" t="s">
        <v>47</v>
      </c>
      <c r="F18" s="28"/>
      <c r="G18" s="29"/>
      <c r="H18" s="30"/>
    </row>
    <row r="19" spans="1:9" ht="15.75" x14ac:dyDescent="0.25">
      <c r="A19" s="17"/>
      <c r="B19" s="26">
        <v>1.2</v>
      </c>
      <c r="C19" s="27" t="s">
        <v>24</v>
      </c>
      <c r="D19" s="94">
        <v>9.76451125</v>
      </c>
      <c r="E19" s="93" t="s">
        <v>63</v>
      </c>
      <c r="F19" s="28"/>
      <c r="G19" s="29"/>
      <c r="H19" s="11">
        <f>SUM(G14:G19)</f>
        <v>0</v>
      </c>
    </row>
    <row r="20" spans="1:9" ht="15.75" x14ac:dyDescent="0.25">
      <c r="A20" s="17"/>
      <c r="B20" s="31">
        <v>2</v>
      </c>
      <c r="C20" s="32" t="s">
        <v>83</v>
      </c>
      <c r="D20" s="95"/>
      <c r="E20" s="96"/>
      <c r="F20" s="34"/>
      <c r="G20" s="34"/>
      <c r="H20" s="35"/>
    </row>
    <row r="21" spans="1:9" ht="15.75" x14ac:dyDescent="0.25">
      <c r="A21" s="17"/>
      <c r="B21" s="26">
        <v>2.1</v>
      </c>
      <c r="C21" s="27" t="s">
        <v>71</v>
      </c>
      <c r="D21" s="94">
        <v>8.7059999999999995</v>
      </c>
      <c r="E21" s="93" t="s">
        <v>17</v>
      </c>
      <c r="F21" s="28"/>
      <c r="G21" s="29"/>
      <c r="H21" s="30"/>
      <c r="I21" s="2"/>
    </row>
    <row r="22" spans="1:9" ht="15.75" x14ac:dyDescent="0.25">
      <c r="A22" s="17"/>
      <c r="B22" s="26">
        <v>2.2000000000000002</v>
      </c>
      <c r="C22" s="27" t="s">
        <v>64</v>
      </c>
      <c r="D22" s="94">
        <v>81</v>
      </c>
      <c r="E22" s="93" t="s">
        <v>28</v>
      </c>
      <c r="F22" s="28"/>
      <c r="G22" s="29"/>
      <c r="H22" s="30"/>
    </row>
    <row r="23" spans="1:9" ht="15.75" x14ac:dyDescent="0.25">
      <c r="A23" s="17"/>
      <c r="B23" s="26">
        <v>2.2999999999999998</v>
      </c>
      <c r="C23" s="27" t="s">
        <v>54</v>
      </c>
      <c r="D23" s="94">
        <v>61.848499999999994</v>
      </c>
      <c r="E23" s="93" t="s">
        <v>17</v>
      </c>
      <c r="F23" s="28"/>
      <c r="G23" s="29"/>
      <c r="H23" s="30"/>
    </row>
    <row r="24" spans="1:9" ht="15.75" x14ac:dyDescent="0.25">
      <c r="A24" s="17"/>
      <c r="B24" s="26">
        <v>2.4</v>
      </c>
      <c r="C24" s="27" t="s">
        <v>35</v>
      </c>
      <c r="D24" s="94">
        <v>8</v>
      </c>
      <c r="E24" s="93" t="s">
        <v>18</v>
      </c>
      <c r="F24" s="28"/>
      <c r="G24" s="29"/>
      <c r="H24" s="30"/>
    </row>
    <row r="25" spans="1:9" ht="15.75" x14ac:dyDescent="0.25">
      <c r="A25" s="17"/>
      <c r="B25" s="26">
        <v>2.5</v>
      </c>
      <c r="C25" s="27" t="s">
        <v>53</v>
      </c>
      <c r="D25" s="94">
        <v>164.84319999999997</v>
      </c>
      <c r="E25" s="93" t="s">
        <v>45</v>
      </c>
      <c r="F25" s="34"/>
      <c r="G25" s="29"/>
      <c r="H25" s="12"/>
    </row>
    <row r="26" spans="1:9" ht="15.75" x14ac:dyDescent="0.25">
      <c r="A26" s="17"/>
      <c r="B26" s="26">
        <v>2.6</v>
      </c>
      <c r="C26" s="27" t="s">
        <v>72</v>
      </c>
      <c r="D26" s="94">
        <v>210.0352</v>
      </c>
      <c r="E26" s="93" t="s">
        <v>45</v>
      </c>
      <c r="F26" s="34"/>
      <c r="G26" s="29"/>
      <c r="H26" s="30"/>
    </row>
    <row r="27" spans="1:9" ht="15.75" x14ac:dyDescent="0.25">
      <c r="A27" s="17"/>
      <c r="B27" s="26">
        <v>2.7</v>
      </c>
      <c r="C27" s="27" t="s">
        <v>82</v>
      </c>
      <c r="D27" s="94">
        <v>1</v>
      </c>
      <c r="E27" s="93" t="s">
        <v>18</v>
      </c>
      <c r="F27" s="28"/>
      <c r="G27" s="29"/>
      <c r="H27" s="36"/>
    </row>
    <row r="28" spans="1:9" ht="15.75" x14ac:dyDescent="0.25">
      <c r="A28" s="17"/>
      <c r="B28" s="26">
        <v>2.8</v>
      </c>
      <c r="C28" s="21" t="s">
        <v>84</v>
      </c>
      <c r="D28" s="94">
        <v>1</v>
      </c>
      <c r="E28" s="93" t="s">
        <v>38</v>
      </c>
      <c r="F28" s="28"/>
      <c r="G28" s="29"/>
      <c r="H28" s="12"/>
    </row>
    <row r="29" spans="1:9" ht="15.75" x14ac:dyDescent="0.25">
      <c r="A29" s="17"/>
      <c r="B29" s="26">
        <v>2.9</v>
      </c>
      <c r="C29" s="27" t="s">
        <v>77</v>
      </c>
      <c r="D29" s="94">
        <v>3.5200000000000005</v>
      </c>
      <c r="E29" s="93" t="s">
        <v>17</v>
      </c>
      <c r="F29" s="28"/>
      <c r="G29" s="29"/>
      <c r="H29" s="30"/>
    </row>
    <row r="30" spans="1:9" ht="15.75" x14ac:dyDescent="0.25">
      <c r="A30" s="17"/>
      <c r="B30" s="26">
        <v>2.1</v>
      </c>
      <c r="C30" s="27" t="s">
        <v>69</v>
      </c>
      <c r="D30" s="94">
        <v>8.36</v>
      </c>
      <c r="E30" s="93" t="s">
        <v>17</v>
      </c>
      <c r="F30" s="28"/>
      <c r="G30" s="29"/>
      <c r="H30" s="30"/>
    </row>
    <row r="31" spans="1:9" ht="15.75" x14ac:dyDescent="0.25">
      <c r="A31" s="17"/>
      <c r="B31" s="26">
        <v>2.11</v>
      </c>
      <c r="C31" s="27" t="s">
        <v>79</v>
      </c>
      <c r="D31" s="94">
        <v>263.47399999999999</v>
      </c>
      <c r="E31" s="93" t="s">
        <v>17</v>
      </c>
      <c r="F31" s="28"/>
      <c r="G31" s="29"/>
      <c r="H31" s="30"/>
    </row>
    <row r="32" spans="1:9" ht="15.75" x14ac:dyDescent="0.25">
      <c r="A32" s="17"/>
      <c r="B32" s="26">
        <v>2.12</v>
      </c>
      <c r="C32" s="27" t="s">
        <v>73</v>
      </c>
      <c r="D32" s="94">
        <v>30.71</v>
      </c>
      <c r="E32" s="93" t="s">
        <v>17</v>
      </c>
      <c r="F32" s="28"/>
      <c r="G32" s="29"/>
      <c r="H32" s="37"/>
    </row>
    <row r="33" spans="1:8" ht="15.75" x14ac:dyDescent="0.25">
      <c r="A33" s="17"/>
      <c r="B33" s="26">
        <v>2.13</v>
      </c>
      <c r="C33" s="27" t="s">
        <v>65</v>
      </c>
      <c r="D33" s="94">
        <v>80.766500000000008</v>
      </c>
      <c r="E33" s="93" t="s">
        <v>17</v>
      </c>
      <c r="F33" s="28"/>
      <c r="G33" s="29"/>
      <c r="H33" s="12"/>
    </row>
    <row r="34" spans="1:8" ht="15.75" x14ac:dyDescent="0.25">
      <c r="A34" s="17"/>
      <c r="B34" s="26">
        <v>2.14</v>
      </c>
      <c r="C34" s="27" t="s">
        <v>66</v>
      </c>
      <c r="D34" s="94">
        <v>13</v>
      </c>
      <c r="E34" s="93" t="s">
        <v>17</v>
      </c>
      <c r="F34" s="28"/>
      <c r="G34" s="29"/>
      <c r="H34" s="12">
        <f>SUM(G21:G34)</f>
        <v>0</v>
      </c>
    </row>
    <row r="35" spans="1:8" ht="15.75" x14ac:dyDescent="0.25">
      <c r="A35" s="17"/>
      <c r="B35" s="31">
        <v>4</v>
      </c>
      <c r="C35" s="32" t="s">
        <v>37</v>
      </c>
      <c r="D35" s="97"/>
      <c r="E35" s="98"/>
      <c r="F35" s="38"/>
      <c r="G35" s="39"/>
      <c r="H35" s="35"/>
    </row>
    <row r="36" spans="1:8" ht="15.75" x14ac:dyDescent="0.25">
      <c r="A36" s="17"/>
      <c r="B36" s="26">
        <v>4.0999999999999996</v>
      </c>
      <c r="C36" s="27" t="s">
        <v>68</v>
      </c>
      <c r="D36" s="94">
        <v>13</v>
      </c>
      <c r="E36" s="93" t="s">
        <v>18</v>
      </c>
      <c r="F36" s="28"/>
      <c r="G36" s="29"/>
      <c r="H36" s="30"/>
    </row>
    <row r="37" spans="1:8" ht="15.75" x14ac:dyDescent="0.25">
      <c r="A37" s="17"/>
      <c r="B37" s="26">
        <v>4.2</v>
      </c>
      <c r="C37" s="27" t="s">
        <v>58</v>
      </c>
      <c r="D37" s="94">
        <v>11</v>
      </c>
      <c r="E37" s="93" t="s">
        <v>18</v>
      </c>
      <c r="F37" s="28"/>
      <c r="G37" s="29"/>
      <c r="H37" s="30"/>
    </row>
    <row r="38" spans="1:8" ht="15.75" x14ac:dyDescent="0.25">
      <c r="A38" s="17"/>
      <c r="B38" s="26">
        <v>4.3</v>
      </c>
      <c r="C38" s="27" t="s">
        <v>59</v>
      </c>
      <c r="D38" s="94">
        <v>2</v>
      </c>
      <c r="E38" s="93" t="s">
        <v>60</v>
      </c>
      <c r="F38" s="28"/>
      <c r="G38" s="28"/>
      <c r="H38" s="30"/>
    </row>
    <row r="39" spans="1:8" ht="15.75" x14ac:dyDescent="0.25">
      <c r="A39" s="17"/>
      <c r="B39" s="26">
        <v>4.4000000000000004</v>
      </c>
      <c r="C39" s="27" t="s">
        <v>85</v>
      </c>
      <c r="D39" s="94">
        <v>7</v>
      </c>
      <c r="E39" s="93" t="s">
        <v>18</v>
      </c>
      <c r="F39" s="28"/>
      <c r="G39" s="29"/>
      <c r="H39" s="30"/>
    </row>
    <row r="40" spans="1:8" ht="15.75" x14ac:dyDescent="0.25">
      <c r="A40" s="17"/>
      <c r="B40" s="26">
        <v>4.5</v>
      </c>
      <c r="C40" s="27" t="s">
        <v>86</v>
      </c>
      <c r="D40" s="94">
        <v>1</v>
      </c>
      <c r="E40" s="93" t="s">
        <v>18</v>
      </c>
      <c r="F40" s="28"/>
      <c r="G40" s="29"/>
      <c r="H40" s="30"/>
    </row>
    <row r="41" spans="1:8" ht="15.75" x14ac:dyDescent="0.25">
      <c r="A41" s="17"/>
      <c r="B41" s="26">
        <v>4.5999999999999996</v>
      </c>
      <c r="C41" s="27" t="s">
        <v>87</v>
      </c>
      <c r="D41" s="94">
        <v>16</v>
      </c>
      <c r="E41" s="93" t="s">
        <v>18</v>
      </c>
      <c r="F41" s="28"/>
      <c r="G41" s="29"/>
      <c r="H41" s="30"/>
    </row>
    <row r="42" spans="1:8" ht="15.75" x14ac:dyDescent="0.25">
      <c r="A42" s="17"/>
      <c r="B42" s="26">
        <v>4.7</v>
      </c>
      <c r="C42" s="27" t="s">
        <v>61</v>
      </c>
      <c r="D42" s="94">
        <v>1</v>
      </c>
      <c r="E42" s="93" t="s">
        <v>18</v>
      </c>
      <c r="F42" s="28"/>
      <c r="G42" s="29"/>
      <c r="H42" s="30"/>
    </row>
    <row r="43" spans="1:8" ht="15.75" x14ac:dyDescent="0.25">
      <c r="A43" s="17"/>
      <c r="B43" s="26">
        <v>4.8</v>
      </c>
      <c r="C43" s="27" t="s">
        <v>62</v>
      </c>
      <c r="D43" s="94">
        <v>1</v>
      </c>
      <c r="E43" s="93" t="s">
        <v>18</v>
      </c>
      <c r="F43" s="28"/>
      <c r="G43" s="29"/>
      <c r="H43" s="30"/>
    </row>
    <row r="44" spans="1:8" ht="15.75" x14ac:dyDescent="0.25">
      <c r="A44" s="17"/>
      <c r="B44" s="26">
        <v>4.9000000000000004</v>
      </c>
      <c r="C44" s="27" t="s">
        <v>88</v>
      </c>
      <c r="D44" s="94">
        <v>1</v>
      </c>
      <c r="E44" s="93" t="s">
        <v>38</v>
      </c>
      <c r="F44" s="28"/>
      <c r="G44" s="29"/>
      <c r="H44" s="12">
        <f>SUM(G36:G44)</f>
        <v>0</v>
      </c>
    </row>
    <row r="45" spans="1:8" ht="15.75" x14ac:dyDescent="0.25">
      <c r="A45" s="17"/>
      <c r="B45" s="22">
        <v>5</v>
      </c>
      <c r="C45" s="23" t="s">
        <v>33</v>
      </c>
      <c r="D45" s="99"/>
      <c r="E45" s="92"/>
      <c r="F45" s="24"/>
      <c r="G45" s="24"/>
      <c r="H45" s="40"/>
    </row>
    <row r="46" spans="1:8" ht="15.75" x14ac:dyDescent="0.25">
      <c r="A46" s="17"/>
      <c r="B46" s="41">
        <v>5.0999999999999996</v>
      </c>
      <c r="C46" s="33" t="s">
        <v>42</v>
      </c>
      <c r="D46" s="95">
        <v>1</v>
      </c>
      <c r="E46" s="96" t="s">
        <v>18</v>
      </c>
      <c r="F46" s="34"/>
      <c r="G46" s="29"/>
      <c r="H46" s="42"/>
    </row>
    <row r="47" spans="1:8" ht="15.75" x14ac:dyDescent="0.25">
      <c r="A47" s="17"/>
      <c r="B47" s="41">
        <v>5.2</v>
      </c>
      <c r="C47" s="27" t="s">
        <v>43</v>
      </c>
      <c r="D47" s="94">
        <v>3</v>
      </c>
      <c r="E47" s="96" t="s">
        <v>18</v>
      </c>
      <c r="F47" s="28"/>
      <c r="G47" s="29"/>
      <c r="H47" s="42"/>
    </row>
    <row r="48" spans="1:8" ht="15.75" x14ac:dyDescent="0.25">
      <c r="A48" s="17"/>
      <c r="B48" s="41">
        <v>5.3</v>
      </c>
      <c r="C48" s="43" t="s">
        <v>74</v>
      </c>
      <c r="D48" s="94">
        <v>1</v>
      </c>
      <c r="E48" s="96" t="s">
        <v>18</v>
      </c>
      <c r="F48" s="28"/>
      <c r="G48" s="29"/>
      <c r="H48" s="42"/>
    </row>
    <row r="49" spans="1:8" ht="15.75" x14ac:dyDescent="0.25">
      <c r="A49" s="17"/>
      <c r="B49" s="41">
        <v>5.4</v>
      </c>
      <c r="C49" s="43" t="s">
        <v>76</v>
      </c>
      <c r="D49" s="94">
        <v>1</v>
      </c>
      <c r="E49" s="96" t="s">
        <v>18</v>
      </c>
      <c r="F49" s="28"/>
      <c r="G49" s="29"/>
      <c r="H49" s="42"/>
    </row>
    <row r="50" spans="1:8" ht="15.75" x14ac:dyDescent="0.25">
      <c r="A50" s="17"/>
      <c r="B50" s="41">
        <v>5.5</v>
      </c>
      <c r="C50" s="43" t="s">
        <v>75</v>
      </c>
      <c r="D50" s="94">
        <v>1</v>
      </c>
      <c r="E50" s="96" t="s">
        <v>18</v>
      </c>
      <c r="F50" s="28"/>
      <c r="G50" s="29"/>
      <c r="H50" s="42"/>
    </row>
    <row r="51" spans="1:8" ht="15.75" x14ac:dyDescent="0.25">
      <c r="A51" s="17"/>
      <c r="B51" s="44">
        <v>5.6</v>
      </c>
      <c r="C51" s="27" t="s">
        <v>44</v>
      </c>
      <c r="D51" s="94">
        <v>3</v>
      </c>
      <c r="E51" s="96" t="s">
        <v>18</v>
      </c>
      <c r="F51" s="28"/>
      <c r="G51" s="29"/>
      <c r="H51" s="42"/>
    </row>
    <row r="52" spans="1:8" ht="16.5" thickBot="1" x14ac:dyDescent="0.3">
      <c r="A52" s="17"/>
      <c r="B52" s="45">
        <v>5.7</v>
      </c>
      <c r="C52" s="46" t="s">
        <v>55</v>
      </c>
      <c r="D52" s="100">
        <v>3</v>
      </c>
      <c r="E52" s="101" t="s">
        <v>18</v>
      </c>
      <c r="F52" s="47"/>
      <c r="G52" s="48"/>
      <c r="H52" s="13">
        <f>SUM(G46:G52)</f>
        <v>0</v>
      </c>
    </row>
    <row r="53" spans="1:8" ht="15.75" x14ac:dyDescent="0.25">
      <c r="A53" s="17"/>
      <c r="B53" s="49"/>
      <c r="C53" s="17"/>
      <c r="D53" s="17"/>
      <c r="E53" s="17"/>
      <c r="F53" s="50"/>
      <c r="G53" s="51" t="s">
        <v>26</v>
      </c>
      <c r="H53" s="14">
        <f>SUM(H14:H52)</f>
        <v>0</v>
      </c>
    </row>
    <row r="54" spans="1:8" ht="15.75" x14ac:dyDescent="0.25">
      <c r="A54" s="17"/>
      <c r="B54" s="49"/>
      <c r="C54" s="17"/>
      <c r="D54" s="17"/>
      <c r="E54" s="17"/>
      <c r="F54" s="50"/>
      <c r="G54" s="51"/>
      <c r="H54" s="14"/>
    </row>
    <row r="55" spans="1:8" ht="16.5" thickBot="1" x14ac:dyDescent="0.3">
      <c r="A55" s="17"/>
      <c r="B55" s="49"/>
      <c r="C55" s="17"/>
      <c r="D55" s="17"/>
      <c r="E55" s="17"/>
      <c r="F55" s="50"/>
      <c r="G55" s="52"/>
      <c r="H55" s="52"/>
    </row>
    <row r="56" spans="1:8" ht="16.5" thickBot="1" x14ac:dyDescent="0.3">
      <c r="A56" s="17"/>
      <c r="B56" s="53"/>
      <c r="C56" s="54" t="s">
        <v>3</v>
      </c>
      <c r="D56" s="55"/>
      <c r="E56" s="55"/>
      <c r="F56" s="56"/>
      <c r="G56" s="56"/>
      <c r="H56" s="57"/>
    </row>
    <row r="57" spans="1:8" ht="15.75" x14ac:dyDescent="0.25">
      <c r="A57" s="17"/>
      <c r="B57" s="58" t="s">
        <v>4</v>
      </c>
      <c r="C57" s="59" t="s">
        <v>89</v>
      </c>
      <c r="D57" s="60">
        <v>0.1</v>
      </c>
      <c r="E57" s="61"/>
      <c r="F57" s="62"/>
      <c r="G57" s="63"/>
      <c r="H57" s="64">
        <f t="shared" ref="H57:H64" si="0">$H$53*D57</f>
        <v>0</v>
      </c>
    </row>
    <row r="58" spans="1:8" ht="15.75" x14ac:dyDescent="0.25">
      <c r="A58" s="17"/>
      <c r="B58" s="65" t="s">
        <v>5</v>
      </c>
      <c r="C58" s="66" t="s">
        <v>20</v>
      </c>
      <c r="D58" s="67">
        <v>0.03</v>
      </c>
      <c r="E58" s="61"/>
      <c r="F58" s="62"/>
      <c r="G58" s="63"/>
      <c r="H58" s="68">
        <f t="shared" si="0"/>
        <v>0</v>
      </c>
    </row>
    <row r="59" spans="1:8" ht="15.75" x14ac:dyDescent="0.25">
      <c r="A59" s="17"/>
      <c r="B59" s="65" t="s">
        <v>6</v>
      </c>
      <c r="C59" s="69" t="s">
        <v>9</v>
      </c>
      <c r="D59" s="67">
        <v>2.5000000000000001E-2</v>
      </c>
      <c r="E59" s="61"/>
      <c r="F59" s="62"/>
      <c r="G59" s="63"/>
      <c r="H59" s="68">
        <f t="shared" si="0"/>
        <v>0</v>
      </c>
    </row>
    <row r="60" spans="1:8" ht="15.75" x14ac:dyDescent="0.25">
      <c r="A60" s="17"/>
      <c r="B60" s="65" t="s">
        <v>7</v>
      </c>
      <c r="C60" s="70" t="s">
        <v>8</v>
      </c>
      <c r="D60" s="67">
        <v>4.4999999999999998E-2</v>
      </c>
      <c r="E60" s="61"/>
      <c r="F60" s="62"/>
      <c r="G60" s="63"/>
      <c r="H60" s="68">
        <f t="shared" si="0"/>
        <v>0</v>
      </c>
    </row>
    <row r="61" spans="1:8" ht="15.75" x14ac:dyDescent="0.25">
      <c r="A61" s="17"/>
      <c r="B61" s="71" t="s">
        <v>10</v>
      </c>
      <c r="C61" s="27" t="s">
        <v>21</v>
      </c>
      <c r="D61" s="67">
        <v>0.01</v>
      </c>
      <c r="E61" s="61"/>
      <c r="F61" s="62"/>
      <c r="G61" s="63"/>
      <c r="H61" s="68">
        <f t="shared" si="0"/>
        <v>0</v>
      </c>
    </row>
    <row r="62" spans="1:8" ht="15.75" x14ac:dyDescent="0.25">
      <c r="A62" s="17"/>
      <c r="B62" s="72" t="s">
        <v>11</v>
      </c>
      <c r="C62" s="70" t="s">
        <v>14</v>
      </c>
      <c r="D62" s="67">
        <v>0.05</v>
      </c>
      <c r="E62" s="61"/>
      <c r="F62" s="62"/>
      <c r="G62" s="63"/>
      <c r="H62" s="68">
        <f t="shared" si="0"/>
        <v>0</v>
      </c>
    </row>
    <row r="63" spans="1:8" ht="15.75" x14ac:dyDescent="0.25">
      <c r="A63" s="17"/>
      <c r="B63" s="72" t="s">
        <v>12</v>
      </c>
      <c r="C63" s="70" t="s">
        <v>90</v>
      </c>
      <c r="D63" s="67">
        <v>0.1</v>
      </c>
      <c r="E63" s="61"/>
      <c r="F63" s="62"/>
      <c r="G63" s="63"/>
      <c r="H63" s="68">
        <f t="shared" si="0"/>
        <v>0</v>
      </c>
    </row>
    <row r="64" spans="1:8" ht="16.5" thickBot="1" x14ac:dyDescent="0.3">
      <c r="A64" s="17"/>
      <c r="B64" s="73" t="s">
        <v>13</v>
      </c>
      <c r="C64" s="74" t="s">
        <v>22</v>
      </c>
      <c r="D64" s="75">
        <v>0.01</v>
      </c>
      <c r="E64" s="76"/>
      <c r="F64" s="77"/>
      <c r="G64" s="78"/>
      <c r="H64" s="79">
        <f t="shared" si="0"/>
        <v>0</v>
      </c>
    </row>
    <row r="65" spans="1:8" ht="15.75" x14ac:dyDescent="0.25">
      <c r="A65" s="17"/>
      <c r="B65" s="49"/>
      <c r="C65" s="17"/>
      <c r="D65" s="17"/>
      <c r="E65" s="17"/>
      <c r="F65" s="80" t="s">
        <v>25</v>
      </c>
      <c r="G65" s="52"/>
      <c r="H65" s="81">
        <f>SUM(H57:H64)</f>
        <v>0</v>
      </c>
    </row>
    <row r="66" spans="1:8" ht="15.75" x14ac:dyDescent="0.25">
      <c r="A66" s="17"/>
      <c r="B66" s="49"/>
      <c r="C66" s="17"/>
      <c r="D66" s="17"/>
      <c r="E66" s="17"/>
      <c r="F66" s="50"/>
      <c r="G66" s="52"/>
      <c r="H66" s="52"/>
    </row>
    <row r="67" spans="1:8" ht="15.75" x14ac:dyDescent="0.25">
      <c r="A67" s="17"/>
      <c r="B67" s="102" t="s">
        <v>23</v>
      </c>
      <c r="C67" s="102"/>
      <c r="D67" s="82">
        <v>0.18</v>
      </c>
      <c r="E67" s="83"/>
      <c r="F67" s="84"/>
      <c r="G67" s="85"/>
      <c r="H67" s="15">
        <f>H57*D67</f>
        <v>0</v>
      </c>
    </row>
    <row r="68" spans="1:8" ht="15.75" x14ac:dyDescent="0.25">
      <c r="A68" s="17"/>
      <c r="B68" s="49"/>
      <c r="C68" s="17"/>
      <c r="D68" s="17"/>
      <c r="E68" s="17"/>
      <c r="F68" s="50"/>
      <c r="G68" s="52"/>
      <c r="H68" s="52"/>
    </row>
    <row r="69" spans="1:8" ht="15.75" x14ac:dyDescent="0.25">
      <c r="A69" s="17"/>
      <c r="B69" s="17"/>
      <c r="C69" s="17"/>
      <c r="D69" s="17"/>
      <c r="E69" s="17"/>
      <c r="F69" s="50"/>
      <c r="G69" s="86" t="s">
        <v>27</v>
      </c>
      <c r="H69" s="16">
        <f>H53+H65+H67</f>
        <v>0</v>
      </c>
    </row>
    <row r="70" spans="1:8" ht="15.75" x14ac:dyDescent="0.25">
      <c r="A70" s="17"/>
      <c r="B70" s="17"/>
      <c r="C70" s="17"/>
      <c r="D70" s="17"/>
      <c r="E70" s="17"/>
      <c r="F70" s="50"/>
      <c r="G70" s="86"/>
      <c r="H70" s="16"/>
    </row>
    <row r="71" spans="1:8" ht="15.75" x14ac:dyDescent="0.25">
      <c r="A71" s="17"/>
      <c r="B71" s="17"/>
      <c r="C71" s="17"/>
      <c r="D71" s="17"/>
      <c r="E71" s="17"/>
      <c r="F71" s="18"/>
      <c r="G71" s="17"/>
      <c r="H71" s="17"/>
    </row>
    <row r="72" spans="1:8" ht="15.75" x14ac:dyDescent="0.25">
      <c r="A72" s="17"/>
      <c r="B72" s="17"/>
      <c r="C72" s="17" t="s">
        <v>49</v>
      </c>
      <c r="D72" s="17"/>
      <c r="E72" s="17"/>
      <c r="F72" s="18" t="s">
        <v>50</v>
      </c>
      <c r="G72" s="17"/>
      <c r="H72" s="17"/>
    </row>
    <row r="73" spans="1:8" ht="15.75" x14ac:dyDescent="0.25">
      <c r="A73" s="17"/>
      <c r="B73" s="17"/>
      <c r="C73" s="17"/>
      <c r="D73" s="17"/>
      <c r="E73" s="17"/>
      <c r="F73" s="18"/>
      <c r="G73" s="17"/>
      <c r="H73" s="17"/>
    </row>
    <row r="74" spans="1:8" ht="15.75" x14ac:dyDescent="0.25">
      <c r="A74" s="17"/>
      <c r="B74" s="17"/>
      <c r="C74" s="17"/>
      <c r="D74" s="17"/>
      <c r="E74" s="17"/>
      <c r="F74" s="18"/>
      <c r="G74" s="17"/>
      <c r="H74" s="17"/>
    </row>
    <row r="75" spans="1:8" ht="15.75" x14ac:dyDescent="0.25">
      <c r="A75" s="17"/>
      <c r="B75" s="17"/>
      <c r="C75" s="17"/>
      <c r="D75" s="17"/>
      <c r="E75" s="17"/>
      <c r="F75" s="18"/>
      <c r="G75" s="17"/>
      <c r="H75" s="17"/>
    </row>
    <row r="76" spans="1:8" ht="15.75" x14ac:dyDescent="0.25">
      <c r="A76" s="17"/>
      <c r="B76" s="17"/>
      <c r="C76" s="87" t="s">
        <v>51</v>
      </c>
      <c r="D76" s="17"/>
      <c r="E76" s="17"/>
      <c r="F76" s="88"/>
      <c r="G76" s="87" t="s">
        <v>52</v>
      </c>
      <c r="H76" s="89"/>
    </row>
    <row r="77" spans="1:8" ht="15.75" x14ac:dyDescent="0.25">
      <c r="A77" s="17"/>
      <c r="B77" s="17"/>
      <c r="C77" s="90" t="s">
        <v>48</v>
      </c>
      <c r="D77" s="17"/>
      <c r="E77" s="17"/>
      <c r="F77" s="18"/>
      <c r="G77" s="90" t="s">
        <v>48</v>
      </c>
      <c r="H77" s="17"/>
    </row>
    <row r="78" spans="1:8" ht="15.75" x14ac:dyDescent="0.25">
      <c r="A78" s="17"/>
      <c r="B78" s="17"/>
      <c r="C78" s="91" t="s">
        <v>31</v>
      </c>
      <c r="D78" s="17"/>
      <c r="E78" s="17"/>
      <c r="F78" s="18"/>
      <c r="G78" s="91" t="s">
        <v>31</v>
      </c>
      <c r="H78" s="17"/>
    </row>
    <row r="79" spans="1:8" x14ac:dyDescent="0.25">
      <c r="C79" s="4"/>
      <c r="G79" s="4"/>
    </row>
    <row r="80" spans="1:8" ht="18.75" customHeight="1" x14ac:dyDescent="0.25"/>
    <row r="81" spans="2:8" ht="18.75" customHeight="1" x14ac:dyDescent="0.25"/>
    <row r="82" spans="2:8" ht="18.75" customHeight="1" x14ac:dyDescent="0.25">
      <c r="B82" s="5"/>
      <c r="C82" s="5"/>
      <c r="D82" s="5"/>
      <c r="E82" s="5"/>
      <c r="F82" s="6"/>
      <c r="G82" s="5"/>
      <c r="H82" s="5"/>
    </row>
    <row r="83" spans="2:8" ht="18.75" customHeight="1" x14ac:dyDescent="0.25">
      <c r="B83" s="5"/>
      <c r="C83" s="5"/>
      <c r="D83" s="5"/>
      <c r="E83" s="5"/>
      <c r="F83" s="6"/>
      <c r="G83" s="5"/>
      <c r="H83" s="5"/>
    </row>
    <row r="84" spans="2:8" ht="18.75" customHeight="1" x14ac:dyDescent="0.25"/>
    <row r="85" spans="2:8" ht="18.75" customHeight="1" x14ac:dyDescent="0.25"/>
    <row r="86" spans="2:8" ht="18.75" customHeight="1" x14ac:dyDescent="0.25"/>
    <row r="87" spans="2:8" ht="18.75" customHeight="1" x14ac:dyDescent="0.25"/>
    <row r="88" spans="2:8" ht="18.75" customHeight="1" x14ac:dyDescent="0.25"/>
    <row r="89" spans="2:8" ht="18.75" customHeight="1" x14ac:dyDescent="0.25"/>
    <row r="90" spans="2:8" ht="18.75" customHeight="1" x14ac:dyDescent="0.25"/>
    <row r="91" spans="2:8" ht="18.75" customHeight="1" x14ac:dyDescent="0.25"/>
    <row r="92" spans="2:8" ht="18.75" customHeight="1" x14ac:dyDescent="0.25"/>
    <row r="93" spans="2:8" ht="18.75" customHeight="1" x14ac:dyDescent="0.25"/>
    <row r="94" spans="2:8" ht="18.75" customHeight="1" x14ac:dyDescent="0.25"/>
    <row r="95" spans="2:8" ht="18.75" customHeight="1" x14ac:dyDescent="0.25"/>
    <row r="96" spans="2:8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19" spans="10:10" x14ac:dyDescent="0.25">
      <c r="J119" s="3">
        <f>H69/D21</f>
        <v>0</v>
      </c>
    </row>
    <row r="121" spans="10:10" x14ac:dyDescent="0.25">
      <c r="J121" s="3"/>
    </row>
  </sheetData>
  <mergeCells count="4">
    <mergeCell ref="B67:C67"/>
    <mergeCell ref="B5:H5"/>
    <mergeCell ref="B6:H6"/>
    <mergeCell ref="B7:H7"/>
  </mergeCells>
  <pageMargins left="0.7" right="0.7" top="0.75" bottom="0.75" header="0.3" footer="0.3"/>
  <pageSetup paperSize="156" scale="81" fitToHeight="0" orientation="portrait" r:id="rId1"/>
  <rowBreaks count="1" manualBreakCount="1">
    <brk id="55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Maxho Rosario</dc:creator>
  <cp:lastModifiedBy>Analix Torres Jerez</cp:lastModifiedBy>
  <cp:lastPrinted>2015-11-24T18:01:27Z</cp:lastPrinted>
  <dcterms:created xsi:type="dcterms:W3CDTF">2015-04-14T14:29:14Z</dcterms:created>
  <dcterms:modified xsi:type="dcterms:W3CDTF">2016-05-12T15:23:50Z</dcterms:modified>
</cp:coreProperties>
</file>