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dujar\Documents\"/>
    </mc:Choice>
  </mc:AlternateContent>
  <bookViews>
    <workbookView xWindow="0" yWindow="0" windowWidth="20460" windowHeight="6690"/>
  </bookViews>
  <sheets>
    <sheet name="Proveedores Generales" sheetId="1" r:id="rId1"/>
  </sheets>
  <externalReferences>
    <externalReference r:id="rId2"/>
  </externalReferences>
  <definedNames>
    <definedName name="_xlnm._FilterDatabase" localSheetId="0" hidden="1">'Proveedores Generales'!$F$8:$H$352</definedName>
    <definedName name="A" localSheetId="0" hidden="1">'[1]Resumen  (2)'!#REF!,'[1]Resumen  (2)'!$C$1:$C$65536</definedName>
    <definedName name="A" hidden="1">'[1]Resumen  (2)'!#REF!,'[1]Resumen  (2)'!$C$1:$C$65536</definedName>
    <definedName name="G" localSheetId="0" hidden="1">[1]Asfaltados!#REF!,[1]Asfaltados!$C$1:$C$65536</definedName>
    <definedName name="G" hidden="1">[1]Asfaltados!#REF!,[1]Asfaltados!$C$1:$C$65536</definedName>
    <definedName name="PRIMERA" localSheetId="0">[1]Asfaltados!#REF!</definedName>
    <definedName name="PRIMERA">[1]Asfaltados!#REF!</definedName>
    <definedName name="PROVINCIA1" localSheetId="0" hidden="1">'[1]Resumen  (2)'!#REF!,'[1]Resumen  (2)'!#REF!</definedName>
    <definedName name="PROVINCIA1" hidden="1">'[1]Resumen  (2)'!#REF!,'[1]Resumen  (2)'!#REF!</definedName>
    <definedName name="SEGUNDA" localSheetId="0">[1]Asfaltados!#REF!</definedName>
    <definedName name="SEGUNDA">[1]Asfaltados!#REF!</definedName>
    <definedName name="Z_9A3522A0_098C_11D1_B2CE_00609734012D_.wvu.Cols" localSheetId="0" hidden="1">[1]Asfaltados!#REF!,[1]Asfaltados!$C$1:$C$65536</definedName>
    <definedName name="Z_9A3522A0_098C_11D1_B2CE_00609734012D_.wvu.Cols" hidden="1">[1]Asfaltados!#REF!,[1]Asfaltados!$C$1:$C$65536</definedName>
    <definedName name="Z_9A3522A0_098C_11D1_B2CE_00609734012D_.wvu.Rows" localSheetId="0" hidden="1">[1]Asfaltados!#REF!</definedName>
    <definedName name="Z_9A3522A0_098C_11D1_B2CE_00609734012D_.wvu.Rows" hidden="1">[1]Asfaltados!#REF!</definedName>
    <definedName name="Z_9A3522F6_098C_11D1_B2CE_00609734012D_.wvu.Cols" localSheetId="0" hidden="1">[1]Asfaltados!#REF!,[1]Asfaltados!$C$1:$C$65536</definedName>
    <definedName name="Z_9A3522F6_098C_11D1_B2CE_00609734012D_.wvu.Cols" hidden="1">[1]Asfaltados!#REF!,[1]Asfaltados!$C$1:$C$65536</definedName>
    <definedName name="Z_9A3522F6_098C_11D1_B2CE_00609734012D_.wvu.Rows" localSheetId="0" hidden="1">[1]Asfaltados!#REF!</definedName>
    <definedName name="Z_9A3522F6_098C_11D1_B2CE_00609734012D_.wvu.Rows" hidden="1">[1]Asfaltados!#REF!</definedName>
    <definedName name="Z_D4EB2FC0_097D_11D1_B2CE_00609734012D_.wvu.Cols" localSheetId="0" hidden="1">[1]Asfaltados!#REF!,[1]Asfaltados!$C$1:$C$65536</definedName>
    <definedName name="Z_D4EB2FC0_097D_11D1_B2CE_00609734012D_.wvu.Cols" hidden="1">[1]Asfaltados!#REF!,[1]Asfaltados!$C$1:$C$65536</definedName>
    <definedName name="Z_D4EB2FC0_097D_11D1_B2CE_00609734012D_.wvu.Rows" localSheetId="0" hidden="1">[1]Asfaltados!#REF!,[1]Asfaltados!#REF!</definedName>
    <definedName name="Z_D4EB2FC0_097D_11D1_B2CE_00609734012D_.wvu.Rows" hidden="1">[1]Asfaltados!#REF!,[1]Asfaltados!#REF!</definedName>
    <definedName name="Z_D4EB2FC1_097D_11D1_B2CE_00609734012D_.wvu.Cols" localSheetId="0" hidden="1">[1]Asfaltados!#REF!,[1]Asfaltados!$C$1:$C$65536</definedName>
    <definedName name="Z_D4EB2FC1_097D_11D1_B2CE_00609734012D_.wvu.Cols" hidden="1">[1]Asfaltados!#REF!,[1]Asfaltados!$C$1:$C$65536</definedName>
    <definedName name="Z_D4EB2FC1_097D_11D1_B2CE_00609734012D_.wvu.Rows" localSheetId="0" hidden="1">[1]Asfaltados!#REF!,[1]Asfaltados!#REF!</definedName>
    <definedName name="Z_D4EB2FC1_097D_11D1_B2CE_00609734012D_.wvu.Rows" hidden="1">[1]Asfaltados!#REF!,[1]Asfaltados!#REF!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4" i="1" l="1"/>
  <c r="F354" i="1"/>
  <c r="E354" i="1"/>
  <c r="H352" i="1"/>
  <c r="I352" i="1" s="1"/>
  <c r="I351" i="1"/>
  <c r="H351" i="1"/>
  <c r="H350" i="1"/>
  <c r="I350" i="1" s="1"/>
  <c r="I349" i="1"/>
  <c r="H349" i="1"/>
  <c r="H348" i="1"/>
  <c r="I348" i="1" s="1"/>
  <c r="I347" i="1"/>
  <c r="H347" i="1"/>
  <c r="H346" i="1"/>
  <c r="I346" i="1" s="1"/>
  <c r="I345" i="1"/>
  <c r="H345" i="1"/>
  <c r="H344" i="1"/>
  <c r="I344" i="1" s="1"/>
  <c r="I343" i="1"/>
  <c r="H343" i="1"/>
  <c r="H342" i="1"/>
  <c r="I342" i="1" s="1"/>
  <c r="I341" i="1"/>
  <c r="H341" i="1"/>
  <c r="H340" i="1"/>
  <c r="I340" i="1" s="1"/>
  <c r="I339" i="1"/>
  <c r="H339" i="1"/>
  <c r="H338" i="1"/>
  <c r="I338" i="1" s="1"/>
  <c r="I337" i="1"/>
  <c r="H337" i="1"/>
  <c r="H336" i="1"/>
  <c r="I336" i="1" s="1"/>
  <c r="I335" i="1"/>
  <c r="H335" i="1"/>
  <c r="H334" i="1"/>
  <c r="I334" i="1" s="1"/>
  <c r="I333" i="1"/>
  <c r="H333" i="1"/>
  <c r="H332" i="1"/>
  <c r="I332" i="1" s="1"/>
  <c r="I331" i="1"/>
  <c r="H331" i="1"/>
  <c r="H330" i="1"/>
  <c r="I330" i="1" s="1"/>
  <c r="I329" i="1"/>
  <c r="H329" i="1"/>
  <c r="H328" i="1"/>
  <c r="I328" i="1" s="1"/>
  <c r="I327" i="1"/>
  <c r="H327" i="1"/>
  <c r="H326" i="1"/>
  <c r="I326" i="1" s="1"/>
  <c r="I325" i="1"/>
  <c r="H325" i="1"/>
  <c r="H324" i="1"/>
  <c r="I324" i="1" s="1"/>
  <c r="I323" i="1"/>
  <c r="H323" i="1"/>
  <c r="H322" i="1"/>
  <c r="I322" i="1" s="1"/>
  <c r="I321" i="1"/>
  <c r="H321" i="1"/>
  <c r="H320" i="1"/>
  <c r="I320" i="1" s="1"/>
  <c r="I319" i="1"/>
  <c r="H319" i="1"/>
  <c r="H318" i="1"/>
  <c r="I318" i="1" s="1"/>
  <c r="I317" i="1"/>
  <c r="H317" i="1"/>
  <c r="H316" i="1"/>
  <c r="I316" i="1" s="1"/>
  <c r="I315" i="1"/>
  <c r="H315" i="1"/>
  <c r="H314" i="1"/>
  <c r="I314" i="1" s="1"/>
  <c r="I313" i="1"/>
  <c r="H313" i="1"/>
  <c r="H312" i="1"/>
  <c r="I312" i="1" s="1"/>
  <c r="I311" i="1"/>
  <c r="H311" i="1"/>
  <c r="H310" i="1"/>
  <c r="I310" i="1" s="1"/>
  <c r="I309" i="1"/>
  <c r="H309" i="1"/>
  <c r="H308" i="1"/>
  <c r="I308" i="1" s="1"/>
  <c r="I307" i="1"/>
  <c r="H307" i="1"/>
  <c r="H306" i="1"/>
  <c r="I306" i="1" s="1"/>
  <c r="H305" i="1"/>
  <c r="I305" i="1" s="1"/>
  <c r="H304" i="1"/>
  <c r="I304" i="1" s="1"/>
  <c r="H303" i="1"/>
  <c r="I303" i="1" s="1"/>
  <c r="H302" i="1"/>
  <c r="I302" i="1" s="1"/>
  <c r="I301" i="1"/>
  <c r="H301" i="1"/>
  <c r="H300" i="1"/>
  <c r="I300" i="1" s="1"/>
  <c r="I299" i="1"/>
  <c r="H299" i="1"/>
  <c r="H298" i="1"/>
  <c r="I298" i="1" s="1"/>
  <c r="H297" i="1"/>
  <c r="I297" i="1" s="1"/>
  <c r="H296" i="1"/>
  <c r="I296" i="1" s="1"/>
  <c r="H295" i="1"/>
  <c r="I295" i="1" s="1"/>
  <c r="H294" i="1"/>
  <c r="I294" i="1" s="1"/>
  <c r="I293" i="1"/>
  <c r="H293" i="1"/>
  <c r="H292" i="1"/>
  <c r="I292" i="1" s="1"/>
  <c r="I291" i="1"/>
  <c r="H291" i="1"/>
  <c r="H290" i="1"/>
  <c r="I290" i="1" s="1"/>
  <c r="H289" i="1"/>
  <c r="I289" i="1" s="1"/>
  <c r="H288" i="1"/>
  <c r="I288" i="1" s="1"/>
  <c r="H287" i="1"/>
  <c r="I287" i="1" s="1"/>
  <c r="H286" i="1"/>
  <c r="I286" i="1" s="1"/>
  <c r="I285" i="1"/>
  <c r="H285" i="1"/>
  <c r="H284" i="1"/>
  <c r="I284" i="1" s="1"/>
  <c r="I283" i="1"/>
  <c r="H283" i="1"/>
  <c r="H282" i="1"/>
  <c r="I282" i="1" s="1"/>
  <c r="H281" i="1"/>
  <c r="I281" i="1" s="1"/>
  <c r="H280" i="1"/>
  <c r="I280" i="1" s="1"/>
  <c r="H279" i="1"/>
  <c r="I279" i="1" s="1"/>
  <c r="H278" i="1"/>
  <c r="I278" i="1" s="1"/>
  <c r="I277" i="1"/>
  <c r="H277" i="1"/>
  <c r="H276" i="1"/>
  <c r="I276" i="1" s="1"/>
  <c r="I275" i="1"/>
  <c r="H275" i="1"/>
  <c r="H274" i="1"/>
  <c r="I274" i="1" s="1"/>
  <c r="H273" i="1"/>
  <c r="I273" i="1" s="1"/>
  <c r="H272" i="1"/>
  <c r="I272" i="1" s="1"/>
  <c r="H271" i="1"/>
  <c r="I271" i="1" s="1"/>
  <c r="H270" i="1"/>
  <c r="I270" i="1" s="1"/>
  <c r="I269" i="1"/>
  <c r="H269" i="1"/>
  <c r="H268" i="1"/>
  <c r="I268" i="1" s="1"/>
  <c r="I267" i="1"/>
  <c r="H267" i="1"/>
  <c r="H266" i="1"/>
  <c r="I266" i="1" s="1"/>
  <c r="H265" i="1"/>
  <c r="I265" i="1" s="1"/>
  <c r="H264" i="1"/>
  <c r="I264" i="1" s="1"/>
  <c r="H263" i="1"/>
  <c r="I263" i="1" s="1"/>
  <c r="H262" i="1"/>
  <c r="I262" i="1" s="1"/>
  <c r="I261" i="1"/>
  <c r="H261" i="1"/>
  <c r="H260" i="1"/>
  <c r="I260" i="1" s="1"/>
  <c r="I259" i="1"/>
  <c r="H259" i="1"/>
  <c r="H258" i="1"/>
  <c r="I258" i="1" s="1"/>
  <c r="H257" i="1"/>
  <c r="I257" i="1" s="1"/>
  <c r="H256" i="1"/>
  <c r="I256" i="1" s="1"/>
  <c r="H255" i="1"/>
  <c r="I255" i="1" s="1"/>
  <c r="H254" i="1"/>
  <c r="I254" i="1" s="1"/>
  <c r="I253" i="1"/>
  <c r="H253" i="1"/>
  <c r="H252" i="1"/>
  <c r="I252" i="1" s="1"/>
  <c r="I251" i="1"/>
  <c r="H251" i="1"/>
  <c r="H250" i="1"/>
  <c r="I250" i="1" s="1"/>
  <c r="H249" i="1"/>
  <c r="I249" i="1" s="1"/>
  <c r="H248" i="1"/>
  <c r="I248" i="1" s="1"/>
  <c r="H247" i="1"/>
  <c r="I247" i="1" s="1"/>
  <c r="H246" i="1"/>
  <c r="I246" i="1" s="1"/>
  <c r="I245" i="1"/>
  <c r="H245" i="1"/>
  <c r="H244" i="1"/>
  <c r="I244" i="1" s="1"/>
  <c r="I243" i="1"/>
  <c r="H243" i="1"/>
  <c r="H242" i="1"/>
  <c r="I242" i="1" s="1"/>
  <c r="H241" i="1"/>
  <c r="I241" i="1" s="1"/>
  <c r="H240" i="1"/>
  <c r="I240" i="1" s="1"/>
  <c r="H239" i="1"/>
  <c r="I239" i="1" s="1"/>
  <c r="H238" i="1"/>
  <c r="I238" i="1" s="1"/>
  <c r="I237" i="1"/>
  <c r="H237" i="1"/>
  <c r="H236" i="1"/>
  <c r="I236" i="1" s="1"/>
  <c r="I235" i="1"/>
  <c r="H235" i="1"/>
  <c r="H234" i="1"/>
  <c r="I234" i="1" s="1"/>
  <c r="H233" i="1"/>
  <c r="I233" i="1" s="1"/>
  <c r="H232" i="1"/>
  <c r="I232" i="1" s="1"/>
  <c r="H231" i="1"/>
  <c r="I231" i="1" s="1"/>
  <c r="H230" i="1"/>
  <c r="I230" i="1" s="1"/>
  <c r="I229" i="1"/>
  <c r="H229" i="1"/>
  <c r="H228" i="1"/>
  <c r="I228" i="1" s="1"/>
  <c r="I227" i="1"/>
  <c r="H227" i="1"/>
  <c r="H226" i="1"/>
  <c r="I226" i="1" s="1"/>
  <c r="H225" i="1"/>
  <c r="I225" i="1" s="1"/>
  <c r="H224" i="1"/>
  <c r="I224" i="1" s="1"/>
  <c r="H223" i="1"/>
  <c r="I223" i="1" s="1"/>
  <c r="H222" i="1"/>
  <c r="I222" i="1" s="1"/>
  <c r="I221" i="1"/>
  <c r="H221" i="1"/>
  <c r="H220" i="1"/>
  <c r="I220" i="1" s="1"/>
  <c r="I219" i="1"/>
  <c r="H219" i="1"/>
  <c r="H218" i="1"/>
  <c r="I218" i="1" s="1"/>
  <c r="H217" i="1"/>
  <c r="I217" i="1" s="1"/>
  <c r="H216" i="1"/>
  <c r="I216" i="1" s="1"/>
  <c r="H215" i="1"/>
  <c r="I215" i="1" s="1"/>
  <c r="H214" i="1"/>
  <c r="I214" i="1" s="1"/>
  <c r="I213" i="1"/>
  <c r="H213" i="1"/>
  <c r="H212" i="1"/>
  <c r="I212" i="1" s="1"/>
  <c r="I211" i="1"/>
  <c r="H211" i="1"/>
  <c r="H210" i="1"/>
  <c r="I210" i="1" s="1"/>
  <c r="H209" i="1"/>
  <c r="I209" i="1" s="1"/>
  <c r="H208" i="1"/>
  <c r="I208" i="1" s="1"/>
  <c r="H207" i="1"/>
  <c r="I207" i="1" s="1"/>
  <c r="H206" i="1"/>
  <c r="I206" i="1" s="1"/>
  <c r="I205" i="1"/>
  <c r="H205" i="1"/>
  <c r="H204" i="1"/>
  <c r="I204" i="1" s="1"/>
  <c r="I203" i="1"/>
  <c r="H203" i="1"/>
  <c r="H202" i="1"/>
  <c r="I202" i="1" s="1"/>
  <c r="H201" i="1"/>
  <c r="I201" i="1" s="1"/>
  <c r="H200" i="1"/>
  <c r="I200" i="1" s="1"/>
  <c r="H199" i="1"/>
  <c r="I199" i="1" s="1"/>
  <c r="H198" i="1"/>
  <c r="I198" i="1" s="1"/>
  <c r="I197" i="1"/>
  <c r="H197" i="1"/>
  <c r="H196" i="1"/>
  <c r="I196" i="1" s="1"/>
  <c r="I195" i="1"/>
  <c r="H195" i="1"/>
  <c r="H194" i="1"/>
  <c r="I194" i="1" s="1"/>
  <c r="H193" i="1"/>
  <c r="I193" i="1" s="1"/>
  <c r="H192" i="1"/>
  <c r="I192" i="1" s="1"/>
  <c r="H191" i="1"/>
  <c r="I191" i="1" s="1"/>
  <c r="H190" i="1"/>
  <c r="I190" i="1" s="1"/>
  <c r="I189" i="1"/>
  <c r="H189" i="1"/>
  <c r="H188" i="1"/>
  <c r="I188" i="1" s="1"/>
  <c r="I187" i="1"/>
  <c r="H187" i="1"/>
  <c r="H186" i="1"/>
  <c r="I186" i="1" s="1"/>
  <c r="H185" i="1"/>
  <c r="I185" i="1" s="1"/>
  <c r="I184" i="1"/>
  <c r="H184" i="1"/>
  <c r="H183" i="1"/>
  <c r="I183" i="1" s="1"/>
  <c r="I182" i="1"/>
  <c r="H182" i="1"/>
  <c r="H181" i="1"/>
  <c r="I181" i="1" s="1"/>
  <c r="I180" i="1"/>
  <c r="H180" i="1"/>
  <c r="H179" i="1"/>
  <c r="I179" i="1" s="1"/>
  <c r="I178" i="1"/>
  <c r="H178" i="1"/>
  <c r="H177" i="1"/>
  <c r="I177" i="1" s="1"/>
  <c r="I176" i="1"/>
  <c r="H176" i="1"/>
  <c r="H175" i="1"/>
  <c r="I175" i="1" s="1"/>
  <c r="I174" i="1"/>
  <c r="H174" i="1"/>
  <c r="H173" i="1"/>
  <c r="I173" i="1" s="1"/>
  <c r="I172" i="1"/>
  <c r="H172" i="1"/>
  <c r="H171" i="1"/>
  <c r="I171" i="1" s="1"/>
  <c r="I170" i="1"/>
  <c r="H170" i="1"/>
  <c r="H169" i="1"/>
  <c r="I169" i="1" s="1"/>
  <c r="I168" i="1"/>
  <c r="H168" i="1"/>
  <c r="H167" i="1"/>
  <c r="I167" i="1" s="1"/>
  <c r="I166" i="1"/>
  <c r="H166" i="1"/>
  <c r="H165" i="1"/>
  <c r="I165" i="1" s="1"/>
  <c r="I164" i="1"/>
  <c r="H164" i="1"/>
  <c r="H163" i="1"/>
  <c r="I163" i="1" s="1"/>
  <c r="I162" i="1"/>
  <c r="H162" i="1"/>
  <c r="H161" i="1"/>
  <c r="I161" i="1" s="1"/>
  <c r="I160" i="1"/>
  <c r="H160" i="1"/>
  <c r="H159" i="1"/>
  <c r="I159" i="1" s="1"/>
  <c r="I158" i="1"/>
  <c r="H158" i="1"/>
  <c r="H157" i="1"/>
  <c r="I157" i="1" s="1"/>
  <c r="I156" i="1"/>
  <c r="H156" i="1"/>
  <c r="H155" i="1"/>
  <c r="I155" i="1" s="1"/>
  <c r="I154" i="1"/>
  <c r="H154" i="1"/>
  <c r="H153" i="1"/>
  <c r="I153" i="1" s="1"/>
  <c r="I152" i="1"/>
  <c r="H152" i="1"/>
  <c r="H151" i="1"/>
  <c r="I151" i="1" s="1"/>
  <c r="I150" i="1"/>
  <c r="H150" i="1"/>
  <c r="H149" i="1"/>
  <c r="I149" i="1" s="1"/>
  <c r="I148" i="1"/>
  <c r="H148" i="1"/>
  <c r="H147" i="1"/>
  <c r="I147" i="1" s="1"/>
  <c r="I146" i="1"/>
  <c r="H146" i="1"/>
  <c r="H145" i="1"/>
  <c r="I145" i="1" s="1"/>
  <c r="I144" i="1"/>
  <c r="H144" i="1"/>
  <c r="H143" i="1"/>
  <c r="I143" i="1" s="1"/>
  <c r="I142" i="1"/>
  <c r="H142" i="1"/>
  <c r="H141" i="1"/>
  <c r="I141" i="1" s="1"/>
  <c r="I140" i="1"/>
  <c r="H140" i="1"/>
  <c r="H139" i="1"/>
  <c r="I139" i="1" s="1"/>
  <c r="I138" i="1"/>
  <c r="H138" i="1"/>
  <c r="H137" i="1"/>
  <c r="I137" i="1" s="1"/>
  <c r="I136" i="1"/>
  <c r="H136" i="1"/>
  <c r="H135" i="1"/>
  <c r="I135" i="1" s="1"/>
  <c r="I134" i="1"/>
  <c r="H134" i="1"/>
  <c r="H133" i="1"/>
  <c r="I133" i="1" s="1"/>
  <c r="I132" i="1"/>
  <c r="H132" i="1"/>
  <c r="H131" i="1"/>
  <c r="I131" i="1" s="1"/>
  <c r="I130" i="1"/>
  <c r="H130" i="1"/>
  <c r="H129" i="1"/>
  <c r="I129" i="1" s="1"/>
  <c r="I128" i="1"/>
  <c r="H128" i="1"/>
  <c r="H127" i="1"/>
  <c r="I127" i="1" s="1"/>
  <c r="I126" i="1"/>
  <c r="H126" i="1"/>
  <c r="H125" i="1"/>
  <c r="I125" i="1" s="1"/>
  <c r="I124" i="1"/>
  <c r="H124" i="1"/>
  <c r="H123" i="1"/>
  <c r="I123" i="1" s="1"/>
  <c r="I122" i="1"/>
  <c r="H122" i="1"/>
  <c r="H121" i="1"/>
  <c r="I121" i="1" s="1"/>
  <c r="I120" i="1"/>
  <c r="H120" i="1"/>
  <c r="H119" i="1"/>
  <c r="I119" i="1" s="1"/>
  <c r="I118" i="1"/>
  <c r="H118" i="1"/>
  <c r="H117" i="1"/>
  <c r="I117" i="1" s="1"/>
  <c r="I116" i="1"/>
  <c r="H116" i="1"/>
  <c r="H115" i="1"/>
  <c r="I115" i="1" s="1"/>
  <c r="I114" i="1"/>
  <c r="H114" i="1"/>
  <c r="H113" i="1"/>
  <c r="I113" i="1" s="1"/>
  <c r="I112" i="1"/>
  <c r="H112" i="1"/>
  <c r="H111" i="1"/>
  <c r="I111" i="1" s="1"/>
  <c r="I110" i="1"/>
  <c r="H110" i="1"/>
  <c r="H109" i="1"/>
  <c r="I109" i="1" s="1"/>
  <c r="I108" i="1"/>
  <c r="H108" i="1"/>
  <c r="H107" i="1"/>
  <c r="I107" i="1" s="1"/>
  <c r="I106" i="1"/>
  <c r="H106" i="1"/>
  <c r="H105" i="1"/>
  <c r="I105" i="1" s="1"/>
  <c r="I104" i="1"/>
  <c r="H104" i="1"/>
  <c r="H103" i="1"/>
  <c r="I103" i="1" s="1"/>
  <c r="I102" i="1"/>
  <c r="H102" i="1"/>
  <c r="H101" i="1"/>
  <c r="I101" i="1" s="1"/>
  <c r="I100" i="1"/>
  <c r="H100" i="1"/>
  <c r="H99" i="1"/>
  <c r="I99" i="1" s="1"/>
  <c r="I98" i="1"/>
  <c r="H98" i="1"/>
  <c r="H97" i="1"/>
  <c r="I97" i="1" s="1"/>
  <c r="I96" i="1"/>
  <c r="H96" i="1"/>
  <c r="H95" i="1"/>
  <c r="I95" i="1" s="1"/>
  <c r="I94" i="1"/>
  <c r="H94" i="1"/>
  <c r="H93" i="1"/>
  <c r="I93" i="1" s="1"/>
  <c r="I92" i="1"/>
  <c r="H92" i="1"/>
  <c r="H91" i="1"/>
  <c r="I91" i="1" s="1"/>
  <c r="I90" i="1"/>
  <c r="H90" i="1"/>
  <c r="H89" i="1"/>
  <c r="I89" i="1" s="1"/>
  <c r="I88" i="1"/>
  <c r="H88" i="1"/>
  <c r="H87" i="1"/>
  <c r="I87" i="1" s="1"/>
  <c r="I86" i="1"/>
  <c r="H86" i="1"/>
  <c r="H85" i="1"/>
  <c r="I85" i="1" s="1"/>
  <c r="I84" i="1"/>
  <c r="H84" i="1"/>
  <c r="H83" i="1"/>
  <c r="I83" i="1" s="1"/>
  <c r="I82" i="1"/>
  <c r="H82" i="1"/>
  <c r="H81" i="1"/>
  <c r="I81" i="1" s="1"/>
  <c r="I80" i="1"/>
  <c r="H80" i="1"/>
  <c r="H79" i="1"/>
  <c r="I79" i="1" s="1"/>
  <c r="I78" i="1"/>
  <c r="H78" i="1"/>
  <c r="H77" i="1"/>
  <c r="I77" i="1" s="1"/>
  <c r="I76" i="1"/>
  <c r="H76" i="1"/>
  <c r="H75" i="1"/>
  <c r="I75" i="1" s="1"/>
  <c r="I74" i="1"/>
  <c r="H74" i="1"/>
  <c r="H73" i="1"/>
  <c r="I73" i="1" s="1"/>
  <c r="I72" i="1"/>
  <c r="H72" i="1"/>
  <c r="H71" i="1"/>
  <c r="I71" i="1" s="1"/>
  <c r="I70" i="1"/>
  <c r="H70" i="1"/>
  <c r="H69" i="1"/>
  <c r="I69" i="1" s="1"/>
  <c r="I68" i="1"/>
  <c r="H68" i="1"/>
  <c r="H67" i="1"/>
  <c r="I67" i="1" s="1"/>
  <c r="I66" i="1"/>
  <c r="H66" i="1"/>
  <c r="H65" i="1"/>
  <c r="I65" i="1" s="1"/>
  <c r="I64" i="1"/>
  <c r="H64" i="1"/>
  <c r="H63" i="1"/>
  <c r="I63" i="1" s="1"/>
  <c r="I62" i="1"/>
  <c r="H62" i="1"/>
  <c r="H61" i="1"/>
  <c r="I61" i="1" s="1"/>
  <c r="I60" i="1"/>
  <c r="H60" i="1"/>
  <c r="H59" i="1"/>
  <c r="I59" i="1" s="1"/>
  <c r="I58" i="1"/>
  <c r="H58" i="1"/>
  <c r="H57" i="1"/>
  <c r="I57" i="1" s="1"/>
  <c r="I56" i="1"/>
  <c r="H56" i="1"/>
  <c r="H55" i="1"/>
  <c r="I55" i="1" s="1"/>
  <c r="I54" i="1"/>
  <c r="H54" i="1"/>
  <c r="H53" i="1"/>
  <c r="I53" i="1" s="1"/>
  <c r="I52" i="1"/>
  <c r="H52" i="1"/>
  <c r="H51" i="1"/>
  <c r="I51" i="1" s="1"/>
  <c r="I50" i="1"/>
  <c r="H50" i="1"/>
  <c r="H49" i="1"/>
  <c r="I49" i="1" s="1"/>
  <c r="I48" i="1"/>
  <c r="H48" i="1"/>
  <c r="H47" i="1"/>
  <c r="I47" i="1" s="1"/>
  <c r="I46" i="1"/>
  <c r="H46" i="1"/>
  <c r="H45" i="1"/>
  <c r="I45" i="1" s="1"/>
  <c r="I44" i="1"/>
  <c r="H44" i="1"/>
  <c r="H43" i="1"/>
  <c r="I43" i="1" s="1"/>
  <c r="I42" i="1"/>
  <c r="H42" i="1"/>
  <c r="H41" i="1"/>
  <c r="I41" i="1" s="1"/>
  <c r="I40" i="1"/>
  <c r="H40" i="1"/>
  <c r="H39" i="1"/>
  <c r="I39" i="1" s="1"/>
  <c r="I38" i="1"/>
  <c r="H38" i="1"/>
  <c r="H37" i="1"/>
  <c r="I37" i="1" s="1"/>
  <c r="I36" i="1"/>
  <c r="H36" i="1"/>
  <c r="H35" i="1"/>
  <c r="I35" i="1" s="1"/>
  <c r="I34" i="1"/>
  <c r="H34" i="1"/>
  <c r="H33" i="1"/>
  <c r="I33" i="1" s="1"/>
  <c r="I32" i="1"/>
  <c r="H32" i="1"/>
  <c r="H31" i="1"/>
  <c r="I31" i="1" s="1"/>
  <c r="I30" i="1"/>
  <c r="H30" i="1"/>
  <c r="H29" i="1"/>
  <c r="I29" i="1" s="1"/>
  <c r="I28" i="1"/>
  <c r="H28" i="1"/>
  <c r="H27" i="1"/>
  <c r="I27" i="1" s="1"/>
  <c r="I26" i="1"/>
  <c r="H26" i="1"/>
  <c r="H25" i="1"/>
  <c r="I25" i="1" s="1"/>
  <c r="I24" i="1"/>
  <c r="H24" i="1"/>
  <c r="H23" i="1"/>
  <c r="I23" i="1" s="1"/>
  <c r="I22" i="1"/>
  <c r="H22" i="1"/>
  <c r="H21" i="1"/>
  <c r="I21" i="1" s="1"/>
  <c r="I20" i="1"/>
  <c r="H20" i="1"/>
  <c r="H19" i="1"/>
  <c r="I19" i="1" s="1"/>
  <c r="I18" i="1"/>
  <c r="H18" i="1"/>
  <c r="H17" i="1"/>
  <c r="I17" i="1" s="1"/>
  <c r="I16" i="1"/>
  <c r="H16" i="1"/>
  <c r="H15" i="1"/>
  <c r="I15" i="1" s="1"/>
  <c r="I14" i="1"/>
  <c r="H14" i="1"/>
  <c r="H13" i="1"/>
  <c r="I13" i="1" s="1"/>
  <c r="I12" i="1"/>
  <c r="H12" i="1"/>
  <c r="H11" i="1"/>
  <c r="I11" i="1" s="1"/>
  <c r="I10" i="1"/>
  <c r="H10" i="1"/>
  <c r="H9" i="1"/>
  <c r="H354" i="1" s="1"/>
  <c r="I9" i="1" l="1"/>
  <c r="I354" i="1" s="1"/>
</calcChain>
</file>

<file path=xl/sharedStrings.xml><?xml version="1.0" encoding="utf-8"?>
<sst xmlns="http://schemas.openxmlformats.org/spreadsheetml/2006/main" count="963" uniqueCount="475">
  <si>
    <t>MINISTERIO DE OBRAS PUBLICAS Y COMUNICACIONES, MOPC</t>
  </si>
  <si>
    <t>DIRECCION GENERAL ADMINISTRATIVA Y FINANCIERA</t>
  </si>
  <si>
    <t xml:space="preserve">RELACION  DE CUENTAS POR PAGAR A SUPLIDORES GENERALES </t>
  </si>
  <si>
    <t>VALORES EN RD$</t>
  </si>
  <si>
    <t>FACTURA No.</t>
  </si>
  <si>
    <t>FECHA</t>
  </si>
  <si>
    <t>PROVEEDOR</t>
  </si>
  <si>
    <t>CONCEPTO</t>
  </si>
  <si>
    <t>MONTOS GENERADOS AL 16 DE AGOSTO/ 2012</t>
  </si>
  <si>
    <t>MOVIMIENTOS DEL 16/08/2012 AL 31/12/2016</t>
  </si>
  <si>
    <t>TOTAL GENERAL</t>
  </si>
  <si>
    <t>MONTO FACTURADO</t>
  </si>
  <si>
    <t>MONTO PAGADO</t>
  </si>
  <si>
    <t xml:space="preserve">MONTO PENDIENTE </t>
  </si>
  <si>
    <t>141</t>
  </si>
  <si>
    <t>DO-VEN</t>
  </si>
  <si>
    <t>ALQUILER PLANTA</t>
  </si>
  <si>
    <t>462603</t>
  </si>
  <si>
    <t>PRENSA &amp; PROYECCION TV. S. A.</t>
  </si>
  <si>
    <t>ALQUILER SONIDO</t>
  </si>
  <si>
    <t>462604</t>
  </si>
  <si>
    <t>32625-P</t>
  </si>
  <si>
    <t>ASOCIACION DE DUEÑOS DE CAMIONES VOLTEOS DE LA ROMANA</t>
  </si>
  <si>
    <t>ALQUILER DE EQUIPOS</t>
  </si>
  <si>
    <t>4343</t>
  </si>
  <si>
    <t>MAQUINARIAS Y PIEZAS</t>
  </si>
  <si>
    <t>COPAMAR</t>
  </si>
  <si>
    <t>A1000176</t>
  </si>
  <si>
    <t>EQUIPOS Y CONSTRUCCIONES DEL CIBAO</t>
  </si>
  <si>
    <t>A1000178</t>
  </si>
  <si>
    <t>A1000179</t>
  </si>
  <si>
    <t>A1000194</t>
  </si>
  <si>
    <t>A1000195</t>
  </si>
  <si>
    <t>A1000196</t>
  </si>
  <si>
    <t>A1000207</t>
  </si>
  <si>
    <t>A1000208</t>
  </si>
  <si>
    <t>A1000217</t>
  </si>
  <si>
    <t>A1000218</t>
  </si>
  <si>
    <t>A1000242</t>
  </si>
  <si>
    <t>A1000243</t>
  </si>
  <si>
    <t>1013-p</t>
  </si>
  <si>
    <t>FRANCISCO MOORE</t>
  </si>
  <si>
    <t>HAROLD MACHINERY</t>
  </si>
  <si>
    <t>387/150000048-P</t>
  </si>
  <si>
    <t>HECTOR ALMONTE POLANCO</t>
  </si>
  <si>
    <t>388/150000049</t>
  </si>
  <si>
    <t>390/150000051</t>
  </si>
  <si>
    <t>392/150000052</t>
  </si>
  <si>
    <t>IZAJES NACIONALES</t>
  </si>
  <si>
    <t>OP-97</t>
  </si>
  <si>
    <t>JM CONSTRUCTORA</t>
  </si>
  <si>
    <t>OP-98</t>
  </si>
  <si>
    <t>OP-99</t>
  </si>
  <si>
    <t>OP-100</t>
  </si>
  <si>
    <t>OP-104</t>
  </si>
  <si>
    <t>6716</t>
  </si>
  <si>
    <t>ISISA</t>
  </si>
  <si>
    <t>SERVICIOS ELECTRICOS</t>
  </si>
  <si>
    <t>SINDICATO DE  VOLTEO DE SANTIAGO</t>
  </si>
  <si>
    <t>748120-p</t>
  </si>
  <si>
    <t>SERVICIOS DOMINICANO SANTO RINCON</t>
  </si>
  <si>
    <t>TRANS SERVICES THOMAS</t>
  </si>
  <si>
    <t>VIRGILIO ROSARIO</t>
  </si>
  <si>
    <t>DAG/431</t>
  </si>
  <si>
    <t>YANELY MARIA POLANCO CABRERA</t>
  </si>
  <si>
    <t>OP-73</t>
  </si>
  <si>
    <t xml:space="preserve">CONSTRUCTORA J. M. </t>
  </si>
  <si>
    <t>MATERIAL DE MINA</t>
  </si>
  <si>
    <t>OP-75</t>
  </si>
  <si>
    <t>OP-78</t>
  </si>
  <si>
    <t>OP-79</t>
  </si>
  <si>
    <t>OP-80</t>
  </si>
  <si>
    <t>OP-81</t>
  </si>
  <si>
    <t>OP-82</t>
  </si>
  <si>
    <t>OP-83</t>
  </si>
  <si>
    <t>OP-85</t>
  </si>
  <si>
    <t>OP-88</t>
  </si>
  <si>
    <t>OP-90</t>
  </si>
  <si>
    <t>OP-91</t>
  </si>
  <si>
    <t>OP-94</t>
  </si>
  <si>
    <t>CONSORCIO ASFALTO DEL NORTE Y/O INGENIERIA VARGOSA</t>
  </si>
  <si>
    <t>DANIEL MEDINA Y ASOCIADOS</t>
  </si>
  <si>
    <t>02/2009</t>
  </si>
  <si>
    <t>24/2009</t>
  </si>
  <si>
    <t>31/2009</t>
  </si>
  <si>
    <t>001</t>
  </si>
  <si>
    <t>F. DISEÑO DE INGENIERIA LINEAL</t>
  </si>
  <si>
    <t>002</t>
  </si>
  <si>
    <t>003 Y 002</t>
  </si>
  <si>
    <t>DAG/2869</t>
  </si>
  <si>
    <t>JOSE PAULINO GARCIA</t>
  </si>
  <si>
    <t>AGENCIA PUBLICITARIA FIGUERA</t>
  </si>
  <si>
    <t>PUBLICIDAD</t>
  </si>
  <si>
    <t>CORPORACION ESTATAL DE RADIO Y TELEVISION</t>
  </si>
  <si>
    <t>EDITORA EL CARIBE C. POR A.</t>
  </si>
  <si>
    <t>EDITORA LISTIN DIARIO, S. A.</t>
  </si>
  <si>
    <t>EDITORA LA INFORMACION</t>
  </si>
  <si>
    <t>BR-00000002</t>
  </si>
  <si>
    <t>FRECUENCIAS DOMINICANAS</t>
  </si>
  <si>
    <t>GK SERVICIO DE PRENSA</t>
  </si>
  <si>
    <t>HEREDIA GUERRA Y ASOCIADOS</t>
  </si>
  <si>
    <t>LARENA 92.5 EIRL</t>
  </si>
  <si>
    <t>MEDIATEAM DOMINICANA</t>
  </si>
  <si>
    <t>PUBLICACIONES AHORA, S. A.</t>
  </si>
  <si>
    <t>40-9048</t>
  </si>
  <si>
    <t>PRODUCCIONES CARLOS ANGELES</t>
  </si>
  <si>
    <t>PRODUCTORA SIN LIMITES</t>
  </si>
  <si>
    <t xml:space="preserve">AUTORIDAD PORTUARIA DOM. </t>
  </si>
  <si>
    <t>SERVICIOS VARIOS</t>
  </si>
  <si>
    <t>COMEDORES ECONOMICOS DEL ESTADO</t>
  </si>
  <si>
    <t>EQUISITESES TERESA MATEO</t>
  </si>
  <si>
    <t>FS INGENIERIA, C. X. A.</t>
  </si>
  <si>
    <t>FUMIGADORA OMEGA ARAUJO C POR A</t>
  </si>
  <si>
    <t>PROF. 004-2012</t>
  </si>
  <si>
    <t>GAIUS, S.R.L.</t>
  </si>
  <si>
    <t>PROF. 005-2012</t>
  </si>
  <si>
    <t>05-210</t>
  </si>
  <si>
    <t>INVERSIONES BAZ</t>
  </si>
  <si>
    <t>A0019516</t>
  </si>
  <si>
    <t>MADE FLORISTERIA</t>
  </si>
  <si>
    <t>S/N</t>
  </si>
  <si>
    <t>MARCELINO OZUNA</t>
  </si>
  <si>
    <t>002-111206</t>
  </si>
  <si>
    <t>VARGAS SERVICIOS DE CATERING</t>
  </si>
  <si>
    <t>DAG/93</t>
  </si>
  <si>
    <t>TEN ENTRETAIMENT, S.A.</t>
  </si>
  <si>
    <t>AUTOMOTRIZ COSME PEÑA</t>
  </si>
  <si>
    <t>REPARACION Y REPUESTOS</t>
  </si>
  <si>
    <t>DON CARTRIDGE</t>
  </si>
  <si>
    <t>PROF. S/N</t>
  </si>
  <si>
    <t>FASACA AUTO PARTS</t>
  </si>
  <si>
    <t>GARPE AUTOMOTRIZ</t>
  </si>
  <si>
    <t>DAG/571</t>
  </si>
  <si>
    <t>HIDRAULICA 68</t>
  </si>
  <si>
    <t>AR-0012188</t>
  </si>
  <si>
    <t>REPUESTO FAUSTO</t>
  </si>
  <si>
    <t>DAG/4954</t>
  </si>
  <si>
    <t>TECNI CARIBE DOMINICANA</t>
  </si>
  <si>
    <t>TEAM, S.A.</t>
  </si>
  <si>
    <t>PRODUCTIVE BUSINESS SOLUTIONS DOM.</t>
  </si>
  <si>
    <t>BIENES</t>
  </si>
  <si>
    <t>ENTRE LINEAS</t>
  </si>
  <si>
    <t>A010010011500000026</t>
  </si>
  <si>
    <t>02/06/2014</t>
  </si>
  <si>
    <t>SABE M.G.</t>
  </si>
  <si>
    <t>ALMUERZO Y BUFFETS</t>
  </si>
  <si>
    <t>A010010011500000014</t>
  </si>
  <si>
    <t>3/4/2014</t>
  </si>
  <si>
    <t>REFRIGERIO</t>
  </si>
  <si>
    <t>A010010011500000015</t>
  </si>
  <si>
    <t>4/3/2014</t>
  </si>
  <si>
    <t>A010010011500000016</t>
  </si>
  <si>
    <t>A010010011500000017</t>
  </si>
  <si>
    <t>A010010011500000013</t>
  </si>
  <si>
    <t>31/3/2014</t>
  </si>
  <si>
    <t>A010010011500000038</t>
  </si>
  <si>
    <t>SUMINISTRO DE ALMUERZO</t>
  </si>
  <si>
    <t>A010010011500000039</t>
  </si>
  <si>
    <t>A010010011550000275</t>
  </si>
  <si>
    <t>TOKMAJIAN INTERNATIONAL</t>
  </si>
  <si>
    <t>REPARACION MOTOR MARTILLO</t>
  </si>
  <si>
    <t>P010010011502410516</t>
  </si>
  <si>
    <t>ANA MARGARITA GENAO MUÑOZ ( EN LA VIA)</t>
  </si>
  <si>
    <t>A010010031500038530, 44664 Y 44665,44631,44514,46028,46166,45456,45244,45231,46050,46302</t>
  </si>
  <si>
    <t>SEGUROS BANRESERVAS</t>
  </si>
  <si>
    <t>SEGURO DE VEHICULO</t>
  </si>
  <si>
    <t>A010010011500002637</t>
  </si>
  <si>
    <t>XMEDIOS PUBLICIDAD E IMAGEN SRL.</t>
  </si>
  <si>
    <t>A010010011500001311</t>
  </si>
  <si>
    <t>REPUESTOS JOSE TOMAS</t>
  </si>
  <si>
    <t>DEDUCIBLE POR RECLAMACION</t>
  </si>
  <si>
    <t>A010010011500007730</t>
  </si>
  <si>
    <t>A010010011500007840</t>
  </si>
  <si>
    <t>DEPOSITO 29</t>
  </si>
  <si>
    <t>COLECTOR DE IMPUESTOS INTERNOS ( LEY 6/86 )</t>
  </si>
  <si>
    <t xml:space="preserve"> LEY 6/86, NORTE-SUR , PORTESUELA</t>
  </si>
  <si>
    <t>A010010011500004613</t>
  </si>
  <si>
    <t>EDITORA EL NUEVO DIARIO, S. A.</t>
  </si>
  <si>
    <t>COMBUSTIBLE</t>
  </si>
  <si>
    <t>A010010011500000021</t>
  </si>
  <si>
    <t>JAEL MED SRL</t>
  </si>
  <si>
    <t>MANTENIMIENTOS EQUIPOS ODONTOLOGICOS</t>
  </si>
  <si>
    <t>A010010011500000012</t>
  </si>
  <si>
    <t>DOREP MEDIOS</t>
  </si>
  <si>
    <t>LEGALIZACION CONTRATOS</t>
  </si>
  <si>
    <t>A010030021500006487</t>
  </si>
  <si>
    <t>PROCESO</t>
  </si>
  <si>
    <t>A010010011500000077</t>
  </si>
  <si>
    <t>NACADENT</t>
  </si>
  <si>
    <t>MANTENIMIENTO EQUIPOS ODONTOLOGICOS</t>
  </si>
  <si>
    <t>A010130011500000159, A010130011500000151, A010150011500000262, A010150011500000264</t>
  </si>
  <si>
    <t>CEMEX DOMINICANA</t>
  </si>
  <si>
    <t>MATERIALES DE CONSTRUCCION</t>
  </si>
  <si>
    <t>OF. 2041-15</t>
  </si>
  <si>
    <t>ING. MARIA E. SOLANO</t>
  </si>
  <si>
    <t>GASTOS REPARACION DE VEHICULO</t>
  </si>
  <si>
    <t>A060010051500003107</t>
  </si>
  <si>
    <t>TRICOM</t>
  </si>
  <si>
    <t>TELECABLE</t>
  </si>
  <si>
    <t>A010010011500013088</t>
  </si>
  <si>
    <t>EDITORA HOY</t>
  </si>
  <si>
    <t>A010010011500000201</t>
  </si>
  <si>
    <t>EDITORA EL CARIBE</t>
  </si>
  <si>
    <t>PRO-FORMA 20151001 ORD002846</t>
  </si>
  <si>
    <t>LOGIC-ONE</t>
  </si>
  <si>
    <t>2DO PAGO IMPLEMENTACION DYNAMICS AX 2012</t>
  </si>
  <si>
    <t>A010010011500031235</t>
  </si>
  <si>
    <t>BANRESERVAS</t>
  </si>
  <si>
    <t>IMPUESTO Y SERVICIOS DE LICENCIA DE CONDUCIR</t>
  </si>
  <si>
    <t>A010030021500006746</t>
  </si>
  <si>
    <t>A010030021500006754</t>
  </si>
  <si>
    <t>A010010011500002901</t>
  </si>
  <si>
    <t>VINICIO REPUESTOS Y SERVICIOS</t>
  </si>
  <si>
    <t>REPUESTOS</t>
  </si>
  <si>
    <t>A010010011501628332</t>
  </si>
  <si>
    <t>CIA. DOMINICANA DE TELEFONO, S. A.</t>
  </si>
  <si>
    <t>ALAMBRICAS</t>
  </si>
  <si>
    <t>A010070051500005236</t>
  </si>
  <si>
    <t>EDITORA EL NUEVO DIARIO</t>
  </si>
  <si>
    <t>A020010011500118849,118852,118856,118854,118851,115553,118850,118857,118855,118079,118080 Y 118265</t>
  </si>
  <si>
    <t>CAASD</t>
  </si>
  <si>
    <t>AGUA</t>
  </si>
  <si>
    <t>A010010011500000428</t>
  </si>
  <si>
    <t>CORP. DOMINICANA DE EMPRESAS ELECT. ESTATALES</t>
  </si>
  <si>
    <t>ELECTRICIDAD</t>
  </si>
  <si>
    <t>P010010011502657312</t>
  </si>
  <si>
    <t>DR. ROSARIO GOMEZ</t>
  </si>
  <si>
    <t>MEDICO 1RA. LICENCIA</t>
  </si>
  <si>
    <t>P010010010107702303</t>
  </si>
  <si>
    <t>DR. ISMAEL DE LA ROSA</t>
  </si>
  <si>
    <t>A010030021500006816</t>
  </si>
  <si>
    <t>A010010011500000053</t>
  </si>
  <si>
    <t>SECIMAR EIRL</t>
  </si>
  <si>
    <t>MAQUINARIAS</t>
  </si>
  <si>
    <t>A050010011500000668</t>
  </si>
  <si>
    <t>ACOMETIDA PARA FIBRA OPTICA</t>
  </si>
  <si>
    <t>A010010011500000094</t>
  </si>
  <si>
    <t>NOVOSIT</t>
  </si>
  <si>
    <t>EQUIPOS INFORMATICOS</t>
  </si>
  <si>
    <t>A010010011500031669</t>
  </si>
  <si>
    <t>A010030021500006386</t>
  </si>
  <si>
    <t>A010010011500633059,633137,635161,633149,633148,635372, 633138,636183,634901 Y 633161</t>
  </si>
  <si>
    <t>EDESUR</t>
  </si>
  <si>
    <t>A020010011500122614,122617,122621,122619,122616,122618.122615,122622.122620,121807,121808 Y 121994</t>
  </si>
  <si>
    <t>A010010011500002612</t>
  </si>
  <si>
    <t>MANOLITO DENTAL</t>
  </si>
  <si>
    <t>PRODUCTOS MEDICOS</t>
  </si>
  <si>
    <t>A010070011500000347 Y 338</t>
  </si>
  <si>
    <t>CORAASAN</t>
  </si>
  <si>
    <t>A010010011500053837,53846,53917,53961 AL 65, 53999,54014,54068,54101 AL 103,541055,54166,54179,54196,54221 Y 22, 54227,54254,54285,54306 Y 307,54314,54335,54385,54424 Y 54429,54442,54485,54492 Y 93,54628,54630,54666,54668,54671,54680,54707 Y 54709</t>
  </si>
  <si>
    <t>AGUA CRISTAL</t>
  </si>
  <si>
    <t>CONSUMO DE AGUA</t>
  </si>
  <si>
    <t>P010010011500984040</t>
  </si>
  <si>
    <t>DR. PEDRO ANT. ROCHA SANCHEZ</t>
  </si>
  <si>
    <t>A020030021500000038</t>
  </si>
  <si>
    <t>REID &amp; COMPAÑÍA</t>
  </si>
  <si>
    <t>ARRENDAMIENTO DE EQUIPOS</t>
  </si>
  <si>
    <t>A010010011500000112</t>
  </si>
  <si>
    <t>A010010011500000579</t>
  </si>
  <si>
    <t>PRIMICIAS</t>
  </si>
  <si>
    <t>A010010011500000149</t>
  </si>
  <si>
    <t>DRA. DULCE MARIA ULERIO HERNANDEZ</t>
  </si>
  <si>
    <t>LEVANTAMIENTO DE ACTOS</t>
  </si>
  <si>
    <t>A010010011500000398</t>
  </si>
  <si>
    <t>CIBAO TV MEDIOS (NOTICIAS 55)</t>
  </si>
  <si>
    <t>A010010011500000399</t>
  </si>
  <si>
    <t>A010010011500000400</t>
  </si>
  <si>
    <t>A010010011500000401</t>
  </si>
  <si>
    <t>A010010011500000124</t>
  </si>
  <si>
    <t>PROTECCIONINTEGRAL</t>
  </si>
  <si>
    <t>CAPAS IMPERMEABLES</t>
  </si>
  <si>
    <t>A010010011500000062</t>
  </si>
  <si>
    <t>A010010011500000001</t>
  </si>
  <si>
    <t>TSE TOP SAFETY EQUIPMENT</t>
  </si>
  <si>
    <t>INDUMENTARIAS PARA BRIGADAS</t>
  </si>
  <si>
    <t>A010010021500000371</t>
  </si>
  <si>
    <t>FILTROS</t>
  </si>
  <si>
    <t>A010010011500000594</t>
  </si>
  <si>
    <t>VIAMAR</t>
  </si>
  <si>
    <t>COMPRA CAMIONETAS</t>
  </si>
  <si>
    <t>A010010031500045456</t>
  </si>
  <si>
    <t>SEGURO BANRESERVA</t>
  </si>
  <si>
    <t>INCLUSION</t>
  </si>
  <si>
    <t>A020030021500000039</t>
  </si>
  <si>
    <t>A010010031500046584</t>
  </si>
  <si>
    <t>A010010031500046439</t>
  </si>
  <si>
    <t>A010010011500000164</t>
  </si>
  <si>
    <t>ELECTRO SERVICIOS REYES</t>
  </si>
  <si>
    <t>REPARACION VEHICULOS</t>
  </si>
  <si>
    <t>P010010011501931453</t>
  </si>
  <si>
    <t>DR. FLAVIO MENDEZ RODRIGUEZ</t>
  </si>
  <si>
    <t>A010010011500000453</t>
  </si>
  <si>
    <t>COLEGIO MEDICO DOMINICANO</t>
  </si>
  <si>
    <t>EXAMEN MEDICOS</t>
  </si>
  <si>
    <t>A010010011500000452</t>
  </si>
  <si>
    <t>A010010011500000424</t>
  </si>
  <si>
    <t>A010010011500000450</t>
  </si>
  <si>
    <t>A010010011500000451</t>
  </si>
  <si>
    <t>P010010011501931456</t>
  </si>
  <si>
    <t>A010010031500046611</t>
  </si>
  <si>
    <t>COLECTIVA DE VIDA</t>
  </si>
  <si>
    <t>A010010031500046937</t>
  </si>
  <si>
    <t>A020020011500047569</t>
  </si>
  <si>
    <t>A010010011500000065</t>
  </si>
  <si>
    <t>PRODUCTOS ELECTRICOS INDUSTRIALES</t>
  </si>
  <si>
    <t>REPARACION  DE TRANSFER SWICH</t>
  </si>
  <si>
    <t>A010010010100000006</t>
  </si>
  <si>
    <t>MAYERLING INANTE</t>
  </si>
  <si>
    <t>RACIONES ALIMENTICIAS</t>
  </si>
  <si>
    <t>A010010011500001412/11</t>
  </si>
  <si>
    <t>ISLA DOMINICANA DE PETROLEO</t>
  </si>
  <si>
    <t>A01001002150000371</t>
  </si>
  <si>
    <t>COMPRA DE FILTRO</t>
  </si>
  <si>
    <t>A050010011500000747</t>
  </si>
  <si>
    <t>ARRENDAMIENTO DE EQUIPOS DE COMUNICACIÓN</t>
  </si>
  <si>
    <t>A010010031500047218</t>
  </si>
  <si>
    <t>SEGURO VEHICULO</t>
  </si>
  <si>
    <t>A010010031500047125</t>
  </si>
  <si>
    <t>A010020011500003063</t>
  </si>
  <si>
    <t>NUEVA EDITORA LA INFORMACION</t>
  </si>
  <si>
    <t>A010010011500003566</t>
  </si>
  <si>
    <t>VERSION TRANSPARENTE (HECTOR RAFAEL MADERA ARIAS)</t>
  </si>
  <si>
    <t>A010010031500047336</t>
  </si>
  <si>
    <t>A010010031500047597</t>
  </si>
  <si>
    <t>A010040010400387178</t>
  </si>
  <si>
    <t>NOTA DE CREDITO SEGURO DE VEHICULOS</t>
  </si>
  <si>
    <t>A010010011500000011 AL 16</t>
  </si>
  <si>
    <t>SEPT. 2015 A FEB. 2016</t>
  </si>
  <si>
    <t>SR. AQUILES BIENVENIDO CALDERON ROSA</t>
  </si>
  <si>
    <t>CONSULTORIA</t>
  </si>
  <si>
    <t>A0100100115000001433 Y 34</t>
  </si>
  <si>
    <t>A0100100100031220 AL 31296</t>
  </si>
  <si>
    <t>DEKOLOR</t>
  </si>
  <si>
    <t>CARNET DE APRENDIZAJE</t>
  </si>
  <si>
    <t>A010010011500055595,56084,56150,57981,58204,59076,59053,59125, 59123,59115,59117,59210,59305,59309,59308,59310,59356,59327,59348,59354,59177 AL 80,59035,58642,58897,58878,58902,59176,59387,59392,59461,59455,59464,59505,59590,59591,59547,59628,59593,59632,59616,59745,59680,59735,59740,59790,59824,59776,59798,59826,59831,59872,59879,59916,59933,59985,599952,60020,600056,60056,60103,60155,60217,60218,60221,60194,60232,60243,60277,60290 Y 60329</t>
  </si>
  <si>
    <t>AGUA CRYSTAL</t>
  </si>
  <si>
    <t>O/C 82/2015</t>
  </si>
  <si>
    <t>A010010011500000170</t>
  </si>
  <si>
    <t>ESCUELA DE ALTA DIRECCION BARNA</t>
  </si>
  <si>
    <t>CAPACITACION</t>
  </si>
  <si>
    <t>A020011011500000948</t>
  </si>
  <si>
    <t>SANTO DOMINGO MOTORS COMPANY, S. A.</t>
  </si>
  <si>
    <t>25 CAMIONETAS</t>
  </si>
  <si>
    <t>A010010011500031297 AL 31387</t>
  </si>
  <si>
    <t>A01001001150000141</t>
  </si>
  <si>
    <t>SOS PROTECCION INTEGRAL</t>
  </si>
  <si>
    <t>A010010031500047930</t>
  </si>
  <si>
    <t>A010010031500047943</t>
  </si>
  <si>
    <t>A010010011500032170</t>
  </si>
  <si>
    <t>A010010011500032278</t>
  </si>
  <si>
    <t>A010010011500032281</t>
  </si>
  <si>
    <t>A010010011500032169</t>
  </si>
  <si>
    <t>A010010011500032274</t>
  </si>
  <si>
    <t>A010010011500000004</t>
  </si>
  <si>
    <t>GRISELL MARIE LAMBERTUS TEJEDA</t>
  </si>
  <si>
    <t>P010010011502393492</t>
  </si>
  <si>
    <t>DRA. PETRA B. RIVAS HERASME</t>
  </si>
  <si>
    <t>SERVICIOS JURIDICOS</t>
  </si>
  <si>
    <t>P010010011502393493</t>
  </si>
  <si>
    <t>P010010011502393494</t>
  </si>
  <si>
    <t>A010010011500031388 AL 31475</t>
  </si>
  <si>
    <t>A010010011500031476 AL 31564</t>
  </si>
  <si>
    <t>A010010011500032175</t>
  </si>
  <si>
    <t>A010010011500032296</t>
  </si>
  <si>
    <t>A010010011500032372</t>
  </si>
  <si>
    <t>A010010031500047857</t>
  </si>
  <si>
    <t>A020010011500295247</t>
  </si>
  <si>
    <t>SEPT. Y OCT.  2016</t>
  </si>
  <si>
    <t>CODETEL</t>
  </si>
  <si>
    <t>PEAJES</t>
  </si>
  <si>
    <t>A01001001151782488</t>
  </si>
  <si>
    <t>A010010011500001033</t>
  </si>
  <si>
    <t>EMPRESA AUTOMOVIL CLUB</t>
  </si>
  <si>
    <t>MANUAL DEL CONDUCTOR</t>
  </si>
  <si>
    <t>A010010011500001032</t>
  </si>
  <si>
    <t>A010010011500001031</t>
  </si>
  <si>
    <t>A010010011500001030</t>
  </si>
  <si>
    <t>A010010011500001034</t>
  </si>
  <si>
    <t>A010010011500031565 AL 31657</t>
  </si>
  <si>
    <t>A010010011500032378</t>
  </si>
  <si>
    <t>A060010051500003721</t>
  </si>
  <si>
    <t>A060010051500003757</t>
  </si>
  <si>
    <t>A020010011500292726</t>
  </si>
  <si>
    <t>A010010011500032380</t>
  </si>
  <si>
    <t>A010010011500032374</t>
  </si>
  <si>
    <t>A010010011500003288</t>
  </si>
  <si>
    <t>COMPU-OFFICE DOMINICANA, SRL</t>
  </si>
  <si>
    <t>INSUMOS INFORMATICOS</t>
  </si>
  <si>
    <t>A010010011500031658 AL A010010011500031742</t>
  </si>
  <si>
    <t>A010010011500002290</t>
  </si>
  <si>
    <t>OD DOMINICANA CORP</t>
  </si>
  <si>
    <t>A010010011500000520</t>
  </si>
  <si>
    <t>DR. RICARDO HERNANDEZ</t>
  </si>
  <si>
    <t>A010010011500000518</t>
  </si>
  <si>
    <t>A010010011500000521</t>
  </si>
  <si>
    <t>A010010011500000270</t>
  </si>
  <si>
    <t>DRA. ESTER TURBI</t>
  </si>
  <si>
    <t>A010010011500000269</t>
  </si>
  <si>
    <t>A010010011500000229</t>
  </si>
  <si>
    <t>A010010011500000227</t>
  </si>
  <si>
    <t>A010010011500000222</t>
  </si>
  <si>
    <t>DRA. CANDIDA CESPEDES</t>
  </si>
  <si>
    <t>A010010011500000224</t>
  </si>
  <si>
    <t>A0100100115000000516</t>
  </si>
  <si>
    <t>A01001001150003277</t>
  </si>
  <si>
    <t>A010010011500000276</t>
  </si>
  <si>
    <t>COMUNICACIONES ENROCA</t>
  </si>
  <si>
    <t>SUMINISTRO ENERGIA SEGURIDAD</t>
  </si>
  <si>
    <t>A010010031500049501</t>
  </si>
  <si>
    <t>A010010011500000462</t>
  </si>
  <si>
    <t>A010020011500001759</t>
  </si>
  <si>
    <t>A010070051500005845 Y 5846</t>
  </si>
  <si>
    <t>A010010011500002660</t>
  </si>
  <si>
    <t>ACTUALIDADES, VD</t>
  </si>
  <si>
    <t>ARTICULOS DEL HOGAR</t>
  </si>
  <si>
    <t>A010010011500032438</t>
  </si>
  <si>
    <t>A010010011500031743 AL 31827</t>
  </si>
  <si>
    <t>A010010011500010482</t>
  </si>
  <si>
    <t>A010010011500001043</t>
  </si>
  <si>
    <t>IMPRESOS CV</t>
  </si>
  <si>
    <t>ADQUISICION DE REGLAMENTOS Y CATALAGOS</t>
  </si>
  <si>
    <t>A010010011500000233 AL 241</t>
  </si>
  <si>
    <t>CENTRO DIESEL,  (CENDI).</t>
  </si>
  <si>
    <t>MANTENIMENTO PUENTE FLOTANTE</t>
  </si>
  <si>
    <t>A010010011500031828</t>
  </si>
  <si>
    <t>A010010011500000030</t>
  </si>
  <si>
    <t>LIC. FIDEL ENRIQUEZ RAVELO BENCOSME</t>
  </si>
  <si>
    <t>LIC. FABIAN LORENZO MONTILLA</t>
  </si>
  <si>
    <t>A010010011500032440</t>
  </si>
  <si>
    <t>A010010011500032436</t>
  </si>
  <si>
    <t>A010010011500001038</t>
  </si>
  <si>
    <t>A010010011500001037</t>
  </si>
  <si>
    <t>A010010011500001036</t>
  </si>
  <si>
    <t>A010010011500001035</t>
  </si>
  <si>
    <t>P0101010011502577637</t>
  </si>
  <si>
    <t>DRA. ADELINA CASTILLO POTORREAL</t>
  </si>
  <si>
    <t>LCDA. DULCE MARIA ULERIO HERNANDEZ</t>
  </si>
  <si>
    <t>LICITACION</t>
  </si>
  <si>
    <t>A010010011500002609 AL 11</t>
  </si>
  <si>
    <t>GULFSTREAM PETROLEUM DOMINICANA</t>
  </si>
  <si>
    <t>A010010011500000104</t>
  </si>
  <si>
    <t>SUPLIRCA SUPLIDORES PARA EL CARIBE</t>
  </si>
  <si>
    <t>PRENDA DE VESTIR</t>
  </si>
  <si>
    <t>A010010011500000102</t>
  </si>
  <si>
    <t>MOBILIARIO</t>
  </si>
  <si>
    <t>A010010011500001217</t>
  </si>
  <si>
    <t>AVG COMERCIAL</t>
  </si>
  <si>
    <t>PRODUCTOS ALIMENTACION</t>
  </si>
  <si>
    <t>A010010011500001447-48</t>
  </si>
  <si>
    <t>A010010011500001449-50</t>
  </si>
  <si>
    <t>A010010011500001438-39</t>
  </si>
  <si>
    <t>A010010011500001445-16</t>
  </si>
  <si>
    <t>AQ010010011500003569</t>
  </si>
  <si>
    <t>P010010011502459384</t>
  </si>
  <si>
    <t>CON ASELA</t>
  </si>
  <si>
    <t>P010010011502657321</t>
  </si>
  <si>
    <t>P010010011502657323</t>
  </si>
  <si>
    <t>P010010011502657324</t>
  </si>
  <si>
    <t>P010010011502577636</t>
  </si>
  <si>
    <t>A010010011500001793</t>
  </si>
  <si>
    <t>GTG INDUSTRIAL</t>
  </si>
  <si>
    <t>SUMINISTRO DE ASEO Y LIMPIEZA</t>
  </si>
  <si>
    <t>A010010011500000101</t>
  </si>
  <si>
    <t>UTENSILIOS</t>
  </si>
  <si>
    <t>A010030021500007540</t>
  </si>
  <si>
    <t>EDITORA DEL CARIBE</t>
  </si>
  <si>
    <t>A010010011500000042</t>
  </si>
  <si>
    <t>BREXMAN DOMINICANA</t>
  </si>
  <si>
    <t>MATERIALES FERRETEROS</t>
  </si>
  <si>
    <t>A010010011500000175</t>
  </si>
  <si>
    <t>KYODOM</t>
  </si>
  <si>
    <t>TONER</t>
  </si>
  <si>
    <t>A060010051500003768</t>
  </si>
  <si>
    <t>TOTALES GENERALES</t>
  </si>
  <si>
    <t xml:space="preserve">AL 31 DE DICIEMBRE DEL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</si>
</sst>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Times New Roman"/>
      <family val="1"/>
    </font>
    <font>
      <sz val="10"/>
      <name val="Calibri"/>
      <family val="2"/>
      <scheme val="minor"/>
    </font>
    <font>
      <sz val="10"/>
      <name val="Times New Roman"/>
      <family val="1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43" fontId="4" fillId="0" borderId="0" xfId="1" applyFont="1" applyFill="1" applyBorder="1" applyAlignment="1">
      <alignment horizontal="center"/>
    </xf>
    <xf numFmtId="43" fontId="6" fillId="2" borderId="5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vertical="center"/>
    </xf>
    <xf numFmtId="43" fontId="8" fillId="0" borderId="6" xfId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43" fontId="9" fillId="0" borderId="6" xfId="1" applyFont="1" applyFill="1" applyBorder="1" applyAlignment="1">
      <alignment horizontal="righ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wrapText="1"/>
    </xf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43" fontId="7" fillId="0" borderId="0" xfId="1" applyFont="1" applyFill="1" applyBorder="1" applyAlignment="1"/>
    <xf numFmtId="43" fontId="9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43" fontId="10" fillId="2" borderId="7" xfId="1" applyFont="1" applyFill="1" applyBorder="1" applyAlignment="1">
      <alignment horizontal="right" vertical="top" wrapText="1"/>
    </xf>
    <xf numFmtId="0" fontId="0" fillId="0" borderId="0" xfId="0" applyFill="1" applyBorder="1" applyAlignment="1">
      <alignment wrapText="1"/>
    </xf>
    <xf numFmtId="43" fontId="0" fillId="0" borderId="0" xfId="1" applyFont="1" applyFill="1" applyBorder="1"/>
    <xf numFmtId="43" fontId="6" fillId="2" borderId="2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" name="CuadroTexto 3"/>
        <xdr:cNvSpPr txBox="1"/>
      </xdr:nvSpPr>
      <xdr:spPr>
        <a:xfrm>
          <a:off x="98774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42</xdr:row>
      <xdr:rowOff>0</xdr:rowOff>
    </xdr:from>
    <xdr:ext cx="184731" cy="264560"/>
    <xdr:sp macro="" textlink="">
      <xdr:nvSpPr>
        <xdr:cNvPr id="3" name="CuadroTexto 7"/>
        <xdr:cNvSpPr txBox="1"/>
      </xdr:nvSpPr>
      <xdr:spPr>
        <a:xfrm>
          <a:off x="98774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4" name="CuadroTexto 8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5" name="CuadroTexto 9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28575</xdr:colOff>
      <xdr:row>0</xdr:row>
      <xdr:rowOff>57150</xdr:rowOff>
    </xdr:from>
    <xdr:ext cx="1377815" cy="64013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57150"/>
          <a:ext cx="1377815" cy="640135"/>
        </a:xfrm>
        <a:prstGeom prst="rect">
          <a:avLst/>
        </a:prstGeom>
      </xdr:spPr>
    </xdr:pic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" name="CuadroTexto 3"/>
        <xdr:cNvSpPr txBox="1"/>
      </xdr:nvSpPr>
      <xdr:spPr>
        <a:xfrm>
          <a:off x="98774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42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98774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9" name="CuadroTexto 8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11" name="CuadroTexto 8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12" name="CuadroTexto 9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13" name="CuadroTexto 8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14" name="CuadroTexto 9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15" name="CuadroTexto 8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16" name="CuadroTexto 9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9" name="CuadroTexto 3"/>
        <xdr:cNvSpPr txBox="1"/>
      </xdr:nvSpPr>
      <xdr:spPr>
        <a:xfrm>
          <a:off x="98774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42</xdr:row>
      <xdr:rowOff>0</xdr:rowOff>
    </xdr:from>
    <xdr:ext cx="184731" cy="264560"/>
    <xdr:sp macro="" textlink="">
      <xdr:nvSpPr>
        <xdr:cNvPr id="20" name="CuadroTexto 7"/>
        <xdr:cNvSpPr txBox="1"/>
      </xdr:nvSpPr>
      <xdr:spPr>
        <a:xfrm>
          <a:off x="98774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21" name="CuadroTexto 8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22" name="CuadroTexto 9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3" name="CuadroTexto 3"/>
        <xdr:cNvSpPr txBox="1"/>
      </xdr:nvSpPr>
      <xdr:spPr>
        <a:xfrm>
          <a:off x="98774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42</xdr:row>
      <xdr:rowOff>0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98774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27" name="CuadroTexto 8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28" name="CuadroTexto 9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31" name="CuadroTexto 8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32" name="CuadroTexto 9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33" name="CuadroTexto 8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34" name="CuadroTexto 9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35" name="CuadroTexto 8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36" name="CuadroTexto 9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39" name="CuadroTexto 8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40" name="CuadroTexto 9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352</xdr:row>
      <xdr:rowOff>0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987742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352</xdr:row>
      <xdr:rowOff>0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112299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43" name="CuadroTexto 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44" name="CuadroTexto 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45" name="CuadroTexto 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46" name="CuadroTexto 45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47" name="CuadroTexto 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48" name="CuadroTexto 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49" name="CuadroTexto 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50" name="CuadroTexto 4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51" name="CuadroTexto 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52" name="CuadroTexto 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53" name="CuadroTexto 9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352</xdr:row>
      <xdr:rowOff>0</xdr:rowOff>
    </xdr:from>
    <xdr:ext cx="184731" cy="264560"/>
    <xdr:sp macro="" textlink="">
      <xdr:nvSpPr>
        <xdr:cNvPr id="54" name="CuadroTexto 53"/>
        <xdr:cNvSpPr txBox="1"/>
      </xdr:nvSpPr>
      <xdr:spPr>
        <a:xfrm>
          <a:off x="12449175" y="7602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55" name="CuadroTexto 8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56" name="CuadroTexto 55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57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58" name="CuadroTexto 57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59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60" name="CuadroTexto 59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819150</xdr:colOff>
      <xdr:row>354</xdr:row>
      <xdr:rowOff>0</xdr:rowOff>
    </xdr:from>
    <xdr:ext cx="184731" cy="264560"/>
    <xdr:sp macro="" textlink="">
      <xdr:nvSpPr>
        <xdr:cNvPr id="61" name="CuadroTexto 8"/>
        <xdr:cNvSpPr txBox="1"/>
      </xdr:nvSpPr>
      <xdr:spPr>
        <a:xfrm>
          <a:off x="3619500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62" name="CuadroTexto 61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657225</xdr:colOff>
      <xdr:row>354</xdr:row>
      <xdr:rowOff>0</xdr:rowOff>
    </xdr:from>
    <xdr:ext cx="184731" cy="264560"/>
    <xdr:sp macro="" textlink="">
      <xdr:nvSpPr>
        <xdr:cNvPr id="63" name="CuadroTexto 8"/>
        <xdr:cNvSpPr txBox="1"/>
      </xdr:nvSpPr>
      <xdr:spPr>
        <a:xfrm>
          <a:off x="12725400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647701</xdr:colOff>
      <xdr:row>354</xdr:row>
      <xdr:rowOff>0</xdr:rowOff>
    </xdr:from>
    <xdr:ext cx="114299" cy="57151"/>
    <xdr:sp macro="" textlink="">
      <xdr:nvSpPr>
        <xdr:cNvPr id="64" name="CuadroTexto 63"/>
        <xdr:cNvSpPr txBox="1"/>
      </xdr:nvSpPr>
      <xdr:spPr>
        <a:xfrm flipH="1">
          <a:off x="12715876" y="76438125"/>
          <a:ext cx="114299" cy="57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809626</xdr:colOff>
      <xdr:row>354</xdr:row>
      <xdr:rowOff>0</xdr:rowOff>
    </xdr:from>
    <xdr:ext cx="45719" cy="400050"/>
    <xdr:sp macro="" textlink="">
      <xdr:nvSpPr>
        <xdr:cNvPr id="65" name="CuadroTexto 8"/>
        <xdr:cNvSpPr txBox="1"/>
      </xdr:nvSpPr>
      <xdr:spPr>
        <a:xfrm>
          <a:off x="12877801" y="76438125"/>
          <a:ext cx="45719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114300</xdr:colOff>
      <xdr:row>354</xdr:row>
      <xdr:rowOff>0</xdr:rowOff>
    </xdr:from>
    <xdr:ext cx="184731" cy="264560"/>
    <xdr:sp macro="" textlink="">
      <xdr:nvSpPr>
        <xdr:cNvPr id="66" name="CuadroTexto 65"/>
        <xdr:cNvSpPr txBox="1"/>
      </xdr:nvSpPr>
      <xdr:spPr>
        <a:xfrm>
          <a:off x="12182475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763849</xdr:colOff>
      <xdr:row>354</xdr:row>
      <xdr:rowOff>0</xdr:rowOff>
    </xdr:from>
    <xdr:ext cx="45775" cy="162160"/>
    <xdr:sp macro="" textlink="">
      <xdr:nvSpPr>
        <xdr:cNvPr id="67" name="CuadroTexto 8"/>
        <xdr:cNvSpPr txBox="1"/>
      </xdr:nvSpPr>
      <xdr:spPr>
        <a:xfrm>
          <a:off x="14051224" y="76438125"/>
          <a:ext cx="45775" cy="162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590550</xdr:colOff>
      <xdr:row>354</xdr:row>
      <xdr:rowOff>0</xdr:rowOff>
    </xdr:from>
    <xdr:ext cx="184731" cy="264560"/>
    <xdr:sp macro="" textlink="">
      <xdr:nvSpPr>
        <xdr:cNvPr id="68" name="CuadroTexto 67"/>
        <xdr:cNvSpPr txBox="1"/>
      </xdr:nvSpPr>
      <xdr:spPr>
        <a:xfrm>
          <a:off x="13877925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565731</xdr:colOff>
      <xdr:row>355</xdr:row>
      <xdr:rowOff>0</xdr:rowOff>
    </xdr:from>
    <xdr:ext cx="148644" cy="57149"/>
    <xdr:sp macro="" textlink="">
      <xdr:nvSpPr>
        <xdr:cNvPr id="69" name="CuadroTexto 8"/>
        <xdr:cNvSpPr txBox="1"/>
      </xdr:nvSpPr>
      <xdr:spPr>
        <a:xfrm flipH="1" flipV="1">
          <a:off x="14948481" y="76638150"/>
          <a:ext cx="148644" cy="5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70" name="CuadroTexto 8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71" name="CuadroTexto 70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72" name="CuadroTexto 8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73" name="CuadroTexto 72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74" name="CuadroTexto 8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353</xdr:row>
      <xdr:rowOff>0</xdr:rowOff>
    </xdr:from>
    <xdr:ext cx="184731" cy="264560"/>
    <xdr:sp macro="" textlink="">
      <xdr:nvSpPr>
        <xdr:cNvPr id="75" name="CuadroTexto 74"/>
        <xdr:cNvSpPr txBox="1"/>
      </xdr:nvSpPr>
      <xdr:spPr>
        <a:xfrm>
          <a:off x="987742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76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77" name="CuadroTexto 76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78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79" name="CuadroTexto 7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80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81" name="CuadroTexto 80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82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83" name="CuadroTexto 82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84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85" name="CuadroTexto 84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86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87" name="CuadroTexto 86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88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89" name="CuadroTexto 8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0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1" name="CuadroTexto 90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2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3" name="CuadroTexto 92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4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5" name="CuadroTexto 94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6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7" name="CuadroTexto 96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8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99" name="CuadroTexto 9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590551</xdr:colOff>
      <xdr:row>354</xdr:row>
      <xdr:rowOff>0</xdr:rowOff>
    </xdr:from>
    <xdr:ext cx="161924" cy="190501"/>
    <xdr:sp macro="" textlink="">
      <xdr:nvSpPr>
        <xdr:cNvPr id="100" name="CuadroTexto 8"/>
        <xdr:cNvSpPr txBox="1"/>
      </xdr:nvSpPr>
      <xdr:spPr>
        <a:xfrm flipH="1">
          <a:off x="12658726" y="76438125"/>
          <a:ext cx="161924" cy="190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01" name="CuadroTexto 100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02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03" name="CuadroTexto 102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04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05" name="CuadroTexto 104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06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07" name="CuadroTexto 106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08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09" name="CuadroTexto 10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10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11" name="CuadroTexto 110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466725</xdr:colOff>
      <xdr:row>355</xdr:row>
      <xdr:rowOff>0</xdr:rowOff>
    </xdr:from>
    <xdr:ext cx="184731" cy="264560"/>
    <xdr:sp macro="" textlink="">
      <xdr:nvSpPr>
        <xdr:cNvPr id="112" name="CuadroTexto 8"/>
        <xdr:cNvSpPr txBox="1"/>
      </xdr:nvSpPr>
      <xdr:spPr>
        <a:xfrm>
          <a:off x="14849475" y="766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447675</xdr:colOff>
      <xdr:row>355</xdr:row>
      <xdr:rowOff>0</xdr:rowOff>
    </xdr:from>
    <xdr:ext cx="184731" cy="264560"/>
    <xdr:sp macro="" textlink="">
      <xdr:nvSpPr>
        <xdr:cNvPr id="113" name="CuadroTexto 112"/>
        <xdr:cNvSpPr txBox="1"/>
      </xdr:nvSpPr>
      <xdr:spPr>
        <a:xfrm>
          <a:off x="14830425" y="766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219075</xdr:colOff>
      <xdr:row>355</xdr:row>
      <xdr:rowOff>0</xdr:rowOff>
    </xdr:from>
    <xdr:ext cx="184731" cy="264560"/>
    <xdr:sp macro="" textlink="">
      <xdr:nvSpPr>
        <xdr:cNvPr id="114" name="CuadroTexto 8"/>
        <xdr:cNvSpPr txBox="1"/>
      </xdr:nvSpPr>
      <xdr:spPr>
        <a:xfrm>
          <a:off x="14601825" y="766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800100</xdr:colOff>
      <xdr:row>354</xdr:row>
      <xdr:rowOff>0</xdr:rowOff>
    </xdr:from>
    <xdr:ext cx="142875" cy="197885"/>
    <xdr:sp macro="" textlink="">
      <xdr:nvSpPr>
        <xdr:cNvPr id="115" name="CuadroTexto 114"/>
        <xdr:cNvSpPr txBox="1"/>
      </xdr:nvSpPr>
      <xdr:spPr>
        <a:xfrm>
          <a:off x="14087475" y="76438125"/>
          <a:ext cx="142875" cy="197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542925</xdr:colOff>
      <xdr:row>354</xdr:row>
      <xdr:rowOff>0</xdr:rowOff>
    </xdr:from>
    <xdr:ext cx="184731" cy="264560"/>
    <xdr:sp macro="" textlink="">
      <xdr:nvSpPr>
        <xdr:cNvPr id="116" name="CuadroTexto 8"/>
        <xdr:cNvSpPr txBox="1"/>
      </xdr:nvSpPr>
      <xdr:spPr>
        <a:xfrm>
          <a:off x="13830300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647700</xdr:colOff>
      <xdr:row>354</xdr:row>
      <xdr:rowOff>0</xdr:rowOff>
    </xdr:from>
    <xdr:ext cx="184731" cy="264560"/>
    <xdr:sp macro="" textlink="">
      <xdr:nvSpPr>
        <xdr:cNvPr id="117" name="CuadroTexto 116"/>
        <xdr:cNvSpPr txBox="1"/>
      </xdr:nvSpPr>
      <xdr:spPr>
        <a:xfrm>
          <a:off x="13935075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371475</xdr:colOff>
      <xdr:row>354</xdr:row>
      <xdr:rowOff>0</xdr:rowOff>
    </xdr:from>
    <xdr:ext cx="184731" cy="264560"/>
    <xdr:sp macro="" textlink="">
      <xdr:nvSpPr>
        <xdr:cNvPr id="118" name="CuadroTexto 8"/>
        <xdr:cNvSpPr txBox="1"/>
      </xdr:nvSpPr>
      <xdr:spPr>
        <a:xfrm>
          <a:off x="13658850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200025</xdr:colOff>
      <xdr:row>354</xdr:row>
      <xdr:rowOff>0</xdr:rowOff>
    </xdr:from>
    <xdr:ext cx="184731" cy="264560"/>
    <xdr:sp macro="" textlink="">
      <xdr:nvSpPr>
        <xdr:cNvPr id="119" name="CuadroTexto 118"/>
        <xdr:cNvSpPr txBox="1"/>
      </xdr:nvSpPr>
      <xdr:spPr>
        <a:xfrm>
          <a:off x="13487400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504825</xdr:colOff>
      <xdr:row>354</xdr:row>
      <xdr:rowOff>0</xdr:rowOff>
    </xdr:from>
    <xdr:ext cx="184731" cy="264560"/>
    <xdr:sp macro="" textlink="">
      <xdr:nvSpPr>
        <xdr:cNvPr id="120" name="CuadroTexto 8"/>
        <xdr:cNvSpPr txBox="1"/>
      </xdr:nvSpPr>
      <xdr:spPr>
        <a:xfrm>
          <a:off x="13792200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352426</xdr:colOff>
      <xdr:row>354</xdr:row>
      <xdr:rowOff>0</xdr:rowOff>
    </xdr:from>
    <xdr:ext cx="180974" cy="45719"/>
    <xdr:sp macro="" textlink="">
      <xdr:nvSpPr>
        <xdr:cNvPr id="121" name="CuadroTexto 120"/>
        <xdr:cNvSpPr txBox="1"/>
      </xdr:nvSpPr>
      <xdr:spPr>
        <a:xfrm flipH="1" flipV="1">
          <a:off x="13639801" y="76438125"/>
          <a:ext cx="180974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114300</xdr:colOff>
      <xdr:row>354</xdr:row>
      <xdr:rowOff>0</xdr:rowOff>
    </xdr:from>
    <xdr:ext cx="209550" cy="180974"/>
    <xdr:sp macro="" textlink="">
      <xdr:nvSpPr>
        <xdr:cNvPr id="122" name="CuadroTexto 8"/>
        <xdr:cNvSpPr txBox="1"/>
      </xdr:nvSpPr>
      <xdr:spPr>
        <a:xfrm flipH="1" flipV="1">
          <a:off x="13401675" y="76438125"/>
          <a:ext cx="209550" cy="180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209550</xdr:colOff>
      <xdr:row>354</xdr:row>
      <xdr:rowOff>0</xdr:rowOff>
    </xdr:from>
    <xdr:ext cx="847726" cy="45719"/>
    <xdr:sp macro="" textlink="">
      <xdr:nvSpPr>
        <xdr:cNvPr id="123" name="CuadroTexto 122"/>
        <xdr:cNvSpPr txBox="1"/>
      </xdr:nvSpPr>
      <xdr:spPr>
        <a:xfrm flipV="1">
          <a:off x="13496925" y="76438125"/>
          <a:ext cx="847726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24" name="CuadroTexto 9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25" name="CuadroTexto 124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26" name="CuadroTexto 9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27" name="CuadroTexto 126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28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29" name="CuadroTexto 12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0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1" name="CuadroTexto 130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2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3" name="CuadroTexto 132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4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5" name="CuadroTexto 134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6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7" name="CuadroTexto 136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8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39" name="CuadroTexto 13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40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41" name="CuadroTexto 140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42" name="CuadroTexto 8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353</xdr:row>
      <xdr:rowOff>0</xdr:rowOff>
    </xdr:from>
    <xdr:ext cx="184731" cy="264560"/>
    <xdr:sp macro="" textlink="">
      <xdr:nvSpPr>
        <xdr:cNvPr id="143" name="CuadroTexto 142"/>
        <xdr:cNvSpPr txBox="1"/>
      </xdr:nvSpPr>
      <xdr:spPr>
        <a:xfrm>
          <a:off x="112299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44" name="CuadroTexto 9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45" name="CuadroTexto 144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46" name="CuadroTexto 9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47" name="CuadroTexto 146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48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49" name="CuadroTexto 14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0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1" name="CuadroTexto 150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2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3" name="CuadroTexto 152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4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5" name="CuadroTexto 154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6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7" name="CuadroTexto 156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8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59" name="CuadroTexto 15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0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1" name="CuadroTexto 160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2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3" name="CuadroTexto 162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4" name="CuadroTexto 9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5" name="CuadroTexto 164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6" name="CuadroTexto 9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7" name="CuadroTexto 166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8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69" name="CuadroTexto 16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0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1" name="CuadroTexto 170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2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3" name="CuadroTexto 172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4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5" name="CuadroTexto 174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6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7" name="CuadroTexto 176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8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79" name="CuadroTexto 17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80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81" name="CuadroTexto 180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82" name="CuadroTexto 8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353</xdr:row>
      <xdr:rowOff>0</xdr:rowOff>
    </xdr:from>
    <xdr:ext cx="184731" cy="264560"/>
    <xdr:sp macro="" textlink="">
      <xdr:nvSpPr>
        <xdr:cNvPr id="183" name="CuadroTexto 182"/>
        <xdr:cNvSpPr txBox="1"/>
      </xdr:nvSpPr>
      <xdr:spPr>
        <a:xfrm>
          <a:off x="124491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84" name="CuadroTexto 9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85" name="CuadroTexto 184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86" name="CuadroTexto 9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87" name="CuadroTexto 186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88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89" name="CuadroTexto 18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0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1" name="CuadroTexto 190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2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3" name="CuadroTexto 192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4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5" name="CuadroTexto 194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6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7" name="CuadroTexto 196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8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199" name="CuadroTexto 19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0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1" name="CuadroTexto 200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2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3" name="CuadroTexto 202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4" name="CuadroTexto 9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5" name="CuadroTexto 204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6" name="CuadroTexto 9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7" name="CuadroTexto 206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8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09" name="CuadroTexto 20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0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1" name="CuadroTexto 210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2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3" name="CuadroTexto 212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4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5" name="CuadroTexto 214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6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7" name="CuadroTexto 216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8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19" name="CuadroTexto 21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20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21" name="CuadroTexto 220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22" name="CuadroTexto 8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7</xdr:col>
      <xdr:colOff>381000</xdr:colOff>
      <xdr:row>353</xdr:row>
      <xdr:rowOff>0</xdr:rowOff>
    </xdr:from>
    <xdr:ext cx="184731" cy="264560"/>
    <xdr:sp macro="" textlink="">
      <xdr:nvSpPr>
        <xdr:cNvPr id="223" name="CuadroTexto 222"/>
        <xdr:cNvSpPr txBox="1"/>
      </xdr:nvSpPr>
      <xdr:spPr>
        <a:xfrm>
          <a:off x="13668375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24" name="CuadroTexto 9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25" name="CuadroTexto 224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26" name="CuadroTexto 9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27" name="CuadroTexto 226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28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29" name="CuadroTexto 22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0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1" name="CuadroTexto 230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2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3" name="CuadroTexto 232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4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5" name="CuadroTexto 234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6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7" name="CuadroTexto 236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8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39" name="CuadroTexto 23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0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1" name="CuadroTexto 240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2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3" name="CuadroTexto 242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4" name="CuadroTexto 9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5" name="CuadroTexto 244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6" name="CuadroTexto 9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7" name="CuadroTexto 246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8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49" name="CuadroTexto 24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0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1" name="CuadroTexto 250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2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3" name="CuadroTexto 252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4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5" name="CuadroTexto 254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6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7" name="CuadroTexto 256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8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59" name="CuadroTexto 25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60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61" name="CuadroTexto 260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62" name="CuadroTexto 8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381000</xdr:colOff>
      <xdr:row>353</xdr:row>
      <xdr:rowOff>0</xdr:rowOff>
    </xdr:from>
    <xdr:ext cx="184731" cy="264560"/>
    <xdr:sp macro="" textlink="">
      <xdr:nvSpPr>
        <xdr:cNvPr id="263" name="CuadroTexto 262"/>
        <xdr:cNvSpPr txBox="1"/>
      </xdr:nvSpPr>
      <xdr:spPr>
        <a:xfrm>
          <a:off x="14763750" y="7622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590550</xdr:colOff>
      <xdr:row>354</xdr:row>
      <xdr:rowOff>0</xdr:rowOff>
    </xdr:from>
    <xdr:ext cx="184731" cy="264560"/>
    <xdr:sp macro="" textlink="">
      <xdr:nvSpPr>
        <xdr:cNvPr id="264" name="CuadroTexto 263"/>
        <xdr:cNvSpPr txBox="1"/>
      </xdr:nvSpPr>
      <xdr:spPr>
        <a:xfrm>
          <a:off x="14973300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542925</xdr:colOff>
      <xdr:row>354</xdr:row>
      <xdr:rowOff>0</xdr:rowOff>
    </xdr:from>
    <xdr:ext cx="184731" cy="264560"/>
    <xdr:sp macro="" textlink="">
      <xdr:nvSpPr>
        <xdr:cNvPr id="265" name="CuadroTexto 8"/>
        <xdr:cNvSpPr txBox="1"/>
      </xdr:nvSpPr>
      <xdr:spPr>
        <a:xfrm>
          <a:off x="14925675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647700</xdr:colOff>
      <xdr:row>354</xdr:row>
      <xdr:rowOff>0</xdr:rowOff>
    </xdr:from>
    <xdr:ext cx="184731" cy="264560"/>
    <xdr:sp macro="" textlink="">
      <xdr:nvSpPr>
        <xdr:cNvPr id="266" name="CuadroTexto 265"/>
        <xdr:cNvSpPr txBox="1"/>
      </xdr:nvSpPr>
      <xdr:spPr>
        <a:xfrm>
          <a:off x="15030450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371475</xdr:colOff>
      <xdr:row>354</xdr:row>
      <xdr:rowOff>0</xdr:rowOff>
    </xdr:from>
    <xdr:ext cx="184731" cy="264560"/>
    <xdr:sp macro="" textlink="">
      <xdr:nvSpPr>
        <xdr:cNvPr id="267" name="CuadroTexto 8"/>
        <xdr:cNvSpPr txBox="1"/>
      </xdr:nvSpPr>
      <xdr:spPr>
        <a:xfrm>
          <a:off x="14754225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200025</xdr:colOff>
      <xdr:row>354</xdr:row>
      <xdr:rowOff>0</xdr:rowOff>
    </xdr:from>
    <xdr:ext cx="184731" cy="264560"/>
    <xdr:sp macro="" textlink="">
      <xdr:nvSpPr>
        <xdr:cNvPr id="268" name="CuadroTexto 267"/>
        <xdr:cNvSpPr txBox="1"/>
      </xdr:nvSpPr>
      <xdr:spPr>
        <a:xfrm>
          <a:off x="14582775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8</xdr:col>
      <xdr:colOff>504825</xdr:colOff>
      <xdr:row>354</xdr:row>
      <xdr:rowOff>0</xdr:rowOff>
    </xdr:from>
    <xdr:ext cx="184731" cy="264560"/>
    <xdr:sp macro="" textlink="">
      <xdr:nvSpPr>
        <xdr:cNvPr id="269" name="CuadroTexto 8"/>
        <xdr:cNvSpPr txBox="1"/>
      </xdr:nvSpPr>
      <xdr:spPr>
        <a:xfrm>
          <a:off x="14887575" y="764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ufi01s\mis%20document\Mis%20documentos\Solicitud%20Julio%2098\Asfa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ados"/>
      <sheetName val="Obras WTC"/>
      <sheetName val="Obras YARULL"/>
      <sheetName val="Obras EDIFICA"/>
      <sheetName val="Obras MODESTO"/>
      <sheetName val="Obras MERID"/>
      <sheetName val="Obras FASA"/>
      <sheetName val="Obras FASA (2)"/>
      <sheetName val="Resumen "/>
      <sheetName val="Resumen  (2)"/>
    </sheetNames>
    <sheetDataSet>
      <sheetData sheetId="0" refreshError="1">
        <row r="4">
          <cell r="C4">
            <v>11900000</v>
          </cell>
        </row>
        <row r="5">
          <cell r="C5" t="str">
            <v xml:space="preserve">MONTO SOLICITUD </v>
          </cell>
        </row>
        <row r="6">
          <cell r="C6">
            <v>150000</v>
          </cell>
        </row>
        <row r="7">
          <cell r="C7">
            <v>200000</v>
          </cell>
        </row>
        <row r="8">
          <cell r="C8">
            <v>200000</v>
          </cell>
        </row>
        <row r="9">
          <cell r="C9">
            <v>600000</v>
          </cell>
        </row>
        <row r="10">
          <cell r="C10">
            <v>600000</v>
          </cell>
        </row>
        <row r="11">
          <cell r="C11">
            <v>150000</v>
          </cell>
        </row>
        <row r="12">
          <cell r="C12">
            <v>200000</v>
          </cell>
        </row>
        <row r="13">
          <cell r="C13">
            <v>2000000</v>
          </cell>
        </row>
        <row r="14">
          <cell r="C14">
            <v>500000</v>
          </cell>
        </row>
        <row r="15">
          <cell r="C15">
            <v>700000</v>
          </cell>
        </row>
        <row r="16">
          <cell r="C16">
            <v>250000</v>
          </cell>
        </row>
        <row r="17">
          <cell r="C17">
            <v>300000</v>
          </cell>
        </row>
        <row r="18">
          <cell r="C18">
            <v>1000000</v>
          </cell>
        </row>
        <row r="19">
          <cell r="C19">
            <v>900000</v>
          </cell>
        </row>
        <row r="20">
          <cell r="C20">
            <v>500000</v>
          </cell>
        </row>
        <row r="21">
          <cell r="C21">
            <v>100000</v>
          </cell>
        </row>
        <row r="22">
          <cell r="C22">
            <v>200000</v>
          </cell>
        </row>
        <row r="23">
          <cell r="C23">
            <v>50000</v>
          </cell>
        </row>
        <row r="24">
          <cell r="C24">
            <v>2000000</v>
          </cell>
        </row>
        <row r="25">
          <cell r="C25">
            <v>500000</v>
          </cell>
        </row>
        <row r="26">
          <cell r="C26">
            <v>300000</v>
          </cell>
        </row>
        <row r="27">
          <cell r="C27">
            <v>500000</v>
          </cell>
        </row>
        <row r="28">
          <cell r="C28">
            <v>11900000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C6" t="str">
            <v>Cant. Kmts.</v>
          </cell>
        </row>
        <row r="7">
          <cell r="C7">
            <v>924.57999999999993</v>
          </cell>
        </row>
        <row r="8">
          <cell r="C8">
            <v>639.11999999999989</v>
          </cell>
        </row>
        <row r="9">
          <cell r="C9">
            <v>1563.6999999999998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tabSelected="1" workbookViewId="0">
      <pane ySplit="8" topLeftCell="A9" activePane="bottomLeft" state="frozen"/>
      <selection pane="bottomLeft" activeCell="A3" sqref="A3:I3"/>
    </sheetView>
  </sheetViews>
  <sheetFormatPr baseColWidth="10" defaultRowHeight="15" x14ac:dyDescent="0.25"/>
  <cols>
    <col min="1" max="1" width="21.42578125" style="1" bestFit="1" customWidth="1"/>
    <col min="2" max="2" width="20.5703125" style="1" bestFit="1" customWidth="1"/>
    <col min="3" max="3" width="65.42578125" style="24" bestFit="1" customWidth="1"/>
    <col min="4" max="4" width="35" style="24" customWidth="1"/>
    <col min="5" max="5" width="20.28515625" style="25" customWidth="1"/>
    <col min="6" max="6" width="18.28515625" style="25" customWidth="1"/>
    <col min="7" max="7" width="18.28515625" style="25" bestFit="1" customWidth="1"/>
    <col min="8" max="8" width="16.42578125" style="25" customWidth="1"/>
    <col min="9" max="9" width="16.5703125" style="25" bestFit="1" customWidth="1"/>
    <col min="10" max="10" width="14.28515625" style="1" customWidth="1"/>
    <col min="11" max="16384" width="11.42578125" style="1"/>
  </cols>
  <sheetData>
    <row r="1" spans="1:9" ht="18.7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8.75" x14ac:dyDescent="0.3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spans="1:9" ht="18.75" x14ac:dyDescent="0.3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pans="1:9" ht="18.75" x14ac:dyDescent="0.3">
      <c r="A4" s="31" t="s">
        <v>474</v>
      </c>
      <c r="B4" s="31"/>
      <c r="C4" s="31"/>
      <c r="D4" s="31"/>
      <c r="E4" s="31"/>
      <c r="F4" s="31"/>
      <c r="G4" s="31"/>
      <c r="H4" s="31"/>
      <c r="I4" s="31"/>
    </row>
    <row r="5" spans="1:9" ht="18.75" x14ac:dyDescent="0.3">
      <c r="A5" s="31" t="s">
        <v>3</v>
      </c>
      <c r="B5" s="31"/>
      <c r="C5" s="31"/>
      <c r="D5" s="31"/>
      <c r="E5" s="31"/>
      <c r="F5" s="31"/>
      <c r="G5" s="31"/>
      <c r="H5" s="31"/>
      <c r="I5" s="31"/>
    </row>
    <row r="6" spans="1:9" ht="16.5" thickBot="1" x14ac:dyDescent="0.3">
      <c r="A6" s="2"/>
      <c r="B6" s="2"/>
      <c r="C6" s="3"/>
      <c r="D6" s="3"/>
      <c r="E6" s="4"/>
      <c r="F6" s="4"/>
      <c r="G6" s="4"/>
      <c r="H6" s="4"/>
      <c r="I6" s="4"/>
    </row>
    <row r="7" spans="1:9" ht="15.75" thickBot="1" x14ac:dyDescent="0.3">
      <c r="A7" s="32" t="s">
        <v>4</v>
      </c>
      <c r="B7" s="34" t="s">
        <v>5</v>
      </c>
      <c r="C7" s="32" t="s">
        <v>6</v>
      </c>
      <c r="D7" s="34" t="s">
        <v>7</v>
      </c>
      <c r="E7" s="28" t="s">
        <v>8</v>
      </c>
      <c r="F7" s="26" t="s">
        <v>9</v>
      </c>
      <c r="G7" s="27"/>
      <c r="H7" s="27"/>
      <c r="I7" s="28" t="s">
        <v>10</v>
      </c>
    </row>
    <row r="8" spans="1:9" ht="30.75" thickBot="1" x14ac:dyDescent="0.3">
      <c r="A8" s="33"/>
      <c r="B8" s="35"/>
      <c r="C8" s="33"/>
      <c r="D8" s="35"/>
      <c r="E8" s="29"/>
      <c r="F8" s="5" t="s">
        <v>11</v>
      </c>
      <c r="G8" s="5" t="s">
        <v>12</v>
      </c>
      <c r="H8" s="6" t="s">
        <v>13</v>
      </c>
      <c r="I8" s="29"/>
    </row>
    <row r="9" spans="1:9" s="13" customFormat="1" x14ac:dyDescent="0.25">
      <c r="A9" s="7" t="s">
        <v>14</v>
      </c>
      <c r="B9" s="8">
        <v>39952</v>
      </c>
      <c r="C9" s="9" t="s">
        <v>15</v>
      </c>
      <c r="D9" s="10" t="s">
        <v>16</v>
      </c>
      <c r="E9" s="11">
        <v>58164.4</v>
      </c>
      <c r="F9" s="11">
        <v>0</v>
      </c>
      <c r="G9" s="11">
        <v>0</v>
      </c>
      <c r="H9" s="12">
        <f>F9-G9</f>
        <v>0</v>
      </c>
      <c r="I9" s="12">
        <f>E9+H9</f>
        <v>58164.4</v>
      </c>
    </row>
    <row r="10" spans="1:9" s="13" customFormat="1" x14ac:dyDescent="0.25">
      <c r="A10" s="7" t="s">
        <v>17</v>
      </c>
      <c r="B10" s="8">
        <v>39304</v>
      </c>
      <c r="C10" s="9" t="s">
        <v>18</v>
      </c>
      <c r="D10" s="10" t="s">
        <v>19</v>
      </c>
      <c r="E10" s="11">
        <v>42920</v>
      </c>
      <c r="F10" s="11">
        <v>0</v>
      </c>
      <c r="G10" s="11">
        <v>0</v>
      </c>
      <c r="H10" s="12">
        <f>F10-G10</f>
        <v>0</v>
      </c>
      <c r="I10" s="12">
        <f>E10+H10</f>
        <v>42920</v>
      </c>
    </row>
    <row r="11" spans="1:9" s="13" customFormat="1" x14ac:dyDescent="0.25">
      <c r="A11" s="7" t="s">
        <v>20</v>
      </c>
      <c r="B11" s="8">
        <v>39311</v>
      </c>
      <c r="C11" s="9" t="s">
        <v>18</v>
      </c>
      <c r="D11" s="10" t="s">
        <v>19</v>
      </c>
      <c r="E11" s="11">
        <v>42920</v>
      </c>
      <c r="F11" s="11">
        <v>0</v>
      </c>
      <c r="G11" s="11">
        <v>0</v>
      </c>
      <c r="H11" s="12">
        <f>F11-G11</f>
        <v>0</v>
      </c>
      <c r="I11" s="12">
        <f>E11+H11</f>
        <v>42920</v>
      </c>
    </row>
    <row r="12" spans="1:9" s="13" customFormat="1" x14ac:dyDescent="0.2">
      <c r="A12" s="7" t="s">
        <v>21</v>
      </c>
      <c r="B12" s="8">
        <v>39553</v>
      </c>
      <c r="C12" s="14" t="s">
        <v>22</v>
      </c>
      <c r="D12" s="10" t="s">
        <v>23</v>
      </c>
      <c r="E12" s="11">
        <v>4480</v>
      </c>
      <c r="F12" s="11">
        <v>0</v>
      </c>
      <c r="G12" s="11">
        <v>0</v>
      </c>
      <c r="H12" s="12">
        <f>F12-G12</f>
        <v>0</v>
      </c>
      <c r="I12" s="12">
        <f>E12+H12</f>
        <v>4480</v>
      </c>
    </row>
    <row r="13" spans="1:9" s="13" customFormat="1" x14ac:dyDescent="0.2">
      <c r="A13" s="7" t="s">
        <v>24</v>
      </c>
      <c r="B13" s="8">
        <v>40148</v>
      </c>
      <c r="C13" s="14" t="s">
        <v>25</v>
      </c>
      <c r="D13" s="10" t="s">
        <v>23</v>
      </c>
      <c r="E13" s="11">
        <v>285476</v>
      </c>
      <c r="F13" s="11">
        <v>0</v>
      </c>
      <c r="G13" s="11">
        <v>0</v>
      </c>
      <c r="H13" s="12">
        <f>F13-G13</f>
        <v>0</v>
      </c>
      <c r="I13" s="12">
        <f>E13+H13</f>
        <v>285476</v>
      </c>
    </row>
    <row r="14" spans="1:9" s="13" customFormat="1" x14ac:dyDescent="0.25">
      <c r="A14" s="7">
        <v>228</v>
      </c>
      <c r="B14" s="8">
        <v>41121</v>
      </c>
      <c r="C14" s="9" t="s">
        <v>26</v>
      </c>
      <c r="D14" s="10" t="s">
        <v>23</v>
      </c>
      <c r="E14" s="11">
        <v>120000</v>
      </c>
      <c r="F14" s="11">
        <v>0</v>
      </c>
      <c r="G14" s="11">
        <v>0</v>
      </c>
      <c r="H14" s="12">
        <f t="shared" ref="H14:H77" si="0">F14-G14</f>
        <v>0</v>
      </c>
      <c r="I14" s="12">
        <f t="shared" ref="I14:I77" si="1">E14+H14</f>
        <v>120000</v>
      </c>
    </row>
    <row r="15" spans="1:9" s="13" customFormat="1" x14ac:dyDescent="0.25">
      <c r="A15" s="7" t="s">
        <v>27</v>
      </c>
      <c r="B15" s="8">
        <v>40084</v>
      </c>
      <c r="C15" s="9" t="s">
        <v>28</v>
      </c>
      <c r="D15" s="10" t="s">
        <v>23</v>
      </c>
      <c r="E15" s="11">
        <v>250560</v>
      </c>
      <c r="F15" s="11">
        <v>0</v>
      </c>
      <c r="G15" s="11">
        <v>0</v>
      </c>
      <c r="H15" s="12">
        <f t="shared" si="0"/>
        <v>0</v>
      </c>
      <c r="I15" s="12">
        <f t="shared" si="1"/>
        <v>250560</v>
      </c>
    </row>
    <row r="16" spans="1:9" s="13" customFormat="1" x14ac:dyDescent="0.25">
      <c r="A16" s="7" t="s">
        <v>29</v>
      </c>
      <c r="B16" s="8">
        <v>40094</v>
      </c>
      <c r="C16" s="9" t="s">
        <v>28</v>
      </c>
      <c r="D16" s="10" t="s">
        <v>23</v>
      </c>
      <c r="E16" s="11">
        <v>818823.26</v>
      </c>
      <c r="F16" s="11">
        <v>0</v>
      </c>
      <c r="G16" s="11">
        <v>0</v>
      </c>
      <c r="H16" s="12">
        <f t="shared" si="0"/>
        <v>0</v>
      </c>
      <c r="I16" s="12">
        <f t="shared" si="1"/>
        <v>818823.26</v>
      </c>
    </row>
    <row r="17" spans="1:9" s="13" customFormat="1" x14ac:dyDescent="0.25">
      <c r="A17" s="7" t="s">
        <v>30</v>
      </c>
      <c r="B17" s="8">
        <v>40094</v>
      </c>
      <c r="C17" s="9" t="s">
        <v>28</v>
      </c>
      <c r="D17" s="10" t="s">
        <v>23</v>
      </c>
      <c r="E17" s="11">
        <v>1010599.68</v>
      </c>
      <c r="F17" s="11">
        <v>0</v>
      </c>
      <c r="G17" s="11">
        <v>0</v>
      </c>
      <c r="H17" s="12">
        <f t="shared" si="0"/>
        <v>0</v>
      </c>
      <c r="I17" s="12">
        <f t="shared" si="1"/>
        <v>1010599.68</v>
      </c>
    </row>
    <row r="18" spans="1:9" s="13" customFormat="1" x14ac:dyDescent="0.25">
      <c r="A18" s="7" t="s">
        <v>31</v>
      </c>
      <c r="B18" s="8">
        <v>40130</v>
      </c>
      <c r="C18" s="9" t="s">
        <v>28</v>
      </c>
      <c r="D18" s="10" t="s">
        <v>23</v>
      </c>
      <c r="E18" s="11">
        <v>885741.44</v>
      </c>
      <c r="F18" s="11">
        <v>0</v>
      </c>
      <c r="G18" s="11">
        <v>0</v>
      </c>
      <c r="H18" s="12">
        <f t="shared" si="0"/>
        <v>0</v>
      </c>
      <c r="I18" s="12">
        <f t="shared" si="1"/>
        <v>885741.44</v>
      </c>
    </row>
    <row r="19" spans="1:9" s="13" customFormat="1" x14ac:dyDescent="0.25">
      <c r="A19" s="7" t="s">
        <v>32</v>
      </c>
      <c r="B19" s="8">
        <v>40130</v>
      </c>
      <c r="C19" s="9" t="s">
        <v>28</v>
      </c>
      <c r="D19" s="10" t="s">
        <v>23</v>
      </c>
      <c r="E19" s="11">
        <v>918163.2</v>
      </c>
      <c r="F19" s="11">
        <v>0</v>
      </c>
      <c r="G19" s="11">
        <v>0</v>
      </c>
      <c r="H19" s="12">
        <f t="shared" si="0"/>
        <v>0</v>
      </c>
      <c r="I19" s="12">
        <f t="shared" si="1"/>
        <v>918163.2</v>
      </c>
    </row>
    <row r="20" spans="1:9" s="13" customFormat="1" x14ac:dyDescent="0.25">
      <c r="A20" s="7" t="s">
        <v>33</v>
      </c>
      <c r="B20" s="8">
        <v>40131</v>
      </c>
      <c r="C20" s="9" t="s">
        <v>28</v>
      </c>
      <c r="D20" s="10" t="s">
        <v>23</v>
      </c>
      <c r="E20" s="11">
        <v>247360</v>
      </c>
      <c r="F20" s="11">
        <v>0</v>
      </c>
      <c r="G20" s="11">
        <v>0</v>
      </c>
      <c r="H20" s="12">
        <f t="shared" si="0"/>
        <v>0</v>
      </c>
      <c r="I20" s="12">
        <f t="shared" si="1"/>
        <v>247360</v>
      </c>
    </row>
    <row r="21" spans="1:9" s="13" customFormat="1" x14ac:dyDescent="0.25">
      <c r="A21" s="7" t="s">
        <v>34</v>
      </c>
      <c r="B21" s="8">
        <v>40162</v>
      </c>
      <c r="C21" s="9" t="s">
        <v>28</v>
      </c>
      <c r="D21" s="10" t="s">
        <v>23</v>
      </c>
      <c r="E21" s="11">
        <v>734530.56000000006</v>
      </c>
      <c r="F21" s="11">
        <v>0</v>
      </c>
      <c r="G21" s="11">
        <v>0</v>
      </c>
      <c r="H21" s="12">
        <f t="shared" si="0"/>
        <v>0</v>
      </c>
      <c r="I21" s="12">
        <f t="shared" si="1"/>
        <v>734530.56000000006</v>
      </c>
    </row>
    <row r="22" spans="1:9" s="13" customFormat="1" x14ac:dyDescent="0.25">
      <c r="A22" s="7" t="s">
        <v>35</v>
      </c>
      <c r="B22" s="8">
        <v>40162</v>
      </c>
      <c r="C22" s="9" t="s">
        <v>28</v>
      </c>
      <c r="D22" s="10" t="s">
        <v>23</v>
      </c>
      <c r="E22" s="11">
        <v>1101795.8400000001</v>
      </c>
      <c r="F22" s="11">
        <v>0</v>
      </c>
      <c r="G22" s="11">
        <v>0</v>
      </c>
      <c r="H22" s="12">
        <f t="shared" si="0"/>
        <v>0</v>
      </c>
      <c r="I22" s="12">
        <f t="shared" si="1"/>
        <v>1101795.8400000001</v>
      </c>
    </row>
    <row r="23" spans="1:9" s="13" customFormat="1" x14ac:dyDescent="0.25">
      <c r="A23" s="7" t="s">
        <v>36</v>
      </c>
      <c r="B23" s="8">
        <v>40175</v>
      </c>
      <c r="C23" s="9" t="s">
        <v>28</v>
      </c>
      <c r="D23" s="10" t="s">
        <v>23</v>
      </c>
      <c r="E23" s="11">
        <v>292320</v>
      </c>
      <c r="F23" s="11">
        <v>0</v>
      </c>
      <c r="G23" s="11">
        <v>0</v>
      </c>
      <c r="H23" s="12">
        <f t="shared" si="0"/>
        <v>0</v>
      </c>
      <c r="I23" s="12">
        <f t="shared" si="1"/>
        <v>292320</v>
      </c>
    </row>
    <row r="24" spans="1:9" s="13" customFormat="1" x14ac:dyDescent="0.25">
      <c r="A24" s="7" t="s">
        <v>37</v>
      </c>
      <c r="B24" s="8">
        <v>40175</v>
      </c>
      <c r="C24" s="9" t="s">
        <v>28</v>
      </c>
      <c r="D24" s="10" t="s">
        <v>23</v>
      </c>
      <c r="E24" s="11">
        <v>489687.03999999998</v>
      </c>
      <c r="F24" s="11">
        <v>0</v>
      </c>
      <c r="G24" s="11">
        <v>0</v>
      </c>
      <c r="H24" s="12">
        <f t="shared" si="0"/>
        <v>0</v>
      </c>
      <c r="I24" s="12">
        <f t="shared" si="1"/>
        <v>489687.03999999998</v>
      </c>
    </row>
    <row r="25" spans="1:9" s="13" customFormat="1" x14ac:dyDescent="0.25">
      <c r="A25" s="7" t="s">
        <v>38</v>
      </c>
      <c r="B25" s="8">
        <v>40225</v>
      </c>
      <c r="C25" s="9" t="s">
        <v>28</v>
      </c>
      <c r="D25" s="10" t="s">
        <v>23</v>
      </c>
      <c r="E25" s="11">
        <v>248240</v>
      </c>
      <c r="F25" s="11">
        <v>0</v>
      </c>
      <c r="G25" s="11">
        <v>0</v>
      </c>
      <c r="H25" s="12">
        <f t="shared" si="0"/>
        <v>0</v>
      </c>
      <c r="I25" s="12">
        <f t="shared" si="1"/>
        <v>248240</v>
      </c>
    </row>
    <row r="26" spans="1:9" s="13" customFormat="1" x14ac:dyDescent="0.25">
      <c r="A26" s="7" t="s">
        <v>39</v>
      </c>
      <c r="B26" s="8">
        <v>40226</v>
      </c>
      <c r="C26" s="9" t="s">
        <v>28</v>
      </c>
      <c r="D26" s="10" t="s">
        <v>23</v>
      </c>
      <c r="E26" s="11">
        <v>673319.68</v>
      </c>
      <c r="F26" s="11">
        <v>0</v>
      </c>
      <c r="G26" s="11">
        <v>0</v>
      </c>
      <c r="H26" s="12">
        <f t="shared" si="0"/>
        <v>0</v>
      </c>
      <c r="I26" s="12">
        <f t="shared" si="1"/>
        <v>673319.68</v>
      </c>
    </row>
    <row r="27" spans="1:9" s="13" customFormat="1" x14ac:dyDescent="0.25">
      <c r="A27" s="7" t="s">
        <v>40</v>
      </c>
      <c r="B27" s="8">
        <v>40968</v>
      </c>
      <c r="C27" s="9" t="s">
        <v>41</v>
      </c>
      <c r="D27" s="10" t="s">
        <v>23</v>
      </c>
      <c r="E27" s="11">
        <v>21460</v>
      </c>
      <c r="F27" s="11">
        <v>0</v>
      </c>
      <c r="G27" s="11">
        <v>0</v>
      </c>
      <c r="H27" s="12">
        <f t="shared" si="0"/>
        <v>0</v>
      </c>
      <c r="I27" s="12">
        <f t="shared" si="1"/>
        <v>21460</v>
      </c>
    </row>
    <row r="28" spans="1:9" s="13" customFormat="1" x14ac:dyDescent="0.25">
      <c r="A28" s="7">
        <v>194</v>
      </c>
      <c r="B28" s="8">
        <v>40184</v>
      </c>
      <c r="C28" s="9" t="s">
        <v>42</v>
      </c>
      <c r="D28" s="10" t="s">
        <v>23</v>
      </c>
      <c r="E28" s="11">
        <v>318600</v>
      </c>
      <c r="F28" s="11">
        <v>0</v>
      </c>
      <c r="G28" s="11">
        <v>0</v>
      </c>
      <c r="H28" s="12">
        <f t="shared" si="0"/>
        <v>0</v>
      </c>
      <c r="I28" s="12">
        <f t="shared" si="1"/>
        <v>318600</v>
      </c>
    </row>
    <row r="29" spans="1:9" s="13" customFormat="1" x14ac:dyDescent="0.25">
      <c r="A29" s="7" t="s">
        <v>43</v>
      </c>
      <c r="B29" s="8">
        <v>39720</v>
      </c>
      <c r="C29" s="9" t="s">
        <v>44</v>
      </c>
      <c r="D29" s="10" t="s">
        <v>23</v>
      </c>
      <c r="E29" s="11">
        <v>52570.36</v>
      </c>
      <c r="F29" s="11">
        <v>0</v>
      </c>
      <c r="G29" s="11">
        <v>0</v>
      </c>
      <c r="H29" s="12">
        <f t="shared" si="0"/>
        <v>0</v>
      </c>
      <c r="I29" s="12">
        <f t="shared" si="1"/>
        <v>52570.36</v>
      </c>
    </row>
    <row r="30" spans="1:9" s="13" customFormat="1" x14ac:dyDescent="0.25">
      <c r="A30" s="7" t="s">
        <v>45</v>
      </c>
      <c r="B30" s="8">
        <v>39720</v>
      </c>
      <c r="C30" s="9" t="s">
        <v>44</v>
      </c>
      <c r="D30" s="10" t="s">
        <v>23</v>
      </c>
      <c r="E30" s="11">
        <v>215000</v>
      </c>
      <c r="F30" s="11">
        <v>0</v>
      </c>
      <c r="G30" s="11">
        <v>0</v>
      </c>
      <c r="H30" s="12">
        <f t="shared" si="0"/>
        <v>0</v>
      </c>
      <c r="I30" s="12">
        <f t="shared" si="1"/>
        <v>215000</v>
      </c>
    </row>
    <row r="31" spans="1:9" s="13" customFormat="1" x14ac:dyDescent="0.25">
      <c r="A31" s="7" t="s">
        <v>46</v>
      </c>
      <c r="B31" s="8">
        <v>39763</v>
      </c>
      <c r="C31" s="9" t="s">
        <v>44</v>
      </c>
      <c r="D31" s="10" t="s">
        <v>23</v>
      </c>
      <c r="E31" s="11">
        <v>172000</v>
      </c>
      <c r="F31" s="11">
        <v>0</v>
      </c>
      <c r="G31" s="11">
        <v>0</v>
      </c>
      <c r="H31" s="12">
        <f t="shared" si="0"/>
        <v>0</v>
      </c>
      <c r="I31" s="12">
        <f t="shared" si="1"/>
        <v>172000</v>
      </c>
    </row>
    <row r="32" spans="1:9" s="13" customFormat="1" x14ac:dyDescent="0.25">
      <c r="A32" s="7" t="s">
        <v>47</v>
      </c>
      <c r="B32" s="8">
        <v>39785</v>
      </c>
      <c r="C32" s="9" t="s">
        <v>44</v>
      </c>
      <c r="D32" s="10" t="s">
        <v>23</v>
      </c>
      <c r="E32" s="11">
        <v>82000</v>
      </c>
      <c r="F32" s="11">
        <v>0</v>
      </c>
      <c r="G32" s="11">
        <v>0</v>
      </c>
      <c r="H32" s="12">
        <f t="shared" si="0"/>
        <v>0</v>
      </c>
      <c r="I32" s="12">
        <f t="shared" si="1"/>
        <v>82000</v>
      </c>
    </row>
    <row r="33" spans="1:9" s="13" customFormat="1" x14ac:dyDescent="0.25">
      <c r="A33" s="7">
        <v>30002657</v>
      </c>
      <c r="B33" s="8">
        <v>40385</v>
      </c>
      <c r="C33" s="9" t="s">
        <v>48</v>
      </c>
      <c r="D33" s="10" t="s">
        <v>23</v>
      </c>
      <c r="E33" s="11">
        <v>30000</v>
      </c>
      <c r="F33" s="11">
        <v>0</v>
      </c>
      <c r="G33" s="11">
        <v>0</v>
      </c>
      <c r="H33" s="12">
        <f t="shared" si="0"/>
        <v>0</v>
      </c>
      <c r="I33" s="12">
        <f t="shared" si="1"/>
        <v>30000</v>
      </c>
    </row>
    <row r="34" spans="1:9" s="13" customFormat="1" x14ac:dyDescent="0.25">
      <c r="A34" s="7">
        <v>30003009</v>
      </c>
      <c r="B34" s="8">
        <v>40644</v>
      </c>
      <c r="C34" s="9" t="s">
        <v>48</v>
      </c>
      <c r="D34" s="10" t="s">
        <v>23</v>
      </c>
      <c r="E34" s="11">
        <v>18000</v>
      </c>
      <c r="F34" s="11">
        <v>0</v>
      </c>
      <c r="G34" s="11">
        <v>0</v>
      </c>
      <c r="H34" s="12">
        <f t="shared" si="0"/>
        <v>0</v>
      </c>
      <c r="I34" s="12">
        <f t="shared" si="1"/>
        <v>18000</v>
      </c>
    </row>
    <row r="35" spans="1:9" s="13" customFormat="1" x14ac:dyDescent="0.25">
      <c r="A35" s="7" t="s">
        <v>49</v>
      </c>
      <c r="B35" s="8">
        <v>40014</v>
      </c>
      <c r="C35" s="9" t="s">
        <v>50</v>
      </c>
      <c r="D35" s="10" t="s">
        <v>23</v>
      </c>
      <c r="E35" s="11">
        <v>841700</v>
      </c>
      <c r="F35" s="11">
        <v>0</v>
      </c>
      <c r="G35" s="11">
        <v>0</v>
      </c>
      <c r="H35" s="12">
        <f t="shared" si="0"/>
        <v>0</v>
      </c>
      <c r="I35" s="12">
        <f t="shared" si="1"/>
        <v>841700</v>
      </c>
    </row>
    <row r="36" spans="1:9" s="13" customFormat="1" x14ac:dyDescent="0.25">
      <c r="A36" s="7" t="s">
        <v>51</v>
      </c>
      <c r="B36" s="8">
        <v>40031</v>
      </c>
      <c r="C36" s="9" t="s">
        <v>50</v>
      </c>
      <c r="D36" s="10" t="s">
        <v>23</v>
      </c>
      <c r="E36" s="11">
        <v>642292</v>
      </c>
      <c r="F36" s="11">
        <v>0</v>
      </c>
      <c r="G36" s="11">
        <v>0</v>
      </c>
      <c r="H36" s="12">
        <f t="shared" si="0"/>
        <v>0</v>
      </c>
      <c r="I36" s="12">
        <f t="shared" si="1"/>
        <v>642292</v>
      </c>
    </row>
    <row r="37" spans="1:9" s="13" customFormat="1" x14ac:dyDescent="0.25">
      <c r="A37" s="7" t="s">
        <v>52</v>
      </c>
      <c r="B37" s="8">
        <v>40044</v>
      </c>
      <c r="C37" s="9" t="s">
        <v>50</v>
      </c>
      <c r="D37" s="10" t="s">
        <v>23</v>
      </c>
      <c r="E37" s="11">
        <v>1051134</v>
      </c>
      <c r="F37" s="11">
        <v>0</v>
      </c>
      <c r="G37" s="11">
        <v>0</v>
      </c>
      <c r="H37" s="12">
        <f t="shared" si="0"/>
        <v>0</v>
      </c>
      <c r="I37" s="12">
        <f t="shared" si="1"/>
        <v>1051134</v>
      </c>
    </row>
    <row r="38" spans="1:9" s="13" customFormat="1" x14ac:dyDescent="0.25">
      <c r="A38" s="7" t="s">
        <v>53</v>
      </c>
      <c r="B38" s="8">
        <v>40057</v>
      </c>
      <c r="C38" s="9" t="s">
        <v>50</v>
      </c>
      <c r="D38" s="10" t="s">
        <v>23</v>
      </c>
      <c r="E38" s="11">
        <v>1301636</v>
      </c>
      <c r="F38" s="11">
        <v>0</v>
      </c>
      <c r="G38" s="11">
        <v>0</v>
      </c>
      <c r="H38" s="12">
        <f t="shared" si="0"/>
        <v>0</v>
      </c>
      <c r="I38" s="12">
        <f t="shared" si="1"/>
        <v>1301636</v>
      </c>
    </row>
    <row r="39" spans="1:9" s="13" customFormat="1" x14ac:dyDescent="0.25">
      <c r="A39" s="7" t="s">
        <v>54</v>
      </c>
      <c r="B39" s="8">
        <v>40084</v>
      </c>
      <c r="C39" s="9" t="s">
        <v>50</v>
      </c>
      <c r="D39" s="10" t="s">
        <v>23</v>
      </c>
      <c r="E39" s="11">
        <v>1618056</v>
      </c>
      <c r="F39" s="11">
        <v>0</v>
      </c>
      <c r="G39" s="11">
        <v>0</v>
      </c>
      <c r="H39" s="12">
        <f t="shared" si="0"/>
        <v>0</v>
      </c>
      <c r="I39" s="12">
        <f t="shared" si="1"/>
        <v>1618056</v>
      </c>
    </row>
    <row r="40" spans="1:9" s="13" customFormat="1" x14ac:dyDescent="0.25">
      <c r="A40" s="7" t="s">
        <v>55</v>
      </c>
      <c r="B40" s="8">
        <v>39680</v>
      </c>
      <c r="C40" s="9" t="s">
        <v>56</v>
      </c>
      <c r="D40" s="10" t="s">
        <v>57</v>
      </c>
      <c r="E40" s="11">
        <v>84363.6</v>
      </c>
      <c r="F40" s="11">
        <v>0</v>
      </c>
      <c r="G40" s="11">
        <v>0</v>
      </c>
      <c r="H40" s="12">
        <f t="shared" si="0"/>
        <v>0</v>
      </c>
      <c r="I40" s="12">
        <f t="shared" si="1"/>
        <v>84363.6</v>
      </c>
    </row>
    <row r="41" spans="1:9" s="13" customFormat="1" x14ac:dyDescent="0.25">
      <c r="A41" s="7">
        <v>2028157</v>
      </c>
      <c r="B41" s="8">
        <v>39651</v>
      </c>
      <c r="C41" s="9" t="s">
        <v>58</v>
      </c>
      <c r="D41" s="10" t="s">
        <v>23</v>
      </c>
      <c r="E41" s="11">
        <v>624699</v>
      </c>
      <c r="F41" s="11">
        <v>0</v>
      </c>
      <c r="G41" s="11">
        <v>0</v>
      </c>
      <c r="H41" s="12">
        <f t="shared" si="0"/>
        <v>0</v>
      </c>
      <c r="I41" s="12">
        <f t="shared" si="1"/>
        <v>624699</v>
      </c>
    </row>
    <row r="42" spans="1:9" s="13" customFormat="1" x14ac:dyDescent="0.25">
      <c r="A42" s="7" t="s">
        <v>59</v>
      </c>
      <c r="B42" s="8">
        <v>39651</v>
      </c>
      <c r="C42" s="9" t="s">
        <v>60</v>
      </c>
      <c r="D42" s="10" t="s">
        <v>23</v>
      </c>
      <c r="E42" s="11">
        <v>94371.72</v>
      </c>
      <c r="F42" s="11">
        <v>0</v>
      </c>
      <c r="G42" s="11">
        <v>0</v>
      </c>
      <c r="H42" s="12">
        <f t="shared" si="0"/>
        <v>0</v>
      </c>
      <c r="I42" s="12">
        <f t="shared" si="1"/>
        <v>94371.72</v>
      </c>
    </row>
    <row r="43" spans="1:9" s="13" customFormat="1" x14ac:dyDescent="0.25">
      <c r="A43" s="7">
        <v>748121</v>
      </c>
      <c r="B43" s="8">
        <v>39664</v>
      </c>
      <c r="C43" s="9" t="s">
        <v>60</v>
      </c>
      <c r="D43" s="10" t="s">
        <v>23</v>
      </c>
      <c r="E43" s="11">
        <v>203136.42</v>
      </c>
      <c r="F43" s="11">
        <v>0</v>
      </c>
      <c r="G43" s="11">
        <v>0</v>
      </c>
      <c r="H43" s="12">
        <f t="shared" si="0"/>
        <v>0</v>
      </c>
      <c r="I43" s="12">
        <f t="shared" si="1"/>
        <v>203136.42</v>
      </c>
    </row>
    <row r="44" spans="1:9" s="13" customFormat="1" x14ac:dyDescent="0.25">
      <c r="A44" s="7">
        <v>500000522</v>
      </c>
      <c r="B44" s="8">
        <v>40785</v>
      </c>
      <c r="C44" s="9" t="s">
        <v>61</v>
      </c>
      <c r="D44" s="10" t="s">
        <v>23</v>
      </c>
      <c r="E44" s="11">
        <v>23200</v>
      </c>
      <c r="F44" s="11">
        <v>0</v>
      </c>
      <c r="G44" s="11">
        <v>0</v>
      </c>
      <c r="H44" s="12">
        <f t="shared" si="0"/>
        <v>0</v>
      </c>
      <c r="I44" s="12">
        <f t="shared" si="1"/>
        <v>23200</v>
      </c>
    </row>
    <row r="45" spans="1:9" s="13" customFormat="1" x14ac:dyDescent="0.25">
      <c r="A45" s="7">
        <v>106</v>
      </c>
      <c r="B45" s="8">
        <v>41121</v>
      </c>
      <c r="C45" s="9" t="s">
        <v>62</v>
      </c>
      <c r="D45" s="10" t="s">
        <v>23</v>
      </c>
      <c r="E45" s="11">
        <v>16260</v>
      </c>
      <c r="F45" s="11">
        <v>0</v>
      </c>
      <c r="G45" s="11">
        <v>0</v>
      </c>
      <c r="H45" s="12">
        <f t="shared" si="0"/>
        <v>0</v>
      </c>
      <c r="I45" s="12">
        <f t="shared" si="1"/>
        <v>16260</v>
      </c>
    </row>
    <row r="46" spans="1:9" s="13" customFormat="1" x14ac:dyDescent="0.25">
      <c r="A46" s="7" t="s">
        <v>63</v>
      </c>
      <c r="B46" s="8">
        <v>40084</v>
      </c>
      <c r="C46" s="9" t="s">
        <v>64</v>
      </c>
      <c r="D46" s="10" t="s">
        <v>23</v>
      </c>
      <c r="E46" s="11">
        <v>278400</v>
      </c>
      <c r="F46" s="11">
        <v>0</v>
      </c>
      <c r="G46" s="11">
        <v>0</v>
      </c>
      <c r="H46" s="12">
        <f t="shared" si="0"/>
        <v>0</v>
      </c>
      <c r="I46" s="12">
        <f t="shared" si="1"/>
        <v>278400</v>
      </c>
    </row>
    <row r="47" spans="1:9" s="13" customFormat="1" x14ac:dyDescent="0.25">
      <c r="A47" s="7" t="s">
        <v>65</v>
      </c>
      <c r="B47" s="8">
        <v>39524</v>
      </c>
      <c r="C47" s="9" t="s">
        <v>66</v>
      </c>
      <c r="D47" s="10" t="s">
        <v>67</v>
      </c>
      <c r="E47" s="11">
        <v>403567.14</v>
      </c>
      <c r="F47" s="11">
        <v>0</v>
      </c>
      <c r="G47" s="11">
        <v>0</v>
      </c>
      <c r="H47" s="12">
        <f t="shared" si="0"/>
        <v>0</v>
      </c>
      <c r="I47" s="12">
        <f t="shared" si="1"/>
        <v>403567.14</v>
      </c>
    </row>
    <row r="48" spans="1:9" s="13" customFormat="1" x14ac:dyDescent="0.25">
      <c r="A48" s="7" t="s">
        <v>68</v>
      </c>
      <c r="B48" s="8">
        <v>39566</v>
      </c>
      <c r="C48" s="9" t="s">
        <v>66</v>
      </c>
      <c r="D48" s="10" t="s">
        <v>67</v>
      </c>
      <c r="E48" s="11">
        <v>480845.25</v>
      </c>
      <c r="F48" s="11">
        <v>0</v>
      </c>
      <c r="G48" s="11">
        <v>0</v>
      </c>
      <c r="H48" s="12">
        <f t="shared" si="0"/>
        <v>0</v>
      </c>
      <c r="I48" s="12">
        <f t="shared" si="1"/>
        <v>480845.25</v>
      </c>
    </row>
    <row r="49" spans="1:9" s="13" customFormat="1" x14ac:dyDescent="0.25">
      <c r="A49" s="7" t="s">
        <v>69</v>
      </c>
      <c r="B49" s="8">
        <v>39616</v>
      </c>
      <c r="C49" s="9" t="s">
        <v>66</v>
      </c>
      <c r="D49" s="10" t="s">
        <v>67</v>
      </c>
      <c r="E49" s="11">
        <v>443381</v>
      </c>
      <c r="F49" s="11">
        <v>0</v>
      </c>
      <c r="G49" s="11">
        <v>0</v>
      </c>
      <c r="H49" s="12">
        <f t="shared" si="0"/>
        <v>0</v>
      </c>
      <c r="I49" s="12">
        <f t="shared" si="1"/>
        <v>443381</v>
      </c>
    </row>
    <row r="50" spans="1:9" s="13" customFormat="1" x14ac:dyDescent="0.25">
      <c r="A50" s="7" t="s">
        <v>70</v>
      </c>
      <c r="B50" s="8">
        <v>39647</v>
      </c>
      <c r="C50" s="9" t="s">
        <v>66</v>
      </c>
      <c r="D50" s="10" t="s">
        <v>67</v>
      </c>
      <c r="E50" s="11">
        <v>567655.51</v>
      </c>
      <c r="F50" s="11">
        <v>0</v>
      </c>
      <c r="G50" s="11">
        <v>0</v>
      </c>
      <c r="H50" s="12">
        <f t="shared" si="0"/>
        <v>0</v>
      </c>
      <c r="I50" s="12">
        <f t="shared" si="1"/>
        <v>567655.51</v>
      </c>
    </row>
    <row r="51" spans="1:9" s="13" customFormat="1" x14ac:dyDescent="0.25">
      <c r="A51" s="7" t="s">
        <v>71</v>
      </c>
      <c r="B51" s="8">
        <v>39692</v>
      </c>
      <c r="C51" s="9" t="s">
        <v>66</v>
      </c>
      <c r="D51" s="10" t="s">
        <v>67</v>
      </c>
      <c r="E51" s="11">
        <v>199440.19</v>
      </c>
      <c r="F51" s="11">
        <v>0</v>
      </c>
      <c r="G51" s="11">
        <v>0</v>
      </c>
      <c r="H51" s="12">
        <f t="shared" si="0"/>
        <v>0</v>
      </c>
      <c r="I51" s="12">
        <f t="shared" si="1"/>
        <v>199440.19</v>
      </c>
    </row>
    <row r="52" spans="1:9" s="13" customFormat="1" x14ac:dyDescent="0.25">
      <c r="A52" s="7" t="s">
        <v>72</v>
      </c>
      <c r="B52" s="8">
        <v>39722</v>
      </c>
      <c r="C52" s="9" t="s">
        <v>66</v>
      </c>
      <c r="D52" s="10" t="s">
        <v>67</v>
      </c>
      <c r="E52" s="11">
        <v>244465.94</v>
      </c>
      <c r="F52" s="11">
        <v>0</v>
      </c>
      <c r="G52" s="11">
        <v>0</v>
      </c>
      <c r="H52" s="12">
        <f t="shared" si="0"/>
        <v>0</v>
      </c>
      <c r="I52" s="12">
        <f t="shared" si="1"/>
        <v>244465.94</v>
      </c>
    </row>
    <row r="53" spans="1:9" s="13" customFormat="1" x14ac:dyDescent="0.25">
      <c r="A53" s="7" t="s">
        <v>73</v>
      </c>
      <c r="B53" s="8">
        <v>39723</v>
      </c>
      <c r="C53" s="9" t="s">
        <v>66</v>
      </c>
      <c r="D53" s="10" t="s">
        <v>67</v>
      </c>
      <c r="E53" s="11">
        <v>157148.97</v>
      </c>
      <c r="F53" s="11">
        <v>0</v>
      </c>
      <c r="G53" s="11">
        <v>0</v>
      </c>
      <c r="H53" s="12">
        <f t="shared" si="0"/>
        <v>0</v>
      </c>
      <c r="I53" s="12">
        <f t="shared" si="1"/>
        <v>157148.97</v>
      </c>
    </row>
    <row r="54" spans="1:9" s="13" customFormat="1" x14ac:dyDescent="0.25">
      <c r="A54" s="7" t="s">
        <v>74</v>
      </c>
      <c r="B54" s="8">
        <v>39724</v>
      </c>
      <c r="C54" s="9" t="s">
        <v>66</v>
      </c>
      <c r="D54" s="10" t="s">
        <v>67</v>
      </c>
      <c r="E54" s="11">
        <v>53877.88</v>
      </c>
      <c r="F54" s="11">
        <v>0</v>
      </c>
      <c r="G54" s="11">
        <v>0</v>
      </c>
      <c r="H54" s="12">
        <f t="shared" si="0"/>
        <v>0</v>
      </c>
      <c r="I54" s="12">
        <f t="shared" si="1"/>
        <v>53877.88</v>
      </c>
    </row>
    <row r="55" spans="1:9" s="13" customFormat="1" x14ac:dyDescent="0.25">
      <c r="A55" s="7" t="s">
        <v>75</v>
      </c>
      <c r="B55" s="8">
        <v>39753</v>
      </c>
      <c r="C55" s="9" t="s">
        <v>66</v>
      </c>
      <c r="D55" s="10" t="s">
        <v>67</v>
      </c>
      <c r="E55" s="11">
        <v>340322.13</v>
      </c>
      <c r="F55" s="11">
        <v>0</v>
      </c>
      <c r="G55" s="11">
        <v>0</v>
      </c>
      <c r="H55" s="12">
        <f t="shared" si="0"/>
        <v>0</v>
      </c>
      <c r="I55" s="12">
        <f t="shared" si="1"/>
        <v>340322.13</v>
      </c>
    </row>
    <row r="56" spans="1:9" s="13" customFormat="1" x14ac:dyDescent="0.25">
      <c r="A56" s="7" t="s">
        <v>76</v>
      </c>
      <c r="B56" s="8">
        <v>39819</v>
      </c>
      <c r="C56" s="9" t="s">
        <v>66</v>
      </c>
      <c r="D56" s="10" t="s">
        <v>67</v>
      </c>
      <c r="E56" s="11">
        <v>198216.99</v>
      </c>
      <c r="F56" s="11">
        <v>0</v>
      </c>
      <c r="G56" s="11">
        <v>0</v>
      </c>
      <c r="H56" s="12">
        <f t="shared" si="0"/>
        <v>0</v>
      </c>
      <c r="I56" s="12">
        <f t="shared" si="1"/>
        <v>198216.99</v>
      </c>
    </row>
    <row r="57" spans="1:9" s="13" customFormat="1" x14ac:dyDescent="0.25">
      <c r="A57" s="7" t="s">
        <v>77</v>
      </c>
      <c r="B57" s="8">
        <v>39827</v>
      </c>
      <c r="C57" s="9" t="s">
        <v>66</v>
      </c>
      <c r="D57" s="10" t="s">
        <v>67</v>
      </c>
      <c r="E57" s="11">
        <v>242609.72</v>
      </c>
      <c r="F57" s="11">
        <v>0</v>
      </c>
      <c r="G57" s="11">
        <v>0</v>
      </c>
      <c r="H57" s="12">
        <f t="shared" si="0"/>
        <v>0</v>
      </c>
      <c r="I57" s="12">
        <f t="shared" si="1"/>
        <v>242609.72</v>
      </c>
    </row>
    <row r="58" spans="1:9" s="13" customFormat="1" x14ac:dyDescent="0.25">
      <c r="A58" s="7" t="s">
        <v>78</v>
      </c>
      <c r="B58" s="8">
        <v>39848</v>
      </c>
      <c r="C58" s="9" t="s">
        <v>66</v>
      </c>
      <c r="D58" s="10" t="s">
        <v>67</v>
      </c>
      <c r="E58" s="11">
        <v>35982.1</v>
      </c>
      <c r="F58" s="11">
        <v>0</v>
      </c>
      <c r="G58" s="11">
        <v>0</v>
      </c>
      <c r="H58" s="12">
        <f t="shared" si="0"/>
        <v>0</v>
      </c>
      <c r="I58" s="12">
        <f t="shared" si="1"/>
        <v>35982.1</v>
      </c>
    </row>
    <row r="59" spans="1:9" s="13" customFormat="1" x14ac:dyDescent="0.25">
      <c r="A59" s="7" t="s">
        <v>79</v>
      </c>
      <c r="B59" s="8">
        <v>39916</v>
      </c>
      <c r="C59" s="9" t="s">
        <v>66</v>
      </c>
      <c r="D59" s="10" t="s">
        <v>67</v>
      </c>
      <c r="E59" s="11">
        <v>71610</v>
      </c>
      <c r="F59" s="11">
        <v>0</v>
      </c>
      <c r="G59" s="11">
        <v>0</v>
      </c>
      <c r="H59" s="12">
        <f t="shared" si="0"/>
        <v>0</v>
      </c>
      <c r="I59" s="12">
        <f t="shared" si="1"/>
        <v>71610</v>
      </c>
    </row>
    <row r="60" spans="1:9" s="13" customFormat="1" x14ac:dyDescent="0.25">
      <c r="A60" s="7">
        <v>4</v>
      </c>
      <c r="B60" s="8">
        <v>40374</v>
      </c>
      <c r="C60" s="9" t="s">
        <v>80</v>
      </c>
      <c r="D60" s="10" t="s">
        <v>67</v>
      </c>
      <c r="E60" s="11">
        <v>487994.92</v>
      </c>
      <c r="F60" s="11">
        <v>0</v>
      </c>
      <c r="G60" s="11">
        <v>0</v>
      </c>
      <c r="H60" s="12">
        <f t="shared" si="0"/>
        <v>0</v>
      </c>
      <c r="I60" s="12">
        <f t="shared" si="1"/>
        <v>487994.92</v>
      </c>
    </row>
    <row r="61" spans="1:9" s="13" customFormat="1" x14ac:dyDescent="0.25">
      <c r="A61" s="7">
        <v>5</v>
      </c>
      <c r="B61" s="8">
        <v>40373</v>
      </c>
      <c r="C61" s="9" t="s">
        <v>80</v>
      </c>
      <c r="D61" s="10" t="s">
        <v>67</v>
      </c>
      <c r="E61" s="11">
        <v>225497.65</v>
      </c>
      <c r="F61" s="11">
        <v>0</v>
      </c>
      <c r="G61" s="11">
        <v>0</v>
      </c>
      <c r="H61" s="12">
        <f t="shared" si="0"/>
        <v>0</v>
      </c>
      <c r="I61" s="12">
        <f t="shared" si="1"/>
        <v>225497.65</v>
      </c>
    </row>
    <row r="62" spans="1:9" s="13" customFormat="1" x14ac:dyDescent="0.25">
      <c r="A62" s="7">
        <v>27</v>
      </c>
      <c r="B62" s="8">
        <v>39776</v>
      </c>
      <c r="C62" s="9" t="s">
        <v>81</v>
      </c>
      <c r="D62" s="10" t="s">
        <v>67</v>
      </c>
      <c r="E62" s="11">
        <v>66494.97</v>
      </c>
      <c r="F62" s="11">
        <v>0</v>
      </c>
      <c r="G62" s="11">
        <v>0</v>
      </c>
      <c r="H62" s="12">
        <f t="shared" si="0"/>
        <v>0</v>
      </c>
      <c r="I62" s="12">
        <f t="shared" si="1"/>
        <v>66494.97</v>
      </c>
    </row>
    <row r="63" spans="1:9" s="13" customFormat="1" x14ac:dyDescent="0.25">
      <c r="A63" s="7" t="s">
        <v>82</v>
      </c>
      <c r="B63" s="8">
        <v>39833</v>
      </c>
      <c r="C63" s="9" t="s">
        <v>81</v>
      </c>
      <c r="D63" s="10" t="s">
        <v>67</v>
      </c>
      <c r="E63" s="11">
        <v>31914.5</v>
      </c>
      <c r="F63" s="11">
        <v>0</v>
      </c>
      <c r="G63" s="11">
        <v>0</v>
      </c>
      <c r="H63" s="12">
        <f t="shared" si="0"/>
        <v>0</v>
      </c>
      <c r="I63" s="12">
        <f t="shared" si="1"/>
        <v>31914.5</v>
      </c>
    </row>
    <row r="64" spans="1:9" s="13" customFormat="1" x14ac:dyDescent="0.25">
      <c r="A64" s="7" t="s">
        <v>83</v>
      </c>
      <c r="B64" s="8">
        <v>39958</v>
      </c>
      <c r="C64" s="9" t="s">
        <v>81</v>
      </c>
      <c r="D64" s="10" t="s">
        <v>67</v>
      </c>
      <c r="E64" s="11">
        <v>46472.5</v>
      </c>
      <c r="F64" s="11">
        <v>0</v>
      </c>
      <c r="G64" s="11">
        <v>0</v>
      </c>
      <c r="H64" s="12">
        <f t="shared" si="0"/>
        <v>0</v>
      </c>
      <c r="I64" s="12">
        <f t="shared" si="1"/>
        <v>46472.5</v>
      </c>
    </row>
    <row r="65" spans="1:9" s="13" customFormat="1" x14ac:dyDescent="0.25">
      <c r="A65" s="7" t="s">
        <v>84</v>
      </c>
      <c r="B65" s="8">
        <v>39993</v>
      </c>
      <c r="C65" s="9" t="s">
        <v>81</v>
      </c>
      <c r="D65" s="10" t="s">
        <v>67</v>
      </c>
      <c r="E65" s="11">
        <v>13485</v>
      </c>
      <c r="F65" s="11">
        <v>0</v>
      </c>
      <c r="G65" s="11">
        <v>0</v>
      </c>
      <c r="H65" s="12">
        <f t="shared" si="0"/>
        <v>0</v>
      </c>
      <c r="I65" s="12">
        <f t="shared" si="1"/>
        <v>13485</v>
      </c>
    </row>
    <row r="66" spans="1:9" s="13" customFormat="1" x14ac:dyDescent="0.25">
      <c r="A66" s="7" t="s">
        <v>85</v>
      </c>
      <c r="B66" s="8">
        <v>39181</v>
      </c>
      <c r="C66" s="9" t="s">
        <v>86</v>
      </c>
      <c r="D66" s="10" t="s">
        <v>67</v>
      </c>
      <c r="E66" s="11">
        <v>1014741.2</v>
      </c>
      <c r="F66" s="11">
        <v>0</v>
      </c>
      <c r="G66" s="11">
        <v>0</v>
      </c>
      <c r="H66" s="12">
        <f t="shared" si="0"/>
        <v>0</v>
      </c>
      <c r="I66" s="12">
        <f t="shared" si="1"/>
        <v>1014741.2</v>
      </c>
    </row>
    <row r="67" spans="1:9" s="13" customFormat="1" x14ac:dyDescent="0.25">
      <c r="A67" s="7" t="s">
        <v>87</v>
      </c>
      <c r="B67" s="8">
        <v>39181</v>
      </c>
      <c r="C67" s="9" t="s">
        <v>86</v>
      </c>
      <c r="D67" s="10" t="s">
        <v>67</v>
      </c>
      <c r="E67" s="11">
        <v>1068588.3999999999</v>
      </c>
      <c r="F67" s="11">
        <v>0</v>
      </c>
      <c r="G67" s="11">
        <v>0</v>
      </c>
      <c r="H67" s="12">
        <f t="shared" si="0"/>
        <v>0</v>
      </c>
      <c r="I67" s="12">
        <f t="shared" si="1"/>
        <v>1068588.3999999999</v>
      </c>
    </row>
    <row r="68" spans="1:9" s="13" customFormat="1" x14ac:dyDescent="0.25">
      <c r="A68" s="7" t="s">
        <v>88</v>
      </c>
      <c r="B68" s="8">
        <v>39181</v>
      </c>
      <c r="C68" s="9" t="s">
        <v>86</v>
      </c>
      <c r="D68" s="10" t="s">
        <v>67</v>
      </c>
      <c r="E68" s="11">
        <v>203319.6</v>
      </c>
      <c r="F68" s="11">
        <v>0</v>
      </c>
      <c r="G68" s="11">
        <v>0</v>
      </c>
      <c r="H68" s="12">
        <f t="shared" si="0"/>
        <v>0</v>
      </c>
      <c r="I68" s="12">
        <f t="shared" si="1"/>
        <v>203319.6</v>
      </c>
    </row>
    <row r="69" spans="1:9" s="13" customFormat="1" x14ac:dyDescent="0.25">
      <c r="A69" s="7" t="s">
        <v>89</v>
      </c>
      <c r="B69" s="8">
        <v>39506</v>
      </c>
      <c r="C69" s="9" t="s">
        <v>90</v>
      </c>
      <c r="D69" s="10" t="s">
        <v>67</v>
      </c>
      <c r="E69" s="11">
        <v>33300</v>
      </c>
      <c r="F69" s="11">
        <v>0</v>
      </c>
      <c r="G69" s="11">
        <v>0</v>
      </c>
      <c r="H69" s="12">
        <f t="shared" si="0"/>
        <v>0</v>
      </c>
      <c r="I69" s="12">
        <f t="shared" si="1"/>
        <v>33300</v>
      </c>
    </row>
    <row r="70" spans="1:9" s="13" customFormat="1" x14ac:dyDescent="0.25">
      <c r="A70" s="7">
        <v>321</v>
      </c>
      <c r="B70" s="8">
        <v>40343</v>
      </c>
      <c r="C70" s="9" t="s">
        <v>91</v>
      </c>
      <c r="D70" s="10" t="s">
        <v>92</v>
      </c>
      <c r="E70" s="11">
        <v>40600</v>
      </c>
      <c r="F70" s="11">
        <v>0</v>
      </c>
      <c r="G70" s="11">
        <v>0</v>
      </c>
      <c r="H70" s="12">
        <f t="shared" si="0"/>
        <v>0</v>
      </c>
      <c r="I70" s="12">
        <f t="shared" si="1"/>
        <v>40600</v>
      </c>
    </row>
    <row r="71" spans="1:9" s="13" customFormat="1" x14ac:dyDescent="0.25">
      <c r="A71" s="7">
        <v>3957</v>
      </c>
      <c r="B71" s="8">
        <v>40231</v>
      </c>
      <c r="C71" s="9" t="s">
        <v>93</v>
      </c>
      <c r="D71" s="10" t="s">
        <v>92</v>
      </c>
      <c r="E71" s="11">
        <v>19755.02</v>
      </c>
      <c r="F71" s="11">
        <v>0</v>
      </c>
      <c r="G71" s="11">
        <v>0</v>
      </c>
      <c r="H71" s="12">
        <f t="shared" si="0"/>
        <v>0</v>
      </c>
      <c r="I71" s="12">
        <f t="shared" si="1"/>
        <v>19755.02</v>
      </c>
    </row>
    <row r="72" spans="1:9" s="13" customFormat="1" x14ac:dyDescent="0.25">
      <c r="A72" s="7">
        <v>4018</v>
      </c>
      <c r="B72" s="8">
        <v>40231</v>
      </c>
      <c r="C72" s="9" t="s">
        <v>93</v>
      </c>
      <c r="D72" s="10" t="s">
        <v>92</v>
      </c>
      <c r="E72" s="11">
        <v>19755.02</v>
      </c>
      <c r="F72" s="11">
        <v>0</v>
      </c>
      <c r="G72" s="11">
        <v>0</v>
      </c>
      <c r="H72" s="12">
        <f t="shared" si="0"/>
        <v>0</v>
      </c>
      <c r="I72" s="12">
        <f t="shared" si="1"/>
        <v>19755.02</v>
      </c>
    </row>
    <row r="73" spans="1:9" s="13" customFormat="1" x14ac:dyDescent="0.25">
      <c r="A73" s="7">
        <v>4093</v>
      </c>
      <c r="B73" s="8">
        <v>40262</v>
      </c>
      <c r="C73" s="9" t="s">
        <v>93</v>
      </c>
      <c r="D73" s="10" t="s">
        <v>92</v>
      </c>
      <c r="E73" s="11">
        <v>19755.02</v>
      </c>
      <c r="F73" s="11">
        <v>0</v>
      </c>
      <c r="G73" s="11">
        <v>0</v>
      </c>
      <c r="H73" s="12">
        <f t="shared" si="0"/>
        <v>0</v>
      </c>
      <c r="I73" s="12">
        <f t="shared" si="1"/>
        <v>19755.02</v>
      </c>
    </row>
    <row r="74" spans="1:9" s="13" customFormat="1" x14ac:dyDescent="0.25">
      <c r="A74" s="7">
        <v>4164</v>
      </c>
      <c r="B74" s="8">
        <v>40297</v>
      </c>
      <c r="C74" s="9" t="s">
        <v>93</v>
      </c>
      <c r="D74" s="10" t="s">
        <v>92</v>
      </c>
      <c r="E74" s="11">
        <v>19755.02</v>
      </c>
      <c r="F74" s="11">
        <v>0</v>
      </c>
      <c r="G74" s="11">
        <v>0</v>
      </c>
      <c r="H74" s="12">
        <f t="shared" si="0"/>
        <v>0</v>
      </c>
      <c r="I74" s="12">
        <f t="shared" si="1"/>
        <v>19755.02</v>
      </c>
    </row>
    <row r="75" spans="1:9" s="13" customFormat="1" x14ac:dyDescent="0.25">
      <c r="A75" s="7">
        <v>4223</v>
      </c>
      <c r="B75" s="8">
        <v>40322</v>
      </c>
      <c r="C75" s="9" t="s">
        <v>93</v>
      </c>
      <c r="D75" s="10" t="s">
        <v>92</v>
      </c>
      <c r="E75" s="11">
        <v>19755.02</v>
      </c>
      <c r="F75" s="11">
        <v>0</v>
      </c>
      <c r="G75" s="11">
        <v>0</v>
      </c>
      <c r="H75" s="12">
        <f t="shared" si="0"/>
        <v>0</v>
      </c>
      <c r="I75" s="12">
        <f t="shared" si="1"/>
        <v>19755.02</v>
      </c>
    </row>
    <row r="76" spans="1:9" s="13" customFormat="1" x14ac:dyDescent="0.25">
      <c r="A76" s="7">
        <v>4315</v>
      </c>
      <c r="B76" s="8">
        <v>40351</v>
      </c>
      <c r="C76" s="9" t="s">
        <v>93</v>
      </c>
      <c r="D76" s="10" t="s">
        <v>92</v>
      </c>
      <c r="E76" s="11">
        <v>19755.02</v>
      </c>
      <c r="F76" s="11">
        <v>0</v>
      </c>
      <c r="G76" s="11">
        <v>0</v>
      </c>
      <c r="H76" s="12">
        <f t="shared" si="0"/>
        <v>0</v>
      </c>
      <c r="I76" s="12">
        <f t="shared" si="1"/>
        <v>19755.02</v>
      </c>
    </row>
    <row r="77" spans="1:9" s="13" customFormat="1" x14ac:dyDescent="0.25">
      <c r="A77" s="7">
        <v>4382</v>
      </c>
      <c r="B77" s="8">
        <v>40380</v>
      </c>
      <c r="C77" s="9" t="s">
        <v>93</v>
      </c>
      <c r="D77" s="10" t="s">
        <v>92</v>
      </c>
      <c r="E77" s="11">
        <v>19755.02</v>
      </c>
      <c r="F77" s="11">
        <v>0</v>
      </c>
      <c r="G77" s="11">
        <v>0</v>
      </c>
      <c r="H77" s="12">
        <f t="shared" si="0"/>
        <v>0</v>
      </c>
      <c r="I77" s="12">
        <f t="shared" si="1"/>
        <v>19755.02</v>
      </c>
    </row>
    <row r="78" spans="1:9" s="13" customFormat="1" x14ac:dyDescent="0.25">
      <c r="A78" s="7">
        <v>4447</v>
      </c>
      <c r="B78" s="8">
        <v>40421</v>
      </c>
      <c r="C78" s="9" t="s">
        <v>93</v>
      </c>
      <c r="D78" s="10" t="s">
        <v>92</v>
      </c>
      <c r="E78" s="11">
        <v>19755.02</v>
      </c>
      <c r="F78" s="11">
        <v>0</v>
      </c>
      <c r="G78" s="11">
        <v>0</v>
      </c>
      <c r="H78" s="12">
        <f t="shared" ref="H78:H141" si="2">F78-G78</f>
        <v>0</v>
      </c>
      <c r="I78" s="12">
        <f t="shared" ref="I78:I141" si="3">E78+H78</f>
        <v>19755.02</v>
      </c>
    </row>
    <row r="79" spans="1:9" s="13" customFormat="1" x14ac:dyDescent="0.25">
      <c r="A79" s="7">
        <v>4506</v>
      </c>
      <c r="B79" s="8">
        <v>40451</v>
      </c>
      <c r="C79" s="9" t="s">
        <v>93</v>
      </c>
      <c r="D79" s="10" t="s">
        <v>92</v>
      </c>
      <c r="E79" s="11">
        <v>19755.02</v>
      </c>
      <c r="F79" s="11">
        <v>0</v>
      </c>
      <c r="G79" s="11">
        <v>0</v>
      </c>
      <c r="H79" s="12">
        <f t="shared" si="2"/>
        <v>0</v>
      </c>
      <c r="I79" s="12">
        <f t="shared" si="3"/>
        <v>19755.02</v>
      </c>
    </row>
    <row r="80" spans="1:9" s="13" customFormat="1" x14ac:dyDescent="0.25">
      <c r="A80" s="7">
        <v>4565</v>
      </c>
      <c r="B80" s="8">
        <v>40476</v>
      </c>
      <c r="C80" s="9" t="s">
        <v>93</v>
      </c>
      <c r="D80" s="10" t="s">
        <v>92</v>
      </c>
      <c r="E80" s="11">
        <v>19755.02</v>
      </c>
      <c r="F80" s="11">
        <v>0</v>
      </c>
      <c r="G80" s="11">
        <v>0</v>
      </c>
      <c r="H80" s="12">
        <f t="shared" si="2"/>
        <v>0</v>
      </c>
      <c r="I80" s="12">
        <f t="shared" si="3"/>
        <v>19755.02</v>
      </c>
    </row>
    <row r="81" spans="1:9" s="13" customFormat="1" x14ac:dyDescent="0.25">
      <c r="A81" s="7">
        <v>4629</v>
      </c>
      <c r="B81" s="8">
        <v>40504</v>
      </c>
      <c r="C81" s="9" t="s">
        <v>93</v>
      </c>
      <c r="D81" s="10" t="s">
        <v>92</v>
      </c>
      <c r="E81" s="11">
        <v>19755.02</v>
      </c>
      <c r="F81" s="11">
        <v>0</v>
      </c>
      <c r="G81" s="11">
        <v>0</v>
      </c>
      <c r="H81" s="12">
        <f t="shared" si="2"/>
        <v>0</v>
      </c>
      <c r="I81" s="12">
        <f t="shared" si="3"/>
        <v>19755.02</v>
      </c>
    </row>
    <row r="82" spans="1:9" s="13" customFormat="1" x14ac:dyDescent="0.25">
      <c r="A82" s="7">
        <v>4685</v>
      </c>
      <c r="B82" s="8">
        <v>40520</v>
      </c>
      <c r="C82" s="9" t="s">
        <v>93</v>
      </c>
      <c r="D82" s="10" t="s">
        <v>92</v>
      </c>
      <c r="E82" s="11">
        <v>19755.02</v>
      </c>
      <c r="F82" s="11">
        <v>0</v>
      </c>
      <c r="G82" s="11">
        <v>0</v>
      </c>
      <c r="H82" s="12">
        <f t="shared" si="2"/>
        <v>0</v>
      </c>
      <c r="I82" s="12">
        <f t="shared" si="3"/>
        <v>19755.02</v>
      </c>
    </row>
    <row r="83" spans="1:9" s="13" customFormat="1" x14ac:dyDescent="0.25">
      <c r="A83" s="7">
        <v>4731</v>
      </c>
      <c r="B83" s="8">
        <v>40598</v>
      </c>
      <c r="C83" s="9" t="s">
        <v>93</v>
      </c>
      <c r="D83" s="10" t="s">
        <v>92</v>
      </c>
      <c r="E83" s="11">
        <v>19755.02</v>
      </c>
      <c r="F83" s="11">
        <v>0</v>
      </c>
      <c r="G83" s="11">
        <v>0</v>
      </c>
      <c r="H83" s="12">
        <f t="shared" si="2"/>
        <v>0</v>
      </c>
      <c r="I83" s="12">
        <f t="shared" si="3"/>
        <v>19755.02</v>
      </c>
    </row>
    <row r="84" spans="1:9" s="13" customFormat="1" x14ac:dyDescent="0.25">
      <c r="A84" s="7">
        <v>4786</v>
      </c>
      <c r="B84" s="8">
        <v>40598</v>
      </c>
      <c r="C84" s="9" t="s">
        <v>93</v>
      </c>
      <c r="D84" s="10" t="s">
        <v>92</v>
      </c>
      <c r="E84" s="11">
        <v>19755.02</v>
      </c>
      <c r="F84" s="11">
        <v>0</v>
      </c>
      <c r="G84" s="11">
        <v>0</v>
      </c>
      <c r="H84" s="12">
        <f t="shared" si="2"/>
        <v>0</v>
      </c>
      <c r="I84" s="12">
        <f t="shared" si="3"/>
        <v>19755.02</v>
      </c>
    </row>
    <row r="85" spans="1:9" s="13" customFormat="1" x14ac:dyDescent="0.25">
      <c r="A85" s="7">
        <v>4897</v>
      </c>
      <c r="B85" s="8">
        <v>40609</v>
      </c>
      <c r="C85" s="9" t="s">
        <v>93</v>
      </c>
      <c r="D85" s="10" t="s">
        <v>92</v>
      </c>
      <c r="E85" s="11">
        <v>19755.02</v>
      </c>
      <c r="F85" s="11">
        <v>0</v>
      </c>
      <c r="G85" s="11">
        <v>0</v>
      </c>
      <c r="H85" s="12">
        <f t="shared" si="2"/>
        <v>0</v>
      </c>
      <c r="I85" s="12">
        <f t="shared" si="3"/>
        <v>19755.02</v>
      </c>
    </row>
    <row r="86" spans="1:9" s="13" customFormat="1" x14ac:dyDescent="0.25">
      <c r="A86" s="7">
        <v>4980</v>
      </c>
      <c r="B86" s="8">
        <v>40640</v>
      </c>
      <c r="C86" s="9" t="s">
        <v>93</v>
      </c>
      <c r="D86" s="10" t="s">
        <v>92</v>
      </c>
      <c r="E86" s="11">
        <v>19755.02</v>
      </c>
      <c r="F86" s="11">
        <v>0</v>
      </c>
      <c r="G86" s="11">
        <v>0</v>
      </c>
      <c r="H86" s="12">
        <f t="shared" si="2"/>
        <v>0</v>
      </c>
      <c r="I86" s="12">
        <f t="shared" si="3"/>
        <v>19755.02</v>
      </c>
    </row>
    <row r="87" spans="1:9" s="13" customFormat="1" x14ac:dyDescent="0.25">
      <c r="A87" s="7">
        <v>5067</v>
      </c>
      <c r="B87" s="8">
        <v>40672</v>
      </c>
      <c r="C87" s="9" t="s">
        <v>93</v>
      </c>
      <c r="D87" s="10" t="s">
        <v>92</v>
      </c>
      <c r="E87" s="11">
        <v>19755.02</v>
      </c>
      <c r="F87" s="11">
        <v>0</v>
      </c>
      <c r="G87" s="11">
        <v>0</v>
      </c>
      <c r="H87" s="12">
        <f t="shared" si="2"/>
        <v>0</v>
      </c>
      <c r="I87" s="12">
        <f t="shared" si="3"/>
        <v>19755.02</v>
      </c>
    </row>
    <row r="88" spans="1:9" s="13" customFormat="1" x14ac:dyDescent="0.25">
      <c r="A88" s="7">
        <v>5155</v>
      </c>
      <c r="B88" s="8">
        <v>40701</v>
      </c>
      <c r="C88" s="9" t="s">
        <v>93</v>
      </c>
      <c r="D88" s="10" t="s">
        <v>92</v>
      </c>
      <c r="E88" s="11">
        <v>19755.02</v>
      </c>
      <c r="F88" s="11">
        <v>0</v>
      </c>
      <c r="G88" s="11">
        <v>0</v>
      </c>
      <c r="H88" s="12">
        <f t="shared" si="2"/>
        <v>0</v>
      </c>
      <c r="I88" s="12">
        <f t="shared" si="3"/>
        <v>19755.02</v>
      </c>
    </row>
    <row r="89" spans="1:9" s="13" customFormat="1" x14ac:dyDescent="0.25">
      <c r="A89" s="7">
        <v>5246</v>
      </c>
      <c r="B89" s="8">
        <v>40738</v>
      </c>
      <c r="C89" s="9" t="s">
        <v>93</v>
      </c>
      <c r="D89" s="10" t="s">
        <v>92</v>
      </c>
      <c r="E89" s="11">
        <v>19755.02</v>
      </c>
      <c r="F89" s="11">
        <v>0</v>
      </c>
      <c r="G89" s="11">
        <v>0</v>
      </c>
      <c r="H89" s="12">
        <f t="shared" si="2"/>
        <v>0</v>
      </c>
      <c r="I89" s="12">
        <f t="shared" si="3"/>
        <v>19755.02</v>
      </c>
    </row>
    <row r="90" spans="1:9" s="13" customFormat="1" x14ac:dyDescent="0.25">
      <c r="A90" s="7">
        <v>5334</v>
      </c>
      <c r="B90" s="8">
        <v>40766</v>
      </c>
      <c r="C90" s="9" t="s">
        <v>93</v>
      </c>
      <c r="D90" s="10" t="s">
        <v>92</v>
      </c>
      <c r="E90" s="11">
        <v>19755.02</v>
      </c>
      <c r="F90" s="11">
        <v>0</v>
      </c>
      <c r="G90" s="11">
        <v>0</v>
      </c>
      <c r="H90" s="12">
        <f t="shared" si="2"/>
        <v>0</v>
      </c>
      <c r="I90" s="12">
        <f t="shared" si="3"/>
        <v>19755.02</v>
      </c>
    </row>
    <row r="91" spans="1:9" s="13" customFormat="1" x14ac:dyDescent="0.25">
      <c r="A91" s="7">
        <v>5419</v>
      </c>
      <c r="B91" s="8">
        <v>40793</v>
      </c>
      <c r="C91" s="9" t="s">
        <v>93</v>
      </c>
      <c r="D91" s="10" t="s">
        <v>92</v>
      </c>
      <c r="E91" s="11">
        <v>19755.02</v>
      </c>
      <c r="F91" s="11">
        <v>0</v>
      </c>
      <c r="G91" s="11">
        <v>0</v>
      </c>
      <c r="H91" s="12">
        <f t="shared" si="2"/>
        <v>0</v>
      </c>
      <c r="I91" s="12">
        <f t="shared" si="3"/>
        <v>19755.02</v>
      </c>
    </row>
    <row r="92" spans="1:9" s="13" customFormat="1" x14ac:dyDescent="0.25">
      <c r="A92" s="7">
        <v>5601</v>
      </c>
      <c r="B92" s="8">
        <v>40855</v>
      </c>
      <c r="C92" s="9" t="s">
        <v>93</v>
      </c>
      <c r="D92" s="10" t="s">
        <v>92</v>
      </c>
      <c r="E92" s="11">
        <v>19755.02</v>
      </c>
      <c r="F92" s="11">
        <v>0</v>
      </c>
      <c r="G92" s="11">
        <v>0</v>
      </c>
      <c r="H92" s="12">
        <f t="shared" si="2"/>
        <v>0</v>
      </c>
      <c r="I92" s="12">
        <f t="shared" si="3"/>
        <v>19755.02</v>
      </c>
    </row>
    <row r="93" spans="1:9" s="13" customFormat="1" x14ac:dyDescent="0.25">
      <c r="A93" s="7">
        <v>5515</v>
      </c>
      <c r="B93" s="8">
        <v>40829</v>
      </c>
      <c r="C93" s="9" t="s">
        <v>93</v>
      </c>
      <c r="D93" s="10" t="s">
        <v>92</v>
      </c>
      <c r="E93" s="11">
        <v>19755.02</v>
      </c>
      <c r="F93" s="11">
        <v>0</v>
      </c>
      <c r="G93" s="11">
        <v>0</v>
      </c>
      <c r="H93" s="12">
        <f t="shared" si="2"/>
        <v>0</v>
      </c>
      <c r="I93" s="12">
        <f t="shared" si="3"/>
        <v>19755.02</v>
      </c>
    </row>
    <row r="94" spans="1:9" s="13" customFormat="1" x14ac:dyDescent="0.25">
      <c r="A94" s="7">
        <v>5694</v>
      </c>
      <c r="B94" s="8">
        <v>40885</v>
      </c>
      <c r="C94" s="9" t="s">
        <v>93</v>
      </c>
      <c r="D94" s="10" t="s">
        <v>92</v>
      </c>
      <c r="E94" s="11">
        <v>19755.02</v>
      </c>
      <c r="F94" s="11">
        <v>0</v>
      </c>
      <c r="G94" s="11">
        <v>0</v>
      </c>
      <c r="H94" s="12">
        <f t="shared" si="2"/>
        <v>0</v>
      </c>
      <c r="I94" s="12">
        <f t="shared" si="3"/>
        <v>19755.02</v>
      </c>
    </row>
    <row r="95" spans="1:9" s="13" customFormat="1" x14ac:dyDescent="0.25">
      <c r="A95" s="7">
        <v>5811</v>
      </c>
      <c r="B95" s="8">
        <v>40956</v>
      </c>
      <c r="C95" s="9" t="s">
        <v>93</v>
      </c>
      <c r="D95" s="10" t="s">
        <v>92</v>
      </c>
      <c r="E95" s="11">
        <v>19755.02</v>
      </c>
      <c r="F95" s="11">
        <v>0</v>
      </c>
      <c r="G95" s="11">
        <v>0</v>
      </c>
      <c r="H95" s="12">
        <f t="shared" si="2"/>
        <v>0</v>
      </c>
      <c r="I95" s="12">
        <f t="shared" si="3"/>
        <v>19755.02</v>
      </c>
    </row>
    <row r="96" spans="1:9" s="13" customFormat="1" x14ac:dyDescent="0.25">
      <c r="A96" s="7">
        <v>5889</v>
      </c>
      <c r="B96" s="8">
        <v>40956</v>
      </c>
      <c r="C96" s="9" t="s">
        <v>93</v>
      </c>
      <c r="D96" s="10" t="s">
        <v>92</v>
      </c>
      <c r="E96" s="11">
        <v>19755.02</v>
      </c>
      <c r="F96" s="11">
        <v>0</v>
      </c>
      <c r="G96" s="11">
        <v>0</v>
      </c>
      <c r="H96" s="12">
        <f t="shared" si="2"/>
        <v>0</v>
      </c>
      <c r="I96" s="12">
        <f t="shared" si="3"/>
        <v>19755.02</v>
      </c>
    </row>
    <row r="97" spans="1:9" s="13" customFormat="1" x14ac:dyDescent="0.25">
      <c r="A97" s="7">
        <v>5974</v>
      </c>
      <c r="B97" s="8">
        <v>40977</v>
      </c>
      <c r="C97" s="9" t="s">
        <v>93</v>
      </c>
      <c r="D97" s="10" t="s">
        <v>92</v>
      </c>
      <c r="E97" s="11">
        <v>19755.02</v>
      </c>
      <c r="F97" s="11">
        <v>0</v>
      </c>
      <c r="G97" s="11">
        <v>0</v>
      </c>
      <c r="H97" s="12">
        <f t="shared" si="2"/>
        <v>0</v>
      </c>
      <c r="I97" s="12">
        <f t="shared" si="3"/>
        <v>19755.02</v>
      </c>
    </row>
    <row r="98" spans="1:9" s="13" customFormat="1" x14ac:dyDescent="0.25">
      <c r="A98" s="7">
        <v>6052</v>
      </c>
      <c r="B98" s="8">
        <v>41001</v>
      </c>
      <c r="C98" s="9" t="s">
        <v>93</v>
      </c>
      <c r="D98" s="10" t="s">
        <v>92</v>
      </c>
      <c r="E98" s="11">
        <v>19755.02</v>
      </c>
      <c r="F98" s="11">
        <v>0</v>
      </c>
      <c r="G98" s="11">
        <v>0</v>
      </c>
      <c r="H98" s="12">
        <f t="shared" si="2"/>
        <v>0</v>
      </c>
      <c r="I98" s="12">
        <f t="shared" si="3"/>
        <v>19755.02</v>
      </c>
    </row>
    <row r="99" spans="1:9" s="13" customFormat="1" x14ac:dyDescent="0.25">
      <c r="A99" s="7">
        <v>6135</v>
      </c>
      <c r="B99" s="8">
        <v>41043</v>
      </c>
      <c r="C99" s="9" t="s">
        <v>93</v>
      </c>
      <c r="D99" s="10" t="s">
        <v>92</v>
      </c>
      <c r="E99" s="11">
        <v>19755.02</v>
      </c>
      <c r="F99" s="11">
        <v>0</v>
      </c>
      <c r="G99" s="11">
        <v>0</v>
      </c>
      <c r="H99" s="12">
        <f t="shared" si="2"/>
        <v>0</v>
      </c>
      <c r="I99" s="12">
        <f t="shared" si="3"/>
        <v>19755.02</v>
      </c>
    </row>
    <row r="100" spans="1:9" s="13" customFormat="1" x14ac:dyDescent="0.25">
      <c r="A100" s="7">
        <v>6212</v>
      </c>
      <c r="B100" s="8">
        <v>41068</v>
      </c>
      <c r="C100" s="9" t="s">
        <v>93</v>
      </c>
      <c r="D100" s="10" t="s">
        <v>92</v>
      </c>
      <c r="E100" s="11">
        <v>19755.02</v>
      </c>
      <c r="F100" s="11">
        <v>0</v>
      </c>
      <c r="G100" s="11">
        <v>0</v>
      </c>
      <c r="H100" s="12">
        <f t="shared" si="2"/>
        <v>0</v>
      </c>
      <c r="I100" s="12">
        <f t="shared" si="3"/>
        <v>19755.02</v>
      </c>
    </row>
    <row r="101" spans="1:9" s="13" customFormat="1" x14ac:dyDescent="0.25">
      <c r="A101" s="7">
        <v>6293</v>
      </c>
      <c r="B101" s="8">
        <v>41099</v>
      </c>
      <c r="C101" s="9" t="s">
        <v>93</v>
      </c>
      <c r="D101" s="10" t="s">
        <v>92</v>
      </c>
      <c r="E101" s="11">
        <v>19755.02</v>
      </c>
      <c r="F101" s="11">
        <v>0</v>
      </c>
      <c r="G101" s="11">
        <v>0</v>
      </c>
      <c r="H101" s="12">
        <f t="shared" si="2"/>
        <v>0</v>
      </c>
      <c r="I101" s="12">
        <f t="shared" si="3"/>
        <v>19755.02</v>
      </c>
    </row>
    <row r="102" spans="1:9" s="13" customFormat="1" x14ac:dyDescent="0.25">
      <c r="A102" s="7">
        <v>2330</v>
      </c>
      <c r="B102" s="8">
        <v>41047</v>
      </c>
      <c r="C102" s="9" t="s">
        <v>94</v>
      </c>
      <c r="D102" s="10" t="s">
        <v>92</v>
      </c>
      <c r="E102" s="11">
        <v>66175.679999999993</v>
      </c>
      <c r="F102" s="11">
        <v>0</v>
      </c>
      <c r="G102" s="11">
        <v>0</v>
      </c>
      <c r="H102" s="12">
        <f t="shared" si="2"/>
        <v>0</v>
      </c>
      <c r="I102" s="12">
        <f t="shared" si="3"/>
        <v>66175.679999999993</v>
      </c>
    </row>
    <row r="103" spans="1:9" s="13" customFormat="1" x14ac:dyDescent="0.25">
      <c r="A103" s="7">
        <v>3026</v>
      </c>
      <c r="B103" s="8">
        <v>41087</v>
      </c>
      <c r="C103" s="9" t="s">
        <v>94</v>
      </c>
      <c r="D103" s="10" t="s">
        <v>92</v>
      </c>
      <c r="E103" s="11">
        <v>66175.679999999993</v>
      </c>
      <c r="F103" s="11">
        <v>0</v>
      </c>
      <c r="G103" s="11">
        <v>0</v>
      </c>
      <c r="H103" s="12">
        <f t="shared" si="2"/>
        <v>0</v>
      </c>
      <c r="I103" s="12">
        <f t="shared" si="3"/>
        <v>66175.679999999993</v>
      </c>
    </row>
    <row r="104" spans="1:9" s="13" customFormat="1" x14ac:dyDescent="0.25">
      <c r="A104" s="7">
        <v>3027</v>
      </c>
      <c r="B104" s="8">
        <v>41087</v>
      </c>
      <c r="C104" s="9" t="s">
        <v>94</v>
      </c>
      <c r="D104" s="10" t="s">
        <v>92</v>
      </c>
      <c r="E104" s="11">
        <v>66175.679999999993</v>
      </c>
      <c r="F104" s="11">
        <v>0</v>
      </c>
      <c r="G104" s="11">
        <v>0</v>
      </c>
      <c r="H104" s="12">
        <f t="shared" si="2"/>
        <v>0</v>
      </c>
      <c r="I104" s="12">
        <f t="shared" si="3"/>
        <v>66175.679999999993</v>
      </c>
    </row>
    <row r="105" spans="1:9" s="13" customFormat="1" x14ac:dyDescent="0.25">
      <c r="A105" s="7">
        <v>3028</v>
      </c>
      <c r="B105" s="8">
        <v>41087</v>
      </c>
      <c r="C105" s="9" t="s">
        <v>94</v>
      </c>
      <c r="D105" s="10" t="s">
        <v>92</v>
      </c>
      <c r="E105" s="11">
        <v>66175.679999999993</v>
      </c>
      <c r="F105" s="11">
        <v>0</v>
      </c>
      <c r="G105" s="11">
        <v>0</v>
      </c>
      <c r="H105" s="12">
        <f t="shared" si="2"/>
        <v>0</v>
      </c>
      <c r="I105" s="12">
        <f t="shared" si="3"/>
        <v>66175.679999999993</v>
      </c>
    </row>
    <row r="106" spans="1:9" s="13" customFormat="1" x14ac:dyDescent="0.25">
      <c r="A106" s="7">
        <v>3029</v>
      </c>
      <c r="B106" s="8">
        <v>41087</v>
      </c>
      <c r="C106" s="9" t="s">
        <v>94</v>
      </c>
      <c r="D106" s="10" t="s">
        <v>92</v>
      </c>
      <c r="E106" s="11">
        <v>66175.679999999993</v>
      </c>
      <c r="F106" s="11">
        <v>0</v>
      </c>
      <c r="G106" s="11">
        <v>0</v>
      </c>
      <c r="H106" s="12">
        <f t="shared" si="2"/>
        <v>0</v>
      </c>
      <c r="I106" s="12">
        <f t="shared" si="3"/>
        <v>66175.679999999993</v>
      </c>
    </row>
    <row r="107" spans="1:9" s="13" customFormat="1" x14ac:dyDescent="0.25">
      <c r="A107" s="7">
        <v>3188</v>
      </c>
      <c r="B107" s="8">
        <v>41095</v>
      </c>
      <c r="C107" s="9" t="s">
        <v>94</v>
      </c>
      <c r="D107" s="10" t="s">
        <v>92</v>
      </c>
      <c r="E107" s="11">
        <v>33087.839999999997</v>
      </c>
      <c r="F107" s="11">
        <v>0</v>
      </c>
      <c r="G107" s="11">
        <v>0</v>
      </c>
      <c r="H107" s="12">
        <f t="shared" si="2"/>
        <v>0</v>
      </c>
      <c r="I107" s="12">
        <f t="shared" si="3"/>
        <v>33087.839999999997</v>
      </c>
    </row>
    <row r="108" spans="1:9" s="13" customFormat="1" x14ac:dyDescent="0.25">
      <c r="A108" s="7">
        <v>1571946</v>
      </c>
      <c r="B108" s="8">
        <v>41031</v>
      </c>
      <c r="C108" s="9" t="s">
        <v>95</v>
      </c>
      <c r="D108" s="10" t="s">
        <v>92</v>
      </c>
      <c r="E108" s="11">
        <v>3450</v>
      </c>
      <c r="F108" s="11">
        <v>0</v>
      </c>
      <c r="G108" s="11">
        <v>0</v>
      </c>
      <c r="H108" s="12">
        <f t="shared" si="2"/>
        <v>0</v>
      </c>
      <c r="I108" s="12">
        <f t="shared" si="3"/>
        <v>3450</v>
      </c>
    </row>
    <row r="109" spans="1:9" s="13" customFormat="1" x14ac:dyDescent="0.25">
      <c r="A109" s="7">
        <v>864</v>
      </c>
      <c r="B109" s="8">
        <v>40616</v>
      </c>
      <c r="C109" s="9" t="s">
        <v>96</v>
      </c>
      <c r="D109" s="10" t="s">
        <v>92</v>
      </c>
      <c r="E109" s="11">
        <v>17400</v>
      </c>
      <c r="F109" s="11">
        <v>0</v>
      </c>
      <c r="G109" s="11">
        <v>0</v>
      </c>
      <c r="H109" s="12">
        <f t="shared" si="2"/>
        <v>0</v>
      </c>
      <c r="I109" s="12">
        <f t="shared" si="3"/>
        <v>17400</v>
      </c>
    </row>
    <row r="110" spans="1:9" s="13" customFormat="1" x14ac:dyDescent="0.25">
      <c r="A110" s="7">
        <v>54691</v>
      </c>
      <c r="B110" s="8">
        <v>40604</v>
      </c>
      <c r="C110" s="9" t="s">
        <v>96</v>
      </c>
      <c r="D110" s="10" t="s">
        <v>92</v>
      </c>
      <c r="E110" s="11">
        <v>1500</v>
      </c>
      <c r="F110" s="11">
        <v>0</v>
      </c>
      <c r="G110" s="11">
        <v>0</v>
      </c>
      <c r="H110" s="12">
        <f t="shared" si="2"/>
        <v>0</v>
      </c>
      <c r="I110" s="12">
        <f t="shared" si="3"/>
        <v>1500</v>
      </c>
    </row>
    <row r="111" spans="1:9" s="13" customFormat="1" x14ac:dyDescent="0.25">
      <c r="A111" s="7">
        <v>872</v>
      </c>
      <c r="B111" s="8">
        <v>40638</v>
      </c>
      <c r="C111" s="9" t="s">
        <v>96</v>
      </c>
      <c r="D111" s="10" t="s">
        <v>92</v>
      </c>
      <c r="E111" s="11">
        <v>17400</v>
      </c>
      <c r="F111" s="11">
        <v>0</v>
      </c>
      <c r="G111" s="11">
        <v>0</v>
      </c>
      <c r="H111" s="12">
        <f t="shared" si="2"/>
        <v>0</v>
      </c>
      <c r="I111" s="12">
        <f t="shared" si="3"/>
        <v>17400</v>
      </c>
    </row>
    <row r="112" spans="1:9" s="13" customFormat="1" x14ac:dyDescent="0.25">
      <c r="A112" s="7">
        <v>877</v>
      </c>
      <c r="B112" s="8">
        <v>40651</v>
      </c>
      <c r="C112" s="9" t="s">
        <v>96</v>
      </c>
      <c r="D112" s="10" t="s">
        <v>92</v>
      </c>
      <c r="E112" s="11">
        <v>17400</v>
      </c>
      <c r="F112" s="11">
        <v>0</v>
      </c>
      <c r="G112" s="11">
        <v>0</v>
      </c>
      <c r="H112" s="12">
        <f t="shared" si="2"/>
        <v>0</v>
      </c>
      <c r="I112" s="12">
        <f t="shared" si="3"/>
        <v>17400</v>
      </c>
    </row>
    <row r="113" spans="1:9" s="13" customFormat="1" x14ac:dyDescent="0.25">
      <c r="A113" s="7">
        <v>881</v>
      </c>
      <c r="B113" s="8">
        <v>40638</v>
      </c>
      <c r="C113" s="9" t="s">
        <v>96</v>
      </c>
      <c r="D113" s="10" t="s">
        <v>92</v>
      </c>
      <c r="E113" s="11">
        <v>17400</v>
      </c>
      <c r="F113" s="11">
        <v>0</v>
      </c>
      <c r="G113" s="11">
        <v>0</v>
      </c>
      <c r="H113" s="12">
        <f t="shared" si="2"/>
        <v>0</v>
      </c>
      <c r="I113" s="12">
        <f t="shared" si="3"/>
        <v>17400</v>
      </c>
    </row>
    <row r="114" spans="1:9" s="13" customFormat="1" x14ac:dyDescent="0.25">
      <c r="A114" s="7">
        <v>882</v>
      </c>
      <c r="B114" s="8">
        <v>40638</v>
      </c>
      <c r="C114" s="9" t="s">
        <v>96</v>
      </c>
      <c r="D114" s="10" t="s">
        <v>92</v>
      </c>
      <c r="E114" s="11">
        <v>17400</v>
      </c>
      <c r="F114" s="11">
        <v>0</v>
      </c>
      <c r="G114" s="11">
        <v>0</v>
      </c>
      <c r="H114" s="12">
        <f t="shared" si="2"/>
        <v>0</v>
      </c>
      <c r="I114" s="12">
        <f t="shared" si="3"/>
        <v>17400</v>
      </c>
    </row>
    <row r="115" spans="1:9" s="13" customFormat="1" x14ac:dyDescent="0.25">
      <c r="A115" s="7">
        <v>87</v>
      </c>
      <c r="B115" s="8">
        <v>40728</v>
      </c>
      <c r="C115" s="9" t="s">
        <v>96</v>
      </c>
      <c r="D115" s="10" t="s">
        <v>92</v>
      </c>
      <c r="E115" s="11">
        <v>17400</v>
      </c>
      <c r="F115" s="11">
        <v>0</v>
      </c>
      <c r="G115" s="11">
        <v>0</v>
      </c>
      <c r="H115" s="12">
        <f t="shared" si="2"/>
        <v>0</v>
      </c>
      <c r="I115" s="12">
        <f t="shared" si="3"/>
        <v>17400</v>
      </c>
    </row>
    <row r="116" spans="1:9" s="13" customFormat="1" x14ac:dyDescent="0.25">
      <c r="A116" s="7">
        <v>108</v>
      </c>
      <c r="B116" s="8">
        <v>40745</v>
      </c>
      <c r="C116" s="9" t="s">
        <v>96</v>
      </c>
      <c r="D116" s="10" t="s">
        <v>92</v>
      </c>
      <c r="E116" s="11">
        <v>17400</v>
      </c>
      <c r="F116" s="11">
        <v>0</v>
      </c>
      <c r="G116" s="11">
        <v>0</v>
      </c>
      <c r="H116" s="12">
        <f t="shared" si="2"/>
        <v>0</v>
      </c>
      <c r="I116" s="12">
        <f t="shared" si="3"/>
        <v>17400</v>
      </c>
    </row>
    <row r="117" spans="1:9" s="13" customFormat="1" x14ac:dyDescent="0.25">
      <c r="A117" s="7">
        <v>245</v>
      </c>
      <c r="B117" s="8">
        <v>40821</v>
      </c>
      <c r="C117" s="9" t="s">
        <v>96</v>
      </c>
      <c r="D117" s="10" t="s">
        <v>92</v>
      </c>
      <c r="E117" s="11">
        <v>17400</v>
      </c>
      <c r="F117" s="11">
        <v>0</v>
      </c>
      <c r="G117" s="11">
        <v>0</v>
      </c>
      <c r="H117" s="12">
        <f t="shared" si="2"/>
        <v>0</v>
      </c>
      <c r="I117" s="12">
        <f t="shared" si="3"/>
        <v>17400</v>
      </c>
    </row>
    <row r="118" spans="1:9" s="13" customFormat="1" x14ac:dyDescent="0.25">
      <c r="A118" s="7">
        <v>334</v>
      </c>
      <c r="B118" s="8">
        <v>40856</v>
      </c>
      <c r="C118" s="9" t="s">
        <v>96</v>
      </c>
      <c r="D118" s="10" t="s">
        <v>92</v>
      </c>
      <c r="E118" s="11">
        <v>17400</v>
      </c>
      <c r="F118" s="11">
        <v>0</v>
      </c>
      <c r="G118" s="11">
        <v>0</v>
      </c>
      <c r="H118" s="12">
        <f t="shared" si="2"/>
        <v>0</v>
      </c>
      <c r="I118" s="12">
        <f t="shared" si="3"/>
        <v>17400</v>
      </c>
    </row>
    <row r="119" spans="1:9" s="13" customFormat="1" x14ac:dyDescent="0.25">
      <c r="A119" s="7">
        <v>55697</v>
      </c>
      <c r="B119" s="8">
        <v>40980</v>
      </c>
      <c r="C119" s="9" t="s">
        <v>96</v>
      </c>
      <c r="D119" s="10" t="s">
        <v>92</v>
      </c>
      <c r="E119" s="11">
        <v>6300</v>
      </c>
      <c r="F119" s="11">
        <v>0</v>
      </c>
      <c r="G119" s="11">
        <v>0</v>
      </c>
      <c r="H119" s="12">
        <f t="shared" si="2"/>
        <v>0</v>
      </c>
      <c r="I119" s="12">
        <f t="shared" si="3"/>
        <v>6300</v>
      </c>
    </row>
    <row r="120" spans="1:9" s="13" customFormat="1" x14ac:dyDescent="0.25">
      <c r="A120" s="7">
        <v>681</v>
      </c>
      <c r="B120" s="8">
        <v>41046</v>
      </c>
      <c r="C120" s="9" t="s">
        <v>96</v>
      </c>
      <c r="D120" s="10" t="s">
        <v>92</v>
      </c>
      <c r="E120" s="11">
        <v>17400</v>
      </c>
      <c r="F120" s="11">
        <v>0</v>
      </c>
      <c r="G120" s="11">
        <v>0</v>
      </c>
      <c r="H120" s="12">
        <f t="shared" si="2"/>
        <v>0</v>
      </c>
      <c r="I120" s="12">
        <f t="shared" si="3"/>
        <v>17400</v>
      </c>
    </row>
    <row r="121" spans="1:9" s="13" customFormat="1" x14ac:dyDescent="0.25">
      <c r="A121" s="7">
        <v>764</v>
      </c>
      <c r="B121" s="8">
        <v>41088</v>
      </c>
      <c r="C121" s="9" t="s">
        <v>96</v>
      </c>
      <c r="D121" s="10" t="s">
        <v>92</v>
      </c>
      <c r="E121" s="11">
        <v>17400</v>
      </c>
      <c r="F121" s="11">
        <v>0</v>
      </c>
      <c r="G121" s="11">
        <v>0</v>
      </c>
      <c r="H121" s="12">
        <f t="shared" si="2"/>
        <v>0</v>
      </c>
      <c r="I121" s="12">
        <f t="shared" si="3"/>
        <v>17400</v>
      </c>
    </row>
    <row r="122" spans="1:9" s="13" customFormat="1" x14ac:dyDescent="0.25">
      <c r="A122" s="7">
        <v>768</v>
      </c>
      <c r="B122" s="8">
        <v>41088</v>
      </c>
      <c r="C122" s="9" t="s">
        <v>96</v>
      </c>
      <c r="D122" s="10" t="s">
        <v>92</v>
      </c>
      <c r="E122" s="11">
        <v>17400</v>
      </c>
      <c r="F122" s="11">
        <v>0</v>
      </c>
      <c r="G122" s="11">
        <v>0</v>
      </c>
      <c r="H122" s="12">
        <f t="shared" si="2"/>
        <v>0</v>
      </c>
      <c r="I122" s="12">
        <f t="shared" si="3"/>
        <v>17400</v>
      </c>
    </row>
    <row r="123" spans="1:9" s="13" customFormat="1" x14ac:dyDescent="0.25">
      <c r="A123" s="7" t="s">
        <v>97</v>
      </c>
      <c r="B123" s="8">
        <v>40695</v>
      </c>
      <c r="C123" s="9" t="s">
        <v>96</v>
      </c>
      <c r="D123" s="10" t="s">
        <v>92</v>
      </c>
      <c r="E123" s="11">
        <v>17400</v>
      </c>
      <c r="F123" s="11">
        <v>0</v>
      </c>
      <c r="G123" s="11">
        <v>0</v>
      </c>
      <c r="H123" s="12">
        <f t="shared" si="2"/>
        <v>0</v>
      </c>
      <c r="I123" s="12">
        <f t="shared" si="3"/>
        <v>17400</v>
      </c>
    </row>
    <row r="124" spans="1:9" s="13" customFormat="1" x14ac:dyDescent="0.25">
      <c r="A124" s="7">
        <v>47</v>
      </c>
      <c r="B124" s="8">
        <v>39533</v>
      </c>
      <c r="C124" s="9" t="s">
        <v>98</v>
      </c>
      <c r="D124" s="10" t="s">
        <v>92</v>
      </c>
      <c r="E124" s="11">
        <v>1044000</v>
      </c>
      <c r="F124" s="11">
        <v>0</v>
      </c>
      <c r="G124" s="11">
        <v>0</v>
      </c>
      <c r="H124" s="12">
        <f t="shared" si="2"/>
        <v>0</v>
      </c>
      <c r="I124" s="12">
        <f t="shared" si="3"/>
        <v>1044000</v>
      </c>
    </row>
    <row r="125" spans="1:9" s="13" customFormat="1" x14ac:dyDescent="0.25">
      <c r="A125" s="7">
        <v>49</v>
      </c>
      <c r="B125" s="8">
        <v>39545</v>
      </c>
      <c r="C125" s="9" t="s">
        <v>98</v>
      </c>
      <c r="D125" s="10" t="s">
        <v>92</v>
      </c>
      <c r="E125" s="11">
        <v>1044000</v>
      </c>
      <c r="F125" s="11">
        <v>0</v>
      </c>
      <c r="G125" s="11">
        <v>0</v>
      </c>
      <c r="H125" s="12">
        <f t="shared" si="2"/>
        <v>0</v>
      </c>
      <c r="I125" s="12">
        <f t="shared" si="3"/>
        <v>1044000</v>
      </c>
    </row>
    <row r="126" spans="1:9" s="13" customFormat="1" x14ac:dyDescent="0.25">
      <c r="A126" s="7">
        <v>390</v>
      </c>
      <c r="B126" s="8">
        <v>39728</v>
      </c>
      <c r="C126" s="9" t="s">
        <v>99</v>
      </c>
      <c r="D126" s="10" t="s">
        <v>92</v>
      </c>
      <c r="E126" s="11">
        <v>75400</v>
      </c>
      <c r="F126" s="11">
        <v>0</v>
      </c>
      <c r="G126" s="11">
        <v>0</v>
      </c>
      <c r="H126" s="12">
        <f t="shared" si="2"/>
        <v>0</v>
      </c>
      <c r="I126" s="12">
        <f t="shared" si="3"/>
        <v>75400</v>
      </c>
    </row>
    <row r="127" spans="1:9" s="13" customFormat="1" x14ac:dyDescent="0.25">
      <c r="A127" s="7">
        <v>392</v>
      </c>
      <c r="B127" s="8">
        <v>39728</v>
      </c>
      <c r="C127" s="9" t="s">
        <v>99</v>
      </c>
      <c r="D127" s="10" t="s">
        <v>92</v>
      </c>
      <c r="E127" s="11">
        <v>75400</v>
      </c>
      <c r="F127" s="11">
        <v>0</v>
      </c>
      <c r="G127" s="11">
        <v>0</v>
      </c>
      <c r="H127" s="12">
        <f t="shared" si="2"/>
        <v>0</v>
      </c>
      <c r="I127" s="12">
        <f t="shared" si="3"/>
        <v>75400</v>
      </c>
    </row>
    <row r="128" spans="1:9" s="13" customFormat="1" x14ac:dyDescent="0.25">
      <c r="A128" s="7">
        <v>394</v>
      </c>
      <c r="B128" s="8">
        <v>39728</v>
      </c>
      <c r="C128" s="9" t="s">
        <v>99</v>
      </c>
      <c r="D128" s="10" t="s">
        <v>92</v>
      </c>
      <c r="E128" s="11">
        <v>75400</v>
      </c>
      <c r="F128" s="11">
        <v>0</v>
      </c>
      <c r="G128" s="11">
        <v>0</v>
      </c>
      <c r="H128" s="12">
        <f t="shared" si="2"/>
        <v>0</v>
      </c>
      <c r="I128" s="12">
        <f t="shared" si="3"/>
        <v>75400</v>
      </c>
    </row>
    <row r="129" spans="1:9" s="13" customFormat="1" x14ac:dyDescent="0.25">
      <c r="A129" s="7">
        <v>28</v>
      </c>
      <c r="B129" s="8">
        <v>40666</v>
      </c>
      <c r="C129" s="9" t="s">
        <v>100</v>
      </c>
      <c r="D129" s="10" t="s">
        <v>92</v>
      </c>
      <c r="E129" s="11">
        <v>116000</v>
      </c>
      <c r="F129" s="11">
        <v>0</v>
      </c>
      <c r="G129" s="11">
        <v>0</v>
      </c>
      <c r="H129" s="12">
        <f t="shared" si="2"/>
        <v>0</v>
      </c>
      <c r="I129" s="12">
        <f t="shared" si="3"/>
        <v>116000</v>
      </c>
    </row>
    <row r="130" spans="1:9" s="13" customFormat="1" x14ac:dyDescent="0.25">
      <c r="A130" s="7">
        <v>4</v>
      </c>
      <c r="B130" s="8">
        <v>40666</v>
      </c>
      <c r="C130" s="9" t="s">
        <v>101</v>
      </c>
      <c r="D130" s="10" t="s">
        <v>92</v>
      </c>
      <c r="E130" s="11">
        <v>34800</v>
      </c>
      <c r="F130" s="11">
        <v>0</v>
      </c>
      <c r="G130" s="11">
        <v>0</v>
      </c>
      <c r="H130" s="12">
        <f t="shared" si="2"/>
        <v>0</v>
      </c>
      <c r="I130" s="12">
        <f t="shared" si="3"/>
        <v>34800</v>
      </c>
    </row>
    <row r="131" spans="1:9" s="13" customFormat="1" x14ac:dyDescent="0.25">
      <c r="A131" s="7">
        <v>5544</v>
      </c>
      <c r="B131" s="8">
        <v>40291</v>
      </c>
      <c r="C131" s="9" t="s">
        <v>102</v>
      </c>
      <c r="D131" s="10" t="s">
        <v>92</v>
      </c>
      <c r="E131" s="11">
        <v>44091.6</v>
      </c>
      <c r="F131" s="11">
        <v>0</v>
      </c>
      <c r="G131" s="11">
        <v>0</v>
      </c>
      <c r="H131" s="12">
        <f t="shared" si="2"/>
        <v>0</v>
      </c>
      <c r="I131" s="12">
        <f t="shared" si="3"/>
        <v>44091.6</v>
      </c>
    </row>
    <row r="132" spans="1:9" s="13" customFormat="1" x14ac:dyDescent="0.25">
      <c r="A132" s="7">
        <v>67306</v>
      </c>
      <c r="B132" s="8">
        <v>40847</v>
      </c>
      <c r="C132" s="9" t="s">
        <v>103</v>
      </c>
      <c r="D132" s="10" t="s">
        <v>92</v>
      </c>
      <c r="E132" s="11">
        <v>174000</v>
      </c>
      <c r="F132" s="11">
        <v>0</v>
      </c>
      <c r="G132" s="11">
        <v>0</v>
      </c>
      <c r="H132" s="12">
        <f t="shared" si="2"/>
        <v>0</v>
      </c>
      <c r="I132" s="12">
        <f t="shared" si="3"/>
        <v>174000</v>
      </c>
    </row>
    <row r="133" spans="1:9" s="13" customFormat="1" x14ac:dyDescent="0.25">
      <c r="A133" s="7" t="s">
        <v>104</v>
      </c>
      <c r="B133" s="8">
        <v>41156</v>
      </c>
      <c r="C133" s="9" t="s">
        <v>103</v>
      </c>
      <c r="D133" s="10" t="s">
        <v>92</v>
      </c>
      <c r="E133" s="11">
        <v>38925</v>
      </c>
      <c r="F133" s="11">
        <v>0</v>
      </c>
      <c r="G133" s="11">
        <v>0</v>
      </c>
      <c r="H133" s="12">
        <f t="shared" si="2"/>
        <v>0</v>
      </c>
      <c r="I133" s="12">
        <f t="shared" si="3"/>
        <v>38925</v>
      </c>
    </row>
    <row r="134" spans="1:9" s="13" customFormat="1" x14ac:dyDescent="0.25">
      <c r="A134" s="7">
        <v>9</v>
      </c>
      <c r="B134" s="8">
        <v>40227</v>
      </c>
      <c r="C134" s="9" t="s">
        <v>105</v>
      </c>
      <c r="D134" s="10" t="s">
        <v>92</v>
      </c>
      <c r="E134" s="11">
        <v>17400</v>
      </c>
      <c r="F134" s="11">
        <v>0</v>
      </c>
      <c r="G134" s="11">
        <v>0</v>
      </c>
      <c r="H134" s="12">
        <f t="shared" si="2"/>
        <v>0</v>
      </c>
      <c r="I134" s="12">
        <f t="shared" si="3"/>
        <v>17400</v>
      </c>
    </row>
    <row r="135" spans="1:9" s="13" customFormat="1" x14ac:dyDescent="0.25">
      <c r="A135" s="7">
        <v>1017</v>
      </c>
      <c r="B135" s="8">
        <v>41069</v>
      </c>
      <c r="C135" s="9" t="s">
        <v>106</v>
      </c>
      <c r="D135" s="10" t="s">
        <v>92</v>
      </c>
      <c r="E135" s="11">
        <v>58000</v>
      </c>
      <c r="F135" s="11">
        <v>0</v>
      </c>
      <c r="G135" s="11">
        <v>0</v>
      </c>
      <c r="H135" s="12">
        <f t="shared" si="2"/>
        <v>0</v>
      </c>
      <c r="I135" s="12">
        <f t="shared" si="3"/>
        <v>58000</v>
      </c>
    </row>
    <row r="136" spans="1:9" s="13" customFormat="1" x14ac:dyDescent="0.25">
      <c r="A136" s="7">
        <v>1031</v>
      </c>
      <c r="B136" s="8">
        <v>41069</v>
      </c>
      <c r="C136" s="9" t="s">
        <v>106</v>
      </c>
      <c r="D136" s="10" t="s">
        <v>92</v>
      </c>
      <c r="E136" s="11">
        <v>58000</v>
      </c>
      <c r="F136" s="11">
        <v>0</v>
      </c>
      <c r="G136" s="11">
        <v>0</v>
      </c>
      <c r="H136" s="12">
        <f t="shared" si="2"/>
        <v>0</v>
      </c>
      <c r="I136" s="12">
        <f t="shared" si="3"/>
        <v>58000</v>
      </c>
    </row>
    <row r="137" spans="1:9" s="13" customFormat="1" x14ac:dyDescent="0.25">
      <c r="A137" s="7">
        <v>1037</v>
      </c>
      <c r="B137" s="8">
        <v>38419</v>
      </c>
      <c r="C137" s="9" t="s">
        <v>107</v>
      </c>
      <c r="D137" s="10" t="s">
        <v>108</v>
      </c>
      <c r="E137" s="11">
        <v>4280</v>
      </c>
      <c r="F137" s="11">
        <v>0</v>
      </c>
      <c r="G137" s="11">
        <v>0</v>
      </c>
      <c r="H137" s="12">
        <f t="shared" si="2"/>
        <v>0</v>
      </c>
      <c r="I137" s="12">
        <f t="shared" si="3"/>
        <v>4280</v>
      </c>
    </row>
    <row r="138" spans="1:9" s="13" customFormat="1" x14ac:dyDescent="0.25">
      <c r="A138" s="7">
        <v>1506</v>
      </c>
      <c r="B138" s="8">
        <v>38428</v>
      </c>
      <c r="C138" s="9" t="s">
        <v>107</v>
      </c>
      <c r="D138" s="10" t="s">
        <v>108</v>
      </c>
      <c r="E138" s="11">
        <v>65491</v>
      </c>
      <c r="F138" s="11">
        <v>0</v>
      </c>
      <c r="G138" s="11">
        <v>0</v>
      </c>
      <c r="H138" s="12">
        <f t="shared" si="2"/>
        <v>0</v>
      </c>
      <c r="I138" s="12">
        <f t="shared" si="3"/>
        <v>65491</v>
      </c>
    </row>
    <row r="139" spans="1:9" s="13" customFormat="1" ht="15.75" customHeight="1" x14ac:dyDescent="0.25">
      <c r="A139" s="7">
        <v>8691</v>
      </c>
      <c r="B139" s="8">
        <v>40298</v>
      </c>
      <c r="C139" s="9" t="s">
        <v>109</v>
      </c>
      <c r="D139" s="10" t="s">
        <v>108</v>
      </c>
      <c r="E139" s="11">
        <v>41750</v>
      </c>
      <c r="F139" s="11">
        <v>0</v>
      </c>
      <c r="G139" s="11">
        <v>0</v>
      </c>
      <c r="H139" s="12">
        <f t="shared" si="2"/>
        <v>0</v>
      </c>
      <c r="I139" s="12">
        <f t="shared" si="3"/>
        <v>41750</v>
      </c>
    </row>
    <row r="140" spans="1:9" s="13" customFormat="1" x14ac:dyDescent="0.25">
      <c r="A140" s="7">
        <v>8713</v>
      </c>
      <c r="B140" s="8">
        <v>40329</v>
      </c>
      <c r="C140" s="9" t="s">
        <v>109</v>
      </c>
      <c r="D140" s="10" t="s">
        <v>108</v>
      </c>
      <c r="E140" s="11">
        <v>14925</v>
      </c>
      <c r="F140" s="11">
        <v>0</v>
      </c>
      <c r="G140" s="11">
        <v>0</v>
      </c>
      <c r="H140" s="12">
        <f t="shared" si="2"/>
        <v>0</v>
      </c>
      <c r="I140" s="12">
        <f t="shared" si="3"/>
        <v>14925</v>
      </c>
    </row>
    <row r="141" spans="1:9" s="13" customFormat="1" x14ac:dyDescent="0.25">
      <c r="A141" s="7">
        <v>380</v>
      </c>
      <c r="B141" s="8">
        <v>38531</v>
      </c>
      <c r="C141" s="9" t="s">
        <v>110</v>
      </c>
      <c r="D141" s="10" t="s">
        <v>108</v>
      </c>
      <c r="E141" s="11">
        <v>18096</v>
      </c>
      <c r="F141" s="11">
        <v>0</v>
      </c>
      <c r="G141" s="11">
        <v>0</v>
      </c>
      <c r="H141" s="15">
        <f t="shared" si="2"/>
        <v>0</v>
      </c>
      <c r="I141" s="12">
        <f t="shared" si="3"/>
        <v>18096</v>
      </c>
    </row>
    <row r="142" spans="1:9" s="13" customFormat="1" x14ac:dyDescent="0.25">
      <c r="A142" s="7">
        <v>202</v>
      </c>
      <c r="B142" s="8">
        <v>38950</v>
      </c>
      <c r="C142" s="9" t="s">
        <v>111</v>
      </c>
      <c r="D142" s="10" t="s">
        <v>108</v>
      </c>
      <c r="E142" s="11">
        <v>61248</v>
      </c>
      <c r="F142" s="11">
        <v>0</v>
      </c>
      <c r="G142" s="11">
        <v>0</v>
      </c>
      <c r="H142" s="15">
        <f t="shared" ref="H142:H337" si="4">F142-G142</f>
        <v>0</v>
      </c>
      <c r="I142" s="12">
        <f t="shared" ref="I142:I337" si="5">E142+H142</f>
        <v>61248</v>
      </c>
    </row>
    <row r="143" spans="1:9" s="13" customFormat="1" x14ac:dyDescent="0.25">
      <c r="A143" s="7">
        <v>1</v>
      </c>
      <c r="B143" s="8">
        <v>39720</v>
      </c>
      <c r="C143" s="9" t="s">
        <v>112</v>
      </c>
      <c r="D143" s="10" t="s">
        <v>108</v>
      </c>
      <c r="E143" s="11">
        <v>255565.4</v>
      </c>
      <c r="F143" s="11">
        <v>0</v>
      </c>
      <c r="G143" s="11">
        <v>0</v>
      </c>
      <c r="H143" s="15">
        <f t="shared" si="4"/>
        <v>0</v>
      </c>
      <c r="I143" s="12">
        <f t="shared" si="5"/>
        <v>255565.4</v>
      </c>
    </row>
    <row r="144" spans="1:9" s="13" customFormat="1" x14ac:dyDescent="0.25">
      <c r="A144" s="7" t="s">
        <v>113</v>
      </c>
      <c r="B144" s="8">
        <v>41080</v>
      </c>
      <c r="C144" s="9" t="s">
        <v>114</v>
      </c>
      <c r="D144" s="10" t="s">
        <v>108</v>
      </c>
      <c r="E144" s="11">
        <v>232000</v>
      </c>
      <c r="F144" s="11">
        <v>0</v>
      </c>
      <c r="G144" s="11">
        <v>0</v>
      </c>
      <c r="H144" s="15">
        <f t="shared" si="4"/>
        <v>0</v>
      </c>
      <c r="I144" s="12">
        <f t="shared" si="5"/>
        <v>232000</v>
      </c>
    </row>
    <row r="145" spans="1:9" s="13" customFormat="1" x14ac:dyDescent="0.25">
      <c r="A145" s="7" t="s">
        <v>115</v>
      </c>
      <c r="B145" s="8">
        <v>41120</v>
      </c>
      <c r="C145" s="9" t="s">
        <v>114</v>
      </c>
      <c r="D145" s="10" t="s">
        <v>108</v>
      </c>
      <c r="E145" s="11">
        <v>232000</v>
      </c>
      <c r="F145" s="11">
        <v>0</v>
      </c>
      <c r="G145" s="11">
        <v>0</v>
      </c>
      <c r="H145" s="15">
        <f t="shared" si="4"/>
        <v>0</v>
      </c>
      <c r="I145" s="12">
        <f t="shared" si="5"/>
        <v>232000</v>
      </c>
    </row>
    <row r="146" spans="1:9" s="13" customFormat="1" x14ac:dyDescent="0.25">
      <c r="A146" s="7" t="s">
        <v>116</v>
      </c>
      <c r="B146" s="8">
        <v>39300</v>
      </c>
      <c r="C146" s="9" t="s">
        <v>117</v>
      </c>
      <c r="D146" s="10" t="s">
        <v>108</v>
      </c>
      <c r="E146" s="11">
        <v>179800</v>
      </c>
      <c r="F146" s="11">
        <v>0</v>
      </c>
      <c r="G146" s="11">
        <v>0</v>
      </c>
      <c r="H146" s="15">
        <f t="shared" si="4"/>
        <v>0</v>
      </c>
      <c r="I146" s="12">
        <f t="shared" si="5"/>
        <v>179800</v>
      </c>
    </row>
    <row r="147" spans="1:9" s="13" customFormat="1" x14ac:dyDescent="0.25">
      <c r="A147" s="7" t="s">
        <v>118</v>
      </c>
      <c r="B147" s="8">
        <v>40228</v>
      </c>
      <c r="C147" s="9" t="s">
        <v>119</v>
      </c>
      <c r="D147" s="10" t="s">
        <v>108</v>
      </c>
      <c r="E147" s="11">
        <v>11270</v>
      </c>
      <c r="F147" s="11">
        <v>0</v>
      </c>
      <c r="G147" s="11">
        <v>0</v>
      </c>
      <c r="H147" s="15">
        <f t="shared" si="4"/>
        <v>0</v>
      </c>
      <c r="I147" s="12">
        <f t="shared" si="5"/>
        <v>11270</v>
      </c>
    </row>
    <row r="148" spans="1:9" s="13" customFormat="1" x14ac:dyDescent="0.25">
      <c r="A148" s="7" t="s">
        <v>120</v>
      </c>
      <c r="B148" s="8">
        <v>39602</v>
      </c>
      <c r="C148" s="9" t="s">
        <v>121</v>
      </c>
      <c r="D148" s="10" t="s">
        <v>108</v>
      </c>
      <c r="E148" s="11">
        <v>116200</v>
      </c>
      <c r="F148" s="11">
        <v>0</v>
      </c>
      <c r="G148" s="11">
        <v>0</v>
      </c>
      <c r="H148" s="15">
        <f t="shared" si="4"/>
        <v>0</v>
      </c>
      <c r="I148" s="12">
        <f t="shared" si="5"/>
        <v>116200</v>
      </c>
    </row>
    <row r="149" spans="1:9" s="13" customFormat="1" x14ac:dyDescent="0.25">
      <c r="A149" s="7" t="s">
        <v>122</v>
      </c>
      <c r="B149" s="8">
        <v>39073</v>
      </c>
      <c r="C149" s="9" t="s">
        <v>123</v>
      </c>
      <c r="D149" s="10" t="s">
        <v>108</v>
      </c>
      <c r="E149" s="11">
        <v>48720</v>
      </c>
      <c r="F149" s="11">
        <v>0</v>
      </c>
      <c r="G149" s="11">
        <v>0</v>
      </c>
      <c r="H149" s="15">
        <f t="shared" si="4"/>
        <v>0</v>
      </c>
      <c r="I149" s="12">
        <f t="shared" si="5"/>
        <v>48720</v>
      </c>
    </row>
    <row r="150" spans="1:9" s="13" customFormat="1" x14ac:dyDescent="0.25">
      <c r="A150" s="7" t="s">
        <v>124</v>
      </c>
      <c r="B150" s="8">
        <v>40136</v>
      </c>
      <c r="C150" s="9" t="s">
        <v>125</v>
      </c>
      <c r="D150" s="10" t="s">
        <v>108</v>
      </c>
      <c r="E150" s="11">
        <v>25679</v>
      </c>
      <c r="F150" s="11">
        <v>0</v>
      </c>
      <c r="G150" s="11">
        <v>0</v>
      </c>
      <c r="H150" s="15">
        <f t="shared" si="4"/>
        <v>0</v>
      </c>
      <c r="I150" s="12">
        <f t="shared" si="5"/>
        <v>25679</v>
      </c>
    </row>
    <row r="151" spans="1:9" s="13" customFormat="1" x14ac:dyDescent="0.25">
      <c r="A151" s="7">
        <v>3236</v>
      </c>
      <c r="B151" s="8">
        <v>41032</v>
      </c>
      <c r="C151" s="9" t="s">
        <v>126</v>
      </c>
      <c r="D151" s="10" t="s">
        <v>127</v>
      </c>
      <c r="E151" s="11">
        <v>25183.599999999999</v>
      </c>
      <c r="F151" s="11">
        <v>0</v>
      </c>
      <c r="G151" s="11">
        <v>0</v>
      </c>
      <c r="H151" s="15">
        <f t="shared" si="4"/>
        <v>0</v>
      </c>
      <c r="I151" s="12">
        <f t="shared" si="5"/>
        <v>25183.599999999999</v>
      </c>
    </row>
    <row r="152" spans="1:9" s="13" customFormat="1" x14ac:dyDescent="0.25">
      <c r="A152" s="7">
        <v>3</v>
      </c>
      <c r="B152" s="8">
        <v>40301</v>
      </c>
      <c r="C152" s="9" t="s">
        <v>128</v>
      </c>
      <c r="D152" s="10" t="s">
        <v>127</v>
      </c>
      <c r="E152" s="11">
        <v>23142</v>
      </c>
      <c r="F152" s="11">
        <v>0</v>
      </c>
      <c r="G152" s="11">
        <v>0</v>
      </c>
      <c r="H152" s="15">
        <f t="shared" si="4"/>
        <v>0</v>
      </c>
      <c r="I152" s="12">
        <f t="shared" si="5"/>
        <v>23142</v>
      </c>
    </row>
    <row r="153" spans="1:9" s="13" customFormat="1" x14ac:dyDescent="0.25">
      <c r="A153" s="7" t="s">
        <v>129</v>
      </c>
      <c r="B153" s="8">
        <v>41131</v>
      </c>
      <c r="C153" s="9" t="s">
        <v>128</v>
      </c>
      <c r="D153" s="10" t="s">
        <v>127</v>
      </c>
      <c r="E153" s="11">
        <v>95536.91</v>
      </c>
      <c r="F153" s="11">
        <v>0</v>
      </c>
      <c r="G153" s="11">
        <v>0</v>
      </c>
      <c r="H153" s="15">
        <f t="shared" si="4"/>
        <v>0</v>
      </c>
      <c r="I153" s="12">
        <f t="shared" si="5"/>
        <v>95536.91</v>
      </c>
    </row>
    <row r="154" spans="1:9" s="13" customFormat="1" x14ac:dyDescent="0.25">
      <c r="A154" s="7">
        <v>26288</v>
      </c>
      <c r="B154" s="8">
        <v>40024</v>
      </c>
      <c r="C154" s="9" t="s">
        <v>130</v>
      </c>
      <c r="D154" s="10" t="s">
        <v>127</v>
      </c>
      <c r="E154" s="11">
        <v>2959.99</v>
      </c>
      <c r="F154" s="11">
        <v>0</v>
      </c>
      <c r="G154" s="11">
        <v>0</v>
      </c>
      <c r="H154" s="15">
        <f t="shared" si="4"/>
        <v>0</v>
      </c>
      <c r="I154" s="12">
        <f t="shared" si="5"/>
        <v>2959.99</v>
      </c>
    </row>
    <row r="155" spans="1:9" s="13" customFormat="1" x14ac:dyDescent="0.25">
      <c r="A155" s="7">
        <v>2723</v>
      </c>
      <c r="B155" s="8">
        <v>40326</v>
      </c>
      <c r="C155" s="9" t="s">
        <v>131</v>
      </c>
      <c r="D155" s="10" t="s">
        <v>127</v>
      </c>
      <c r="E155" s="11">
        <v>13672.92</v>
      </c>
      <c r="F155" s="11">
        <v>0</v>
      </c>
      <c r="G155" s="11">
        <v>0</v>
      </c>
      <c r="H155" s="15">
        <f t="shared" si="4"/>
        <v>0</v>
      </c>
      <c r="I155" s="12">
        <f t="shared" si="5"/>
        <v>13672.92</v>
      </c>
    </row>
    <row r="156" spans="1:9" s="13" customFormat="1" x14ac:dyDescent="0.25">
      <c r="A156" s="7">
        <v>2869</v>
      </c>
      <c r="B156" s="8">
        <v>40395</v>
      </c>
      <c r="C156" s="9" t="s">
        <v>131</v>
      </c>
      <c r="D156" s="10" t="s">
        <v>127</v>
      </c>
      <c r="E156" s="11">
        <v>40000</v>
      </c>
      <c r="F156" s="11">
        <v>0</v>
      </c>
      <c r="G156" s="11">
        <v>0</v>
      </c>
      <c r="H156" s="15">
        <f t="shared" si="4"/>
        <v>0</v>
      </c>
      <c r="I156" s="12">
        <f t="shared" si="5"/>
        <v>40000</v>
      </c>
    </row>
    <row r="157" spans="1:9" s="13" customFormat="1" x14ac:dyDescent="0.25">
      <c r="A157" s="7">
        <v>3047</v>
      </c>
      <c r="B157" s="8">
        <v>40479</v>
      </c>
      <c r="C157" s="9" t="s">
        <v>131</v>
      </c>
      <c r="D157" s="10" t="s">
        <v>127</v>
      </c>
      <c r="E157" s="11">
        <v>12205.81</v>
      </c>
      <c r="F157" s="11">
        <v>0</v>
      </c>
      <c r="G157" s="11">
        <v>0</v>
      </c>
      <c r="H157" s="15">
        <f t="shared" si="4"/>
        <v>0</v>
      </c>
      <c r="I157" s="12">
        <f t="shared" si="5"/>
        <v>12205.81</v>
      </c>
    </row>
    <row r="158" spans="1:9" s="13" customFormat="1" x14ac:dyDescent="0.25">
      <c r="A158" s="7" t="s">
        <v>132</v>
      </c>
      <c r="B158" s="8">
        <v>40197</v>
      </c>
      <c r="C158" s="9" t="s">
        <v>133</v>
      </c>
      <c r="D158" s="10" t="s">
        <v>127</v>
      </c>
      <c r="E158" s="11">
        <v>63730.400000000001</v>
      </c>
      <c r="F158" s="11">
        <v>0</v>
      </c>
      <c r="G158" s="11">
        <v>0</v>
      </c>
      <c r="H158" s="15">
        <f t="shared" si="4"/>
        <v>0</v>
      </c>
      <c r="I158" s="12">
        <f t="shared" si="5"/>
        <v>63730.400000000001</v>
      </c>
    </row>
    <row r="159" spans="1:9" s="13" customFormat="1" x14ac:dyDescent="0.25">
      <c r="A159" s="7" t="s">
        <v>134</v>
      </c>
      <c r="B159" s="8">
        <v>38407</v>
      </c>
      <c r="C159" s="9" t="s">
        <v>135</v>
      </c>
      <c r="D159" s="10" t="s">
        <v>127</v>
      </c>
      <c r="E159" s="11">
        <v>20890</v>
      </c>
      <c r="F159" s="11">
        <v>0</v>
      </c>
      <c r="G159" s="11">
        <v>0</v>
      </c>
      <c r="H159" s="15">
        <f t="shared" si="4"/>
        <v>0</v>
      </c>
      <c r="I159" s="12">
        <f t="shared" si="5"/>
        <v>20890</v>
      </c>
    </row>
    <row r="160" spans="1:9" s="13" customFormat="1" x14ac:dyDescent="0.25">
      <c r="A160" s="7" t="s">
        <v>136</v>
      </c>
      <c r="B160" s="8">
        <v>39295</v>
      </c>
      <c r="C160" s="9" t="s">
        <v>137</v>
      </c>
      <c r="D160" s="10" t="s">
        <v>127</v>
      </c>
      <c r="E160" s="11">
        <v>84285.6</v>
      </c>
      <c r="F160" s="11">
        <v>0</v>
      </c>
      <c r="G160" s="11">
        <v>0</v>
      </c>
      <c r="H160" s="15">
        <f t="shared" si="4"/>
        <v>0</v>
      </c>
      <c r="I160" s="12">
        <f t="shared" si="5"/>
        <v>84285.6</v>
      </c>
    </row>
    <row r="161" spans="1:9" s="13" customFormat="1" x14ac:dyDescent="0.25">
      <c r="A161" s="7">
        <v>784</v>
      </c>
      <c r="B161" s="8">
        <v>39652</v>
      </c>
      <c r="C161" s="9" t="s">
        <v>138</v>
      </c>
      <c r="D161" s="10" t="s">
        <v>127</v>
      </c>
      <c r="E161" s="11">
        <v>25000</v>
      </c>
      <c r="F161" s="11">
        <v>0</v>
      </c>
      <c r="G161" s="11">
        <v>0</v>
      </c>
      <c r="H161" s="15">
        <f t="shared" si="4"/>
        <v>0</v>
      </c>
      <c r="I161" s="12">
        <f t="shared" si="5"/>
        <v>25000</v>
      </c>
    </row>
    <row r="162" spans="1:9" s="13" customFormat="1" x14ac:dyDescent="0.25">
      <c r="A162" s="7">
        <v>104</v>
      </c>
      <c r="B162" s="8">
        <v>40253</v>
      </c>
      <c r="C162" s="9" t="s">
        <v>139</v>
      </c>
      <c r="D162" s="10" t="s">
        <v>140</v>
      </c>
      <c r="E162" s="11">
        <v>58522</v>
      </c>
      <c r="F162" s="11">
        <v>0</v>
      </c>
      <c r="G162" s="11">
        <v>0</v>
      </c>
      <c r="H162" s="15">
        <f t="shared" si="4"/>
        <v>0</v>
      </c>
      <c r="I162" s="12">
        <f t="shared" si="5"/>
        <v>58522</v>
      </c>
    </row>
    <row r="163" spans="1:9" s="13" customFormat="1" x14ac:dyDescent="0.25">
      <c r="A163" s="7">
        <v>1028</v>
      </c>
      <c r="B163" s="16">
        <v>40942</v>
      </c>
      <c r="C163" s="9" t="s">
        <v>141</v>
      </c>
      <c r="D163" s="10" t="s">
        <v>92</v>
      </c>
      <c r="E163" s="11">
        <v>100000</v>
      </c>
      <c r="F163" s="11">
        <v>0</v>
      </c>
      <c r="G163" s="11">
        <v>0</v>
      </c>
      <c r="H163" s="15">
        <f t="shared" si="4"/>
        <v>0</v>
      </c>
      <c r="I163" s="12">
        <f t="shared" si="5"/>
        <v>100000</v>
      </c>
    </row>
    <row r="164" spans="1:9" s="13" customFormat="1" x14ac:dyDescent="0.25">
      <c r="A164" s="7" t="s">
        <v>142</v>
      </c>
      <c r="B164" s="16" t="s">
        <v>143</v>
      </c>
      <c r="C164" s="9" t="s">
        <v>144</v>
      </c>
      <c r="D164" s="10" t="s">
        <v>145</v>
      </c>
      <c r="E164" s="11">
        <v>0</v>
      </c>
      <c r="F164" s="11">
        <v>50150</v>
      </c>
      <c r="G164" s="11">
        <v>0</v>
      </c>
      <c r="H164" s="15">
        <f t="shared" si="4"/>
        <v>50150</v>
      </c>
      <c r="I164" s="12">
        <f t="shared" si="5"/>
        <v>50150</v>
      </c>
    </row>
    <row r="165" spans="1:9" s="13" customFormat="1" x14ac:dyDescent="0.25">
      <c r="A165" s="7" t="s">
        <v>146</v>
      </c>
      <c r="B165" s="16" t="s">
        <v>147</v>
      </c>
      <c r="C165" s="9" t="s">
        <v>144</v>
      </c>
      <c r="D165" s="10" t="s">
        <v>148</v>
      </c>
      <c r="E165" s="11">
        <v>0</v>
      </c>
      <c r="F165" s="11">
        <v>29264</v>
      </c>
      <c r="G165" s="11">
        <v>0</v>
      </c>
      <c r="H165" s="15">
        <f t="shared" si="4"/>
        <v>29264</v>
      </c>
      <c r="I165" s="12">
        <f t="shared" si="5"/>
        <v>29264</v>
      </c>
    </row>
    <row r="166" spans="1:9" s="13" customFormat="1" x14ac:dyDescent="0.25">
      <c r="A166" s="7" t="s">
        <v>149</v>
      </c>
      <c r="B166" s="16" t="s">
        <v>150</v>
      </c>
      <c r="C166" s="9" t="s">
        <v>144</v>
      </c>
      <c r="D166" s="10" t="s">
        <v>148</v>
      </c>
      <c r="E166" s="11">
        <v>0</v>
      </c>
      <c r="F166" s="11">
        <v>3737.06</v>
      </c>
      <c r="G166" s="11">
        <v>0</v>
      </c>
      <c r="H166" s="15">
        <f t="shared" si="4"/>
        <v>3737.06</v>
      </c>
      <c r="I166" s="12">
        <f t="shared" si="5"/>
        <v>3737.06</v>
      </c>
    </row>
    <row r="167" spans="1:9" s="13" customFormat="1" x14ac:dyDescent="0.25">
      <c r="A167" s="7" t="s">
        <v>151</v>
      </c>
      <c r="B167" s="16" t="s">
        <v>150</v>
      </c>
      <c r="C167" s="9" t="s">
        <v>144</v>
      </c>
      <c r="D167" s="10" t="s">
        <v>148</v>
      </c>
      <c r="E167" s="11">
        <v>0</v>
      </c>
      <c r="F167" s="11">
        <v>4443.88</v>
      </c>
      <c r="G167" s="11">
        <v>0</v>
      </c>
      <c r="H167" s="15">
        <f t="shared" si="4"/>
        <v>4443.88</v>
      </c>
      <c r="I167" s="12">
        <f t="shared" si="5"/>
        <v>4443.88</v>
      </c>
    </row>
    <row r="168" spans="1:9" s="13" customFormat="1" x14ac:dyDescent="0.25">
      <c r="A168" s="7" t="s">
        <v>152</v>
      </c>
      <c r="B168" s="16" t="s">
        <v>150</v>
      </c>
      <c r="C168" s="9" t="s">
        <v>144</v>
      </c>
      <c r="D168" s="10" t="s">
        <v>148</v>
      </c>
      <c r="E168" s="11">
        <v>0</v>
      </c>
      <c r="F168" s="11">
        <v>4799.0600000000004</v>
      </c>
      <c r="G168" s="11">
        <v>0</v>
      </c>
      <c r="H168" s="15">
        <f t="shared" si="4"/>
        <v>4799.0600000000004</v>
      </c>
      <c r="I168" s="12">
        <f t="shared" si="5"/>
        <v>4799.0600000000004</v>
      </c>
    </row>
    <row r="169" spans="1:9" s="13" customFormat="1" x14ac:dyDescent="0.25">
      <c r="A169" s="7" t="s">
        <v>153</v>
      </c>
      <c r="B169" s="16" t="s">
        <v>154</v>
      </c>
      <c r="C169" s="9" t="s">
        <v>144</v>
      </c>
      <c r="D169" s="10" t="s">
        <v>148</v>
      </c>
      <c r="E169" s="11">
        <v>0</v>
      </c>
      <c r="F169" s="11">
        <v>15133.5</v>
      </c>
      <c r="G169" s="11">
        <v>0</v>
      </c>
      <c r="H169" s="15">
        <f t="shared" si="4"/>
        <v>15133.5</v>
      </c>
      <c r="I169" s="12">
        <f t="shared" si="5"/>
        <v>15133.5</v>
      </c>
    </row>
    <row r="170" spans="1:9" s="13" customFormat="1" x14ac:dyDescent="0.25">
      <c r="A170" s="7" t="s">
        <v>155</v>
      </c>
      <c r="B170" s="16">
        <v>41850</v>
      </c>
      <c r="C170" s="9" t="s">
        <v>144</v>
      </c>
      <c r="D170" s="10" t="s">
        <v>156</v>
      </c>
      <c r="E170" s="11">
        <v>0</v>
      </c>
      <c r="F170" s="11">
        <v>44722</v>
      </c>
      <c r="G170" s="11">
        <v>0</v>
      </c>
      <c r="H170" s="15">
        <f t="shared" si="4"/>
        <v>44722</v>
      </c>
      <c r="I170" s="12">
        <f t="shared" si="5"/>
        <v>44722</v>
      </c>
    </row>
    <row r="171" spans="1:9" s="13" customFormat="1" x14ac:dyDescent="0.25">
      <c r="A171" s="7" t="s">
        <v>157</v>
      </c>
      <c r="B171" s="16">
        <v>41837</v>
      </c>
      <c r="C171" s="9" t="s">
        <v>144</v>
      </c>
      <c r="D171" s="10" t="s">
        <v>156</v>
      </c>
      <c r="E171" s="11">
        <v>0</v>
      </c>
      <c r="F171" s="11">
        <v>15486</v>
      </c>
      <c r="G171" s="11">
        <v>0</v>
      </c>
      <c r="H171" s="15">
        <f t="shared" si="4"/>
        <v>15486</v>
      </c>
      <c r="I171" s="12">
        <f t="shared" si="5"/>
        <v>15486</v>
      </c>
    </row>
    <row r="172" spans="1:9" s="13" customFormat="1" x14ac:dyDescent="0.25">
      <c r="A172" s="7" t="s">
        <v>158</v>
      </c>
      <c r="B172" s="16">
        <v>41779</v>
      </c>
      <c r="C172" s="9" t="s">
        <v>159</v>
      </c>
      <c r="D172" s="10" t="s">
        <v>160</v>
      </c>
      <c r="E172" s="11">
        <v>0</v>
      </c>
      <c r="F172" s="11">
        <v>16298.02</v>
      </c>
      <c r="G172" s="11">
        <v>0</v>
      </c>
      <c r="H172" s="15">
        <f t="shared" si="4"/>
        <v>16298.02</v>
      </c>
      <c r="I172" s="12">
        <f t="shared" si="5"/>
        <v>16298.02</v>
      </c>
    </row>
    <row r="173" spans="1:9" s="13" customFormat="1" x14ac:dyDescent="0.25">
      <c r="A173" s="7" t="s">
        <v>161</v>
      </c>
      <c r="B173" s="16">
        <v>41630</v>
      </c>
      <c r="C173" s="9" t="s">
        <v>162</v>
      </c>
      <c r="D173" s="10" t="s">
        <v>92</v>
      </c>
      <c r="E173" s="11">
        <v>0</v>
      </c>
      <c r="F173" s="11">
        <v>76700</v>
      </c>
      <c r="G173" s="11">
        <v>0</v>
      </c>
      <c r="H173" s="15">
        <f t="shared" si="4"/>
        <v>76700</v>
      </c>
      <c r="I173" s="12">
        <f t="shared" si="5"/>
        <v>76700</v>
      </c>
    </row>
    <row r="174" spans="1:9" s="13" customFormat="1" ht="60" x14ac:dyDescent="0.25">
      <c r="A174" s="7" t="s">
        <v>163</v>
      </c>
      <c r="B174" s="16">
        <v>42072</v>
      </c>
      <c r="C174" s="9" t="s">
        <v>164</v>
      </c>
      <c r="D174" s="10" t="s">
        <v>165</v>
      </c>
      <c r="E174" s="11">
        <v>0</v>
      </c>
      <c r="F174" s="11">
        <v>3325486.1</v>
      </c>
      <c r="G174" s="11">
        <v>3097206.1</v>
      </c>
      <c r="H174" s="15">
        <f t="shared" si="4"/>
        <v>228280</v>
      </c>
      <c r="I174" s="12">
        <f t="shared" si="5"/>
        <v>228280</v>
      </c>
    </row>
    <row r="175" spans="1:9" s="13" customFormat="1" x14ac:dyDescent="0.25">
      <c r="A175" s="7" t="s">
        <v>166</v>
      </c>
      <c r="B175" s="16">
        <v>42087</v>
      </c>
      <c r="C175" s="9" t="s">
        <v>167</v>
      </c>
      <c r="D175" s="10" t="s">
        <v>92</v>
      </c>
      <c r="E175" s="11">
        <v>0</v>
      </c>
      <c r="F175" s="11">
        <v>973500</v>
      </c>
      <c r="G175" s="11">
        <v>0</v>
      </c>
      <c r="H175" s="15">
        <f t="shared" si="4"/>
        <v>973500</v>
      </c>
      <c r="I175" s="12">
        <f t="shared" si="5"/>
        <v>973500</v>
      </c>
    </row>
    <row r="176" spans="1:9" s="13" customFormat="1" x14ac:dyDescent="0.25">
      <c r="A176" s="7" t="s">
        <v>168</v>
      </c>
      <c r="B176" s="16">
        <v>41817</v>
      </c>
      <c r="C176" s="9" t="s">
        <v>169</v>
      </c>
      <c r="D176" s="10" t="s">
        <v>170</v>
      </c>
      <c r="E176" s="11">
        <v>0</v>
      </c>
      <c r="F176" s="11">
        <v>24680</v>
      </c>
      <c r="G176" s="11">
        <v>0</v>
      </c>
      <c r="H176" s="15">
        <f t="shared" si="4"/>
        <v>24680</v>
      </c>
      <c r="I176" s="12">
        <f t="shared" si="5"/>
        <v>24680</v>
      </c>
    </row>
    <row r="177" spans="1:9" s="13" customFormat="1" x14ac:dyDescent="0.25">
      <c r="A177" s="7" t="s">
        <v>171</v>
      </c>
      <c r="B177" s="16">
        <v>42073</v>
      </c>
      <c r="C177" s="9" t="s">
        <v>103</v>
      </c>
      <c r="D177" s="10" t="s">
        <v>92</v>
      </c>
      <c r="E177" s="11">
        <v>0</v>
      </c>
      <c r="F177" s="11">
        <v>260780</v>
      </c>
      <c r="G177" s="11">
        <v>197127.97</v>
      </c>
      <c r="H177" s="15">
        <f t="shared" si="4"/>
        <v>63652.03</v>
      </c>
      <c r="I177" s="12">
        <f t="shared" si="5"/>
        <v>63652.03</v>
      </c>
    </row>
    <row r="178" spans="1:9" s="13" customFormat="1" x14ac:dyDescent="0.25">
      <c r="A178" s="7" t="s">
        <v>172</v>
      </c>
      <c r="B178" s="16">
        <v>42115</v>
      </c>
      <c r="C178" s="9" t="s">
        <v>103</v>
      </c>
      <c r="D178" s="10" t="s">
        <v>92</v>
      </c>
      <c r="E178" s="11">
        <v>0</v>
      </c>
      <c r="F178" s="11">
        <v>55277.1</v>
      </c>
      <c r="G178" s="11">
        <v>0</v>
      </c>
      <c r="H178" s="15">
        <f t="shared" si="4"/>
        <v>55277.1</v>
      </c>
      <c r="I178" s="12">
        <f t="shared" si="5"/>
        <v>55277.1</v>
      </c>
    </row>
    <row r="179" spans="1:9" s="13" customFormat="1" x14ac:dyDescent="0.25">
      <c r="A179" s="7" t="s">
        <v>173</v>
      </c>
      <c r="B179" s="16">
        <v>42146</v>
      </c>
      <c r="C179" s="9" t="s">
        <v>174</v>
      </c>
      <c r="D179" s="10" t="s">
        <v>175</v>
      </c>
      <c r="E179" s="11">
        <v>0</v>
      </c>
      <c r="F179" s="11">
        <v>61431335.719999999</v>
      </c>
      <c r="G179" s="11">
        <v>0</v>
      </c>
      <c r="H179" s="15">
        <f t="shared" si="4"/>
        <v>61431335.719999999</v>
      </c>
      <c r="I179" s="12">
        <f t="shared" si="5"/>
        <v>61431335.719999999</v>
      </c>
    </row>
    <row r="180" spans="1:9" s="13" customFormat="1" x14ac:dyDescent="0.25">
      <c r="A180" s="7" t="s">
        <v>176</v>
      </c>
      <c r="B180" s="16">
        <v>42214</v>
      </c>
      <c r="C180" s="9" t="s">
        <v>177</v>
      </c>
      <c r="D180" s="10" t="s">
        <v>178</v>
      </c>
      <c r="E180" s="11">
        <v>0</v>
      </c>
      <c r="F180" s="11">
        <v>1482000</v>
      </c>
      <c r="G180" s="11"/>
      <c r="H180" s="15">
        <f t="shared" si="4"/>
        <v>1482000</v>
      </c>
      <c r="I180" s="12">
        <f t="shared" si="5"/>
        <v>1482000</v>
      </c>
    </row>
    <row r="181" spans="1:9" s="13" customFormat="1" x14ac:dyDescent="0.25">
      <c r="A181" s="7" t="s">
        <v>179</v>
      </c>
      <c r="B181" s="16">
        <v>42222</v>
      </c>
      <c r="C181" s="9" t="s">
        <v>180</v>
      </c>
      <c r="D181" s="10" t="s">
        <v>181</v>
      </c>
      <c r="E181" s="11">
        <v>0</v>
      </c>
      <c r="F181" s="11">
        <v>40000</v>
      </c>
      <c r="G181" s="11"/>
      <c r="H181" s="15">
        <f t="shared" si="4"/>
        <v>40000</v>
      </c>
      <c r="I181" s="12">
        <f t="shared" si="5"/>
        <v>40000</v>
      </c>
    </row>
    <row r="182" spans="1:9" s="13" customFormat="1" x14ac:dyDescent="0.25">
      <c r="A182" s="7" t="s">
        <v>182</v>
      </c>
      <c r="B182" s="16">
        <v>42219</v>
      </c>
      <c r="C182" s="9" t="s">
        <v>183</v>
      </c>
      <c r="D182" s="10" t="s">
        <v>184</v>
      </c>
      <c r="E182" s="11">
        <v>0</v>
      </c>
      <c r="F182" s="11">
        <v>88500</v>
      </c>
      <c r="G182" s="11"/>
      <c r="H182" s="15">
        <f t="shared" si="4"/>
        <v>88500</v>
      </c>
      <c r="I182" s="12">
        <f t="shared" si="5"/>
        <v>88500</v>
      </c>
    </row>
    <row r="183" spans="1:9" s="13" customFormat="1" x14ac:dyDescent="0.25">
      <c r="A183" s="7" t="s">
        <v>185</v>
      </c>
      <c r="B183" s="16">
        <v>42207</v>
      </c>
      <c r="C183" s="9" t="s">
        <v>186</v>
      </c>
      <c r="D183" s="10" t="s">
        <v>92</v>
      </c>
      <c r="E183" s="11">
        <v>0</v>
      </c>
      <c r="F183" s="11">
        <v>133878.07999999999</v>
      </c>
      <c r="G183" s="11"/>
      <c r="H183" s="15">
        <f t="shared" si="4"/>
        <v>133878.07999999999</v>
      </c>
      <c r="I183" s="12">
        <f t="shared" si="5"/>
        <v>133878.07999999999</v>
      </c>
    </row>
    <row r="184" spans="1:9" s="13" customFormat="1" x14ac:dyDescent="0.25">
      <c r="A184" s="7" t="s">
        <v>187</v>
      </c>
      <c r="B184" s="16">
        <v>42248</v>
      </c>
      <c r="C184" s="9" t="s">
        <v>188</v>
      </c>
      <c r="D184" s="10" t="s">
        <v>189</v>
      </c>
      <c r="E184" s="11">
        <v>0</v>
      </c>
      <c r="F184" s="11">
        <v>40000</v>
      </c>
      <c r="G184" s="11"/>
      <c r="H184" s="15">
        <f t="shared" si="4"/>
        <v>40000</v>
      </c>
      <c r="I184" s="12">
        <f t="shared" si="5"/>
        <v>40000</v>
      </c>
    </row>
    <row r="185" spans="1:9" s="13" customFormat="1" ht="48" x14ac:dyDescent="0.25">
      <c r="A185" s="7" t="s">
        <v>190</v>
      </c>
      <c r="B185" s="16">
        <v>42200</v>
      </c>
      <c r="C185" s="9" t="s">
        <v>191</v>
      </c>
      <c r="D185" s="10" t="s">
        <v>192</v>
      </c>
      <c r="E185" s="11">
        <v>0</v>
      </c>
      <c r="F185" s="11">
        <v>1829155.11</v>
      </c>
      <c r="G185" s="11">
        <v>648163.11</v>
      </c>
      <c r="H185" s="15">
        <f t="shared" si="4"/>
        <v>1180992</v>
      </c>
      <c r="I185" s="12">
        <f t="shared" si="5"/>
        <v>1180992</v>
      </c>
    </row>
    <row r="186" spans="1:9" s="13" customFormat="1" x14ac:dyDescent="0.25">
      <c r="A186" s="7" t="s">
        <v>193</v>
      </c>
      <c r="B186" s="16">
        <v>42249</v>
      </c>
      <c r="C186" s="9" t="s">
        <v>194</v>
      </c>
      <c r="D186" s="10" t="s">
        <v>195</v>
      </c>
      <c r="E186" s="11">
        <v>0</v>
      </c>
      <c r="F186" s="11">
        <v>8662.32</v>
      </c>
      <c r="G186" s="11"/>
      <c r="H186" s="15">
        <f t="shared" si="4"/>
        <v>8662.32</v>
      </c>
      <c r="I186" s="12">
        <f t="shared" si="5"/>
        <v>8662.32</v>
      </c>
    </row>
    <row r="187" spans="1:9" s="13" customFormat="1" x14ac:dyDescent="0.25">
      <c r="A187" s="7" t="s">
        <v>196</v>
      </c>
      <c r="B187" s="16">
        <v>42262</v>
      </c>
      <c r="C187" s="9" t="s">
        <v>197</v>
      </c>
      <c r="D187" s="10" t="s">
        <v>198</v>
      </c>
      <c r="E187" s="11">
        <v>0</v>
      </c>
      <c r="F187" s="11">
        <v>6020.27</v>
      </c>
      <c r="G187" s="11"/>
      <c r="H187" s="15">
        <f t="shared" si="4"/>
        <v>6020.27</v>
      </c>
      <c r="I187" s="12">
        <f t="shared" si="5"/>
        <v>6020.27</v>
      </c>
    </row>
    <row r="188" spans="1:9" s="13" customFormat="1" x14ac:dyDescent="0.25">
      <c r="A188" s="7" t="s">
        <v>199</v>
      </c>
      <c r="B188" s="16">
        <v>41872</v>
      </c>
      <c r="C188" s="9" t="s">
        <v>200</v>
      </c>
      <c r="D188" s="10" t="s">
        <v>92</v>
      </c>
      <c r="E188" s="11">
        <v>0</v>
      </c>
      <c r="F188" s="11">
        <v>67260</v>
      </c>
      <c r="G188" s="11"/>
      <c r="H188" s="15">
        <f t="shared" si="4"/>
        <v>67260</v>
      </c>
      <c r="I188" s="12">
        <f t="shared" si="5"/>
        <v>67260</v>
      </c>
    </row>
    <row r="189" spans="1:9" s="13" customFormat="1" x14ac:dyDescent="0.25">
      <c r="A189" s="7" t="s">
        <v>201</v>
      </c>
      <c r="B189" s="16">
        <v>42279</v>
      </c>
      <c r="C189" s="9" t="s">
        <v>202</v>
      </c>
      <c r="D189" s="10" t="s">
        <v>92</v>
      </c>
      <c r="E189" s="11">
        <v>0</v>
      </c>
      <c r="F189" s="11">
        <v>88500</v>
      </c>
      <c r="G189" s="11"/>
      <c r="H189" s="15">
        <f t="shared" si="4"/>
        <v>88500</v>
      </c>
      <c r="I189" s="12">
        <f t="shared" si="5"/>
        <v>88500</v>
      </c>
    </row>
    <row r="190" spans="1:9" s="13" customFormat="1" ht="24" x14ac:dyDescent="0.25">
      <c r="A190" s="7" t="s">
        <v>203</v>
      </c>
      <c r="B190" s="16">
        <v>42278</v>
      </c>
      <c r="C190" s="9" t="s">
        <v>204</v>
      </c>
      <c r="D190" s="10" t="s">
        <v>205</v>
      </c>
      <c r="E190" s="11">
        <v>0</v>
      </c>
      <c r="F190" s="11">
        <v>6826465.2400000002</v>
      </c>
      <c r="G190" s="11"/>
      <c r="H190" s="15">
        <f t="shared" si="4"/>
        <v>6826465.2400000002</v>
      </c>
      <c r="I190" s="12">
        <f t="shared" si="5"/>
        <v>6826465.2400000002</v>
      </c>
    </row>
    <row r="191" spans="1:9" s="13" customFormat="1" x14ac:dyDescent="0.25">
      <c r="A191" s="7" t="s">
        <v>206</v>
      </c>
      <c r="B191" s="16">
        <v>42319</v>
      </c>
      <c r="C191" s="9" t="s">
        <v>207</v>
      </c>
      <c r="D191" s="10" t="s">
        <v>208</v>
      </c>
      <c r="E191" s="11">
        <v>0</v>
      </c>
      <c r="F191" s="11">
        <v>1280289</v>
      </c>
      <c r="G191" s="11"/>
      <c r="H191" s="15">
        <f t="shared" si="4"/>
        <v>1280289</v>
      </c>
      <c r="I191" s="12">
        <f t="shared" si="5"/>
        <v>1280289</v>
      </c>
    </row>
    <row r="192" spans="1:9" s="13" customFormat="1" x14ac:dyDescent="0.25">
      <c r="A192" s="7" t="s">
        <v>209</v>
      </c>
      <c r="B192" s="16">
        <v>42333</v>
      </c>
      <c r="C192" s="9" t="s">
        <v>202</v>
      </c>
      <c r="D192" s="10" t="s">
        <v>92</v>
      </c>
      <c r="E192" s="11">
        <v>0</v>
      </c>
      <c r="F192" s="11">
        <v>107103</v>
      </c>
      <c r="G192" s="11"/>
      <c r="H192" s="15">
        <f t="shared" si="4"/>
        <v>107103</v>
      </c>
      <c r="I192" s="12">
        <f t="shared" si="5"/>
        <v>107103</v>
      </c>
    </row>
    <row r="193" spans="1:9" s="13" customFormat="1" x14ac:dyDescent="0.25">
      <c r="A193" s="7" t="s">
        <v>210</v>
      </c>
      <c r="B193" s="16">
        <v>42333</v>
      </c>
      <c r="C193" s="9" t="s">
        <v>202</v>
      </c>
      <c r="D193" s="10" t="s">
        <v>92</v>
      </c>
      <c r="E193" s="11">
        <v>0</v>
      </c>
      <c r="F193" s="11">
        <v>214170</v>
      </c>
      <c r="G193" s="11"/>
      <c r="H193" s="15">
        <f t="shared" si="4"/>
        <v>214170</v>
      </c>
      <c r="I193" s="12">
        <f t="shared" si="5"/>
        <v>214170</v>
      </c>
    </row>
    <row r="194" spans="1:9" s="13" customFormat="1" x14ac:dyDescent="0.25">
      <c r="A194" s="7" t="s">
        <v>211</v>
      </c>
      <c r="B194" s="16">
        <v>42310</v>
      </c>
      <c r="C194" s="9" t="s">
        <v>212</v>
      </c>
      <c r="D194" s="10" t="s">
        <v>213</v>
      </c>
      <c r="E194" s="11">
        <v>0</v>
      </c>
      <c r="F194" s="11">
        <v>2525436</v>
      </c>
      <c r="G194" s="11">
        <v>1590548.96</v>
      </c>
      <c r="H194" s="15">
        <f t="shared" si="4"/>
        <v>934887.04</v>
      </c>
      <c r="I194" s="12">
        <f t="shared" si="5"/>
        <v>934887.04</v>
      </c>
    </row>
    <row r="195" spans="1:9" s="13" customFormat="1" x14ac:dyDescent="0.25">
      <c r="A195" s="7" t="s">
        <v>214</v>
      </c>
      <c r="B195" s="16">
        <v>42336</v>
      </c>
      <c r="C195" s="9" t="s">
        <v>215</v>
      </c>
      <c r="D195" s="10" t="s">
        <v>216</v>
      </c>
      <c r="E195" s="11">
        <v>0</v>
      </c>
      <c r="F195" s="11">
        <v>2100192.61</v>
      </c>
      <c r="G195" s="11"/>
      <c r="H195" s="15">
        <f t="shared" si="4"/>
        <v>2100192.61</v>
      </c>
      <c r="I195" s="12">
        <f t="shared" si="5"/>
        <v>2100192.61</v>
      </c>
    </row>
    <row r="196" spans="1:9" s="13" customFormat="1" x14ac:dyDescent="0.25">
      <c r="A196" s="7" t="s">
        <v>217</v>
      </c>
      <c r="B196" s="16">
        <v>42327</v>
      </c>
      <c r="C196" s="9" t="s">
        <v>218</v>
      </c>
      <c r="D196" s="10" t="s">
        <v>92</v>
      </c>
      <c r="E196" s="11">
        <v>0</v>
      </c>
      <c r="F196" s="11">
        <v>80995.199999999997</v>
      </c>
      <c r="G196" s="11"/>
      <c r="H196" s="15">
        <f t="shared" si="4"/>
        <v>80995.199999999997</v>
      </c>
      <c r="I196" s="12">
        <f t="shared" si="5"/>
        <v>80995.199999999997</v>
      </c>
    </row>
    <row r="197" spans="1:9" s="13" customFormat="1" ht="48" x14ac:dyDescent="0.25">
      <c r="A197" s="7" t="s">
        <v>219</v>
      </c>
      <c r="B197" s="16">
        <v>42346</v>
      </c>
      <c r="C197" s="9" t="s">
        <v>220</v>
      </c>
      <c r="D197" s="10" t="s">
        <v>221</v>
      </c>
      <c r="E197" s="11">
        <v>0</v>
      </c>
      <c r="F197" s="11">
        <v>123861</v>
      </c>
      <c r="G197" s="11"/>
      <c r="H197" s="15">
        <f t="shared" si="4"/>
        <v>123861</v>
      </c>
      <c r="I197" s="12">
        <f t="shared" si="5"/>
        <v>123861</v>
      </c>
    </row>
    <row r="198" spans="1:9" s="13" customFormat="1" x14ac:dyDescent="0.25">
      <c r="A198" s="7" t="s">
        <v>222</v>
      </c>
      <c r="B198" s="16">
        <v>42355</v>
      </c>
      <c r="C198" s="9" t="s">
        <v>223</v>
      </c>
      <c r="D198" s="10" t="s">
        <v>224</v>
      </c>
      <c r="E198" s="11">
        <v>0</v>
      </c>
      <c r="F198" s="11">
        <v>756.56</v>
      </c>
      <c r="G198" s="11"/>
      <c r="H198" s="15">
        <f t="shared" si="4"/>
        <v>756.56</v>
      </c>
      <c r="I198" s="12">
        <f t="shared" si="5"/>
        <v>756.56</v>
      </c>
    </row>
    <row r="199" spans="1:9" s="13" customFormat="1" x14ac:dyDescent="0.25">
      <c r="A199" s="7" t="s">
        <v>225</v>
      </c>
      <c r="B199" s="16">
        <v>42354</v>
      </c>
      <c r="C199" s="9" t="s">
        <v>226</v>
      </c>
      <c r="D199" s="10" t="s">
        <v>227</v>
      </c>
      <c r="E199" s="11">
        <v>0</v>
      </c>
      <c r="F199" s="11">
        <v>11520</v>
      </c>
      <c r="G199" s="11"/>
      <c r="H199" s="15">
        <f t="shared" si="4"/>
        <v>11520</v>
      </c>
      <c r="I199" s="12">
        <f t="shared" si="5"/>
        <v>11520</v>
      </c>
    </row>
    <row r="200" spans="1:9" s="13" customFormat="1" x14ac:dyDescent="0.25">
      <c r="A200" s="7" t="s">
        <v>228</v>
      </c>
      <c r="B200" s="16">
        <v>42352</v>
      </c>
      <c r="C200" s="9" t="s">
        <v>229</v>
      </c>
      <c r="D200" s="10" t="s">
        <v>227</v>
      </c>
      <c r="E200" s="11"/>
      <c r="F200" s="11">
        <v>9200</v>
      </c>
      <c r="G200" s="11"/>
      <c r="H200" s="15">
        <f t="shared" si="4"/>
        <v>9200</v>
      </c>
      <c r="I200" s="12">
        <f t="shared" si="5"/>
        <v>9200</v>
      </c>
    </row>
    <row r="201" spans="1:9" s="13" customFormat="1" x14ac:dyDescent="0.25">
      <c r="A201" s="7" t="s">
        <v>230</v>
      </c>
      <c r="B201" s="16">
        <v>42359</v>
      </c>
      <c r="C201" s="9" t="s">
        <v>202</v>
      </c>
      <c r="D201" s="10" t="s">
        <v>92</v>
      </c>
      <c r="E201" s="11"/>
      <c r="F201" s="11">
        <v>33658.32</v>
      </c>
      <c r="G201" s="11"/>
      <c r="H201" s="15">
        <f t="shared" si="4"/>
        <v>33658.32</v>
      </c>
      <c r="I201" s="12">
        <f t="shared" si="5"/>
        <v>33658.32</v>
      </c>
    </row>
    <row r="202" spans="1:9" s="13" customFormat="1" x14ac:dyDescent="0.25">
      <c r="A202" s="7" t="s">
        <v>231</v>
      </c>
      <c r="B202" s="16">
        <v>42679</v>
      </c>
      <c r="C202" s="9" t="s">
        <v>232</v>
      </c>
      <c r="D202" s="10" t="s">
        <v>233</v>
      </c>
      <c r="E202" s="11"/>
      <c r="F202" s="11">
        <v>3717000</v>
      </c>
      <c r="G202" s="11">
        <v>2787750</v>
      </c>
      <c r="H202" s="15">
        <f t="shared" si="4"/>
        <v>929250</v>
      </c>
      <c r="I202" s="12">
        <f t="shared" si="5"/>
        <v>929250</v>
      </c>
    </row>
    <row r="203" spans="1:9" s="13" customFormat="1" x14ac:dyDescent="0.25">
      <c r="A203" s="7" t="s">
        <v>234</v>
      </c>
      <c r="B203" s="16">
        <v>42389</v>
      </c>
      <c r="C203" s="9" t="s">
        <v>215</v>
      </c>
      <c r="D203" s="10" t="s">
        <v>235</v>
      </c>
      <c r="E203" s="11"/>
      <c r="F203" s="11">
        <v>62453.440000000002</v>
      </c>
      <c r="G203" s="11"/>
      <c r="H203" s="15">
        <f t="shared" si="4"/>
        <v>62453.440000000002</v>
      </c>
      <c r="I203" s="12">
        <f t="shared" si="5"/>
        <v>62453.440000000002</v>
      </c>
    </row>
    <row r="204" spans="1:9" s="13" customFormat="1" x14ac:dyDescent="0.25">
      <c r="A204" s="7"/>
      <c r="B204" s="16">
        <v>42389</v>
      </c>
      <c r="C204" s="9" t="s">
        <v>215</v>
      </c>
      <c r="D204" s="10" t="s">
        <v>235</v>
      </c>
      <c r="E204" s="11"/>
      <c r="F204" s="11">
        <v>40216.230000000003</v>
      </c>
      <c r="G204" s="11"/>
      <c r="H204" s="15">
        <f t="shared" si="4"/>
        <v>40216.230000000003</v>
      </c>
      <c r="I204" s="12">
        <f t="shared" si="5"/>
        <v>40216.230000000003</v>
      </c>
    </row>
    <row r="205" spans="1:9" s="13" customFormat="1" x14ac:dyDescent="0.25">
      <c r="A205" s="7" t="s">
        <v>236</v>
      </c>
      <c r="B205" s="16">
        <v>42401</v>
      </c>
      <c r="C205" s="9" t="s">
        <v>237</v>
      </c>
      <c r="D205" s="10" t="s">
        <v>238</v>
      </c>
      <c r="E205" s="11"/>
      <c r="F205" s="11">
        <v>60868884</v>
      </c>
      <c r="G205" s="11">
        <v>51311445.189999998</v>
      </c>
      <c r="H205" s="15">
        <f t="shared" si="4"/>
        <v>9557438.8100000024</v>
      </c>
      <c r="I205" s="12">
        <f t="shared" si="5"/>
        <v>9557438.8100000024</v>
      </c>
    </row>
    <row r="206" spans="1:9" s="13" customFormat="1" x14ac:dyDescent="0.25">
      <c r="A206" s="7" t="s">
        <v>239</v>
      </c>
      <c r="B206" s="16">
        <v>42409</v>
      </c>
      <c r="C206" s="9" t="s">
        <v>207</v>
      </c>
      <c r="D206" s="10" t="s">
        <v>208</v>
      </c>
      <c r="E206" s="11"/>
      <c r="F206" s="11">
        <v>1546758</v>
      </c>
      <c r="G206" s="11"/>
      <c r="H206" s="15">
        <f t="shared" si="4"/>
        <v>1546758</v>
      </c>
      <c r="I206" s="12">
        <f t="shared" si="5"/>
        <v>1546758</v>
      </c>
    </row>
    <row r="207" spans="1:9" s="13" customFormat="1" x14ac:dyDescent="0.25">
      <c r="A207" s="7" t="s">
        <v>240</v>
      </c>
      <c r="B207" s="16">
        <v>42163</v>
      </c>
      <c r="C207" s="9" t="s">
        <v>202</v>
      </c>
      <c r="D207" s="10" t="s">
        <v>92</v>
      </c>
      <c r="E207" s="11"/>
      <c r="F207" s="11">
        <v>214170</v>
      </c>
      <c r="G207" s="11"/>
      <c r="H207" s="15">
        <f t="shared" si="4"/>
        <v>214170</v>
      </c>
      <c r="I207" s="12">
        <f t="shared" si="5"/>
        <v>214170</v>
      </c>
    </row>
    <row r="208" spans="1:9" s="13" customFormat="1" ht="60" x14ac:dyDescent="0.25">
      <c r="A208" s="7" t="s">
        <v>241</v>
      </c>
      <c r="B208" s="16">
        <v>42382</v>
      </c>
      <c r="C208" s="9" t="s">
        <v>242</v>
      </c>
      <c r="D208" s="10" t="s">
        <v>224</v>
      </c>
      <c r="E208" s="11"/>
      <c r="F208" s="11">
        <v>3352595.47</v>
      </c>
      <c r="G208" s="11"/>
      <c r="H208" s="15">
        <f t="shared" si="4"/>
        <v>3352595.47</v>
      </c>
      <c r="I208" s="12">
        <f t="shared" si="5"/>
        <v>3352595.47</v>
      </c>
    </row>
    <row r="209" spans="1:9" s="13" customFormat="1" ht="48" x14ac:dyDescent="0.25">
      <c r="A209" s="7" t="s">
        <v>243</v>
      </c>
      <c r="B209" s="16">
        <v>42409</v>
      </c>
      <c r="C209" s="9" t="s">
        <v>220</v>
      </c>
      <c r="D209" s="10" t="s">
        <v>221</v>
      </c>
      <c r="E209" s="11"/>
      <c r="F209" s="11">
        <v>120869</v>
      </c>
      <c r="G209" s="11"/>
      <c r="H209" s="15">
        <f t="shared" si="4"/>
        <v>120869</v>
      </c>
      <c r="I209" s="12">
        <f t="shared" si="5"/>
        <v>120869</v>
      </c>
    </row>
    <row r="210" spans="1:9" s="13" customFormat="1" x14ac:dyDescent="0.25">
      <c r="A210" s="7" t="s">
        <v>244</v>
      </c>
      <c r="B210" s="16">
        <v>42439</v>
      </c>
      <c r="C210" s="9" t="s">
        <v>245</v>
      </c>
      <c r="D210" s="10" t="s">
        <v>246</v>
      </c>
      <c r="E210" s="11"/>
      <c r="F210" s="11">
        <v>133763.29999999999</v>
      </c>
      <c r="G210" s="11">
        <v>49390</v>
      </c>
      <c r="H210" s="15">
        <f t="shared" si="4"/>
        <v>84373.299999999988</v>
      </c>
      <c r="I210" s="12">
        <f t="shared" si="5"/>
        <v>84373.299999999988</v>
      </c>
    </row>
    <row r="211" spans="1:9" s="13" customFormat="1" ht="24" x14ac:dyDescent="0.25">
      <c r="A211" s="7" t="s">
        <v>247</v>
      </c>
      <c r="B211" s="16">
        <v>42433</v>
      </c>
      <c r="C211" s="9" t="s">
        <v>248</v>
      </c>
      <c r="D211" s="10" t="s">
        <v>221</v>
      </c>
      <c r="E211" s="11"/>
      <c r="F211" s="11">
        <v>27938</v>
      </c>
      <c r="G211" s="11"/>
      <c r="H211" s="15">
        <f t="shared" si="4"/>
        <v>27938</v>
      </c>
      <c r="I211" s="12">
        <f t="shared" si="5"/>
        <v>27938</v>
      </c>
    </row>
    <row r="212" spans="1:9" s="13" customFormat="1" ht="156" x14ac:dyDescent="0.25">
      <c r="A212" s="7" t="s">
        <v>249</v>
      </c>
      <c r="B212" s="16">
        <v>42403</v>
      </c>
      <c r="C212" s="9" t="s">
        <v>250</v>
      </c>
      <c r="D212" s="10" t="s">
        <v>251</v>
      </c>
      <c r="E212" s="11"/>
      <c r="F212" s="11">
        <v>102531</v>
      </c>
      <c r="G212" s="11"/>
      <c r="H212" s="15">
        <f t="shared" si="4"/>
        <v>102531</v>
      </c>
      <c r="I212" s="12">
        <f t="shared" si="5"/>
        <v>102531</v>
      </c>
    </row>
    <row r="213" spans="1:9" s="13" customFormat="1" x14ac:dyDescent="0.25">
      <c r="A213" s="7" t="s">
        <v>252</v>
      </c>
      <c r="B213" s="16">
        <v>42403</v>
      </c>
      <c r="C213" s="9" t="s">
        <v>253</v>
      </c>
      <c r="D213" s="10" t="s">
        <v>184</v>
      </c>
      <c r="E213" s="11"/>
      <c r="F213" s="11">
        <v>118000</v>
      </c>
      <c r="G213" s="11">
        <v>106200</v>
      </c>
      <c r="H213" s="15">
        <f t="shared" si="4"/>
        <v>11800</v>
      </c>
      <c r="I213" s="12">
        <f t="shared" si="5"/>
        <v>11800</v>
      </c>
    </row>
    <row r="214" spans="1:9" s="13" customFormat="1" x14ac:dyDescent="0.25">
      <c r="A214" s="7" t="s">
        <v>254</v>
      </c>
      <c r="B214" s="16">
        <v>42460</v>
      </c>
      <c r="C214" s="9" t="s">
        <v>255</v>
      </c>
      <c r="D214" s="10" t="s">
        <v>256</v>
      </c>
      <c r="E214" s="11"/>
      <c r="F214" s="11">
        <v>11098006.199999999</v>
      </c>
      <c r="G214" s="11"/>
      <c r="H214" s="15">
        <f t="shared" si="4"/>
        <v>11098006.199999999</v>
      </c>
      <c r="I214" s="12">
        <f t="shared" si="5"/>
        <v>11098006.199999999</v>
      </c>
    </row>
    <row r="215" spans="1:9" s="13" customFormat="1" x14ac:dyDescent="0.25">
      <c r="A215" s="7" t="s">
        <v>257</v>
      </c>
      <c r="B215" s="16">
        <v>42493</v>
      </c>
      <c r="C215" s="9" t="s">
        <v>188</v>
      </c>
      <c r="D215" s="10" t="s">
        <v>246</v>
      </c>
      <c r="E215" s="11"/>
      <c r="F215" s="11">
        <v>112839.28</v>
      </c>
      <c r="G215" s="11">
        <v>5451</v>
      </c>
      <c r="H215" s="15">
        <f t="shared" si="4"/>
        <v>107388.28</v>
      </c>
      <c r="I215" s="12">
        <f t="shared" si="5"/>
        <v>107388.28</v>
      </c>
    </row>
    <row r="216" spans="1:9" s="13" customFormat="1" x14ac:dyDescent="0.25">
      <c r="A216" s="7" t="s">
        <v>258</v>
      </c>
      <c r="B216" s="16">
        <v>42011</v>
      </c>
      <c r="C216" s="9" t="s">
        <v>259</v>
      </c>
      <c r="D216" s="10" t="s">
        <v>92</v>
      </c>
      <c r="E216" s="11">
        <v>0</v>
      </c>
      <c r="F216" s="11">
        <v>45000</v>
      </c>
      <c r="G216" s="11"/>
      <c r="H216" s="15">
        <f t="shared" si="4"/>
        <v>45000</v>
      </c>
      <c r="I216" s="12">
        <f t="shared" si="5"/>
        <v>45000</v>
      </c>
    </row>
    <row r="217" spans="1:9" s="13" customFormat="1" x14ac:dyDescent="0.25">
      <c r="A217" s="7" t="s">
        <v>260</v>
      </c>
      <c r="B217" s="16">
        <v>42335</v>
      </c>
      <c r="C217" s="9" t="s">
        <v>261</v>
      </c>
      <c r="D217" s="10" t="s">
        <v>262</v>
      </c>
      <c r="E217" s="11">
        <v>0</v>
      </c>
      <c r="F217" s="11">
        <v>59000</v>
      </c>
      <c r="G217" s="11"/>
      <c r="H217" s="15">
        <f t="shared" si="4"/>
        <v>59000</v>
      </c>
      <c r="I217" s="12">
        <f t="shared" si="5"/>
        <v>59000</v>
      </c>
    </row>
    <row r="218" spans="1:9" s="13" customFormat="1" x14ac:dyDescent="0.25">
      <c r="A218" s="7" t="s">
        <v>263</v>
      </c>
      <c r="B218" s="16">
        <v>42272</v>
      </c>
      <c r="C218" s="9" t="s">
        <v>264</v>
      </c>
      <c r="D218" s="10" t="s">
        <v>92</v>
      </c>
      <c r="E218" s="11"/>
      <c r="F218" s="11">
        <v>82600</v>
      </c>
      <c r="G218" s="11"/>
      <c r="H218" s="15">
        <f t="shared" si="4"/>
        <v>82600</v>
      </c>
      <c r="I218" s="12">
        <f t="shared" si="5"/>
        <v>82600</v>
      </c>
    </row>
    <row r="219" spans="1:9" s="13" customFormat="1" x14ac:dyDescent="0.25">
      <c r="A219" s="7" t="s">
        <v>265</v>
      </c>
      <c r="B219" s="16">
        <v>42272</v>
      </c>
      <c r="C219" s="9" t="s">
        <v>264</v>
      </c>
      <c r="D219" s="10" t="s">
        <v>92</v>
      </c>
      <c r="E219" s="11"/>
      <c r="F219" s="11">
        <v>82600</v>
      </c>
      <c r="G219" s="11"/>
      <c r="H219" s="15">
        <f t="shared" si="4"/>
        <v>82600</v>
      </c>
      <c r="I219" s="12">
        <f t="shared" si="5"/>
        <v>82600</v>
      </c>
    </row>
    <row r="220" spans="1:9" s="13" customFormat="1" x14ac:dyDescent="0.25">
      <c r="A220" s="7" t="s">
        <v>266</v>
      </c>
      <c r="B220" s="16">
        <v>42272</v>
      </c>
      <c r="C220" s="9" t="s">
        <v>264</v>
      </c>
      <c r="D220" s="10" t="s">
        <v>92</v>
      </c>
      <c r="E220" s="11"/>
      <c r="F220" s="11">
        <v>82600</v>
      </c>
      <c r="G220" s="11"/>
      <c r="H220" s="15">
        <f t="shared" si="4"/>
        <v>82600</v>
      </c>
      <c r="I220" s="12">
        <f t="shared" si="5"/>
        <v>82600</v>
      </c>
    </row>
    <row r="221" spans="1:9" s="13" customFormat="1" x14ac:dyDescent="0.25">
      <c r="A221" s="7" t="s">
        <v>267</v>
      </c>
      <c r="B221" s="16">
        <v>42272</v>
      </c>
      <c r="C221" s="9" t="s">
        <v>264</v>
      </c>
      <c r="D221" s="10" t="s">
        <v>92</v>
      </c>
      <c r="E221" s="11"/>
      <c r="F221" s="11">
        <v>82600</v>
      </c>
      <c r="G221" s="11"/>
      <c r="H221" s="15">
        <f t="shared" si="4"/>
        <v>82600</v>
      </c>
      <c r="I221" s="12">
        <f t="shared" si="5"/>
        <v>82600</v>
      </c>
    </row>
    <row r="222" spans="1:9" s="13" customFormat="1" x14ac:dyDescent="0.25">
      <c r="A222" s="7" t="s">
        <v>268</v>
      </c>
      <c r="B222" s="16">
        <v>42507</v>
      </c>
      <c r="C222" s="9" t="s">
        <v>269</v>
      </c>
      <c r="D222" s="10" t="s">
        <v>270</v>
      </c>
      <c r="E222" s="11"/>
      <c r="F222" s="11">
        <v>59000</v>
      </c>
      <c r="G222" s="11"/>
      <c r="H222" s="15">
        <f t="shared" si="4"/>
        <v>59000</v>
      </c>
      <c r="I222" s="12">
        <f t="shared" si="5"/>
        <v>59000</v>
      </c>
    </row>
    <row r="223" spans="1:9" s="13" customFormat="1" x14ac:dyDescent="0.25">
      <c r="A223" s="7" t="s">
        <v>271</v>
      </c>
      <c r="B223" s="16">
        <v>42515</v>
      </c>
      <c r="C223" s="9" t="s">
        <v>232</v>
      </c>
      <c r="D223" s="10" t="s">
        <v>270</v>
      </c>
      <c r="E223" s="11"/>
      <c r="F223" s="11">
        <v>270220</v>
      </c>
      <c r="G223" s="11"/>
      <c r="H223" s="15">
        <f t="shared" si="4"/>
        <v>270220</v>
      </c>
      <c r="I223" s="12">
        <f t="shared" si="5"/>
        <v>270220</v>
      </c>
    </row>
    <row r="224" spans="1:9" s="13" customFormat="1" x14ac:dyDescent="0.25">
      <c r="A224" s="7" t="s">
        <v>272</v>
      </c>
      <c r="B224" s="16">
        <v>42509</v>
      </c>
      <c r="C224" s="9" t="s">
        <v>273</v>
      </c>
      <c r="D224" s="10" t="s">
        <v>274</v>
      </c>
      <c r="E224" s="11"/>
      <c r="F224" s="11">
        <v>374650</v>
      </c>
      <c r="G224" s="11"/>
      <c r="H224" s="15">
        <f t="shared" si="4"/>
        <v>374650</v>
      </c>
      <c r="I224" s="12">
        <f t="shared" si="5"/>
        <v>374650</v>
      </c>
    </row>
    <row r="225" spans="1:9" s="13" customFormat="1" x14ac:dyDescent="0.25">
      <c r="A225" s="7" t="s">
        <v>275</v>
      </c>
      <c r="B225" s="16">
        <v>42488</v>
      </c>
      <c r="C225" s="9" t="s">
        <v>255</v>
      </c>
      <c r="D225" s="10" t="s">
        <v>276</v>
      </c>
      <c r="E225" s="11"/>
      <c r="F225" s="11">
        <v>878445.86</v>
      </c>
      <c r="G225" s="11">
        <v>767733.51</v>
      </c>
      <c r="H225" s="15">
        <f t="shared" si="4"/>
        <v>110712.34999999998</v>
      </c>
      <c r="I225" s="12">
        <f t="shared" si="5"/>
        <v>110712.34999999998</v>
      </c>
    </row>
    <row r="226" spans="1:9" s="13" customFormat="1" x14ac:dyDescent="0.25">
      <c r="A226" s="7" t="s">
        <v>277</v>
      </c>
      <c r="B226" s="16">
        <v>41729</v>
      </c>
      <c r="C226" s="9" t="s">
        <v>278</v>
      </c>
      <c r="D226" s="10" t="s">
        <v>279</v>
      </c>
      <c r="E226" s="11"/>
      <c r="F226" s="11">
        <v>24570010.800000001</v>
      </c>
      <c r="G226" s="11"/>
      <c r="H226" s="15">
        <f t="shared" si="4"/>
        <v>24570010.800000001</v>
      </c>
      <c r="I226" s="12">
        <f t="shared" si="5"/>
        <v>24570010.800000001</v>
      </c>
    </row>
    <row r="227" spans="1:9" s="13" customFormat="1" x14ac:dyDescent="0.25">
      <c r="A227" s="7" t="s">
        <v>280</v>
      </c>
      <c r="B227" s="16">
        <v>42459</v>
      </c>
      <c r="C227" s="9" t="s">
        <v>281</v>
      </c>
      <c r="D227" s="10" t="s">
        <v>282</v>
      </c>
      <c r="E227" s="11"/>
      <c r="F227" s="11">
        <v>21625.75</v>
      </c>
      <c r="G227" s="11"/>
      <c r="H227" s="15">
        <f t="shared" si="4"/>
        <v>21625.75</v>
      </c>
      <c r="I227" s="12">
        <f t="shared" si="5"/>
        <v>21625.75</v>
      </c>
    </row>
    <row r="228" spans="1:9" s="13" customFormat="1" x14ac:dyDescent="0.25">
      <c r="A228" s="7" t="s">
        <v>283</v>
      </c>
      <c r="B228" s="16">
        <v>42549</v>
      </c>
      <c r="C228" s="9" t="s">
        <v>255</v>
      </c>
      <c r="D228" s="10" t="s">
        <v>256</v>
      </c>
      <c r="E228" s="11"/>
      <c r="F228" s="11">
        <v>11495709.42</v>
      </c>
      <c r="G228" s="11">
        <v>2282509.48</v>
      </c>
      <c r="H228" s="15">
        <f t="shared" si="4"/>
        <v>9213199.9399999995</v>
      </c>
      <c r="I228" s="12">
        <f t="shared" si="5"/>
        <v>9213199.9399999995</v>
      </c>
    </row>
    <row r="229" spans="1:9" s="13" customFormat="1" x14ac:dyDescent="0.25">
      <c r="A229" s="7" t="s">
        <v>284</v>
      </c>
      <c r="B229" s="16">
        <v>42549</v>
      </c>
      <c r="C229" s="9" t="s">
        <v>281</v>
      </c>
      <c r="D229" s="10" t="s">
        <v>165</v>
      </c>
      <c r="E229" s="11"/>
      <c r="F229" s="11">
        <v>1888314.86</v>
      </c>
      <c r="G229" s="11"/>
      <c r="H229" s="15">
        <f t="shared" si="4"/>
        <v>1888314.86</v>
      </c>
      <c r="I229" s="12">
        <f t="shared" si="5"/>
        <v>1888314.86</v>
      </c>
    </row>
    <row r="230" spans="1:9" s="13" customFormat="1" x14ac:dyDescent="0.25">
      <c r="A230" s="7" t="s">
        <v>285</v>
      </c>
      <c r="B230" s="16">
        <v>42538</v>
      </c>
      <c r="C230" s="9" t="s">
        <v>281</v>
      </c>
      <c r="D230" s="10" t="s">
        <v>165</v>
      </c>
      <c r="E230" s="11"/>
      <c r="F230" s="11">
        <v>508286.91</v>
      </c>
      <c r="G230" s="11"/>
      <c r="H230" s="15">
        <f t="shared" si="4"/>
        <v>508286.91</v>
      </c>
      <c r="I230" s="12">
        <f t="shared" si="5"/>
        <v>508286.91</v>
      </c>
    </row>
    <row r="231" spans="1:9" s="13" customFormat="1" x14ac:dyDescent="0.25">
      <c r="A231" s="7" t="s">
        <v>286</v>
      </c>
      <c r="B231" s="16">
        <v>42514</v>
      </c>
      <c r="C231" s="9" t="s">
        <v>287</v>
      </c>
      <c r="D231" s="10" t="s">
        <v>288</v>
      </c>
      <c r="E231" s="11"/>
      <c r="F231" s="11">
        <v>1300127.54</v>
      </c>
      <c r="G231" s="11">
        <v>1157947.54</v>
      </c>
      <c r="H231" s="15">
        <f t="shared" si="4"/>
        <v>142180</v>
      </c>
      <c r="I231" s="12">
        <f t="shared" si="5"/>
        <v>142180</v>
      </c>
    </row>
    <row r="232" spans="1:9" s="13" customFormat="1" x14ac:dyDescent="0.25">
      <c r="A232" s="7" t="s">
        <v>289</v>
      </c>
      <c r="B232" s="16">
        <v>42530</v>
      </c>
      <c r="C232" s="9" t="s">
        <v>290</v>
      </c>
      <c r="D232" s="10" t="s">
        <v>184</v>
      </c>
      <c r="E232" s="11"/>
      <c r="F232" s="11">
        <v>123900</v>
      </c>
      <c r="G232" s="11"/>
      <c r="H232" s="15">
        <f t="shared" si="4"/>
        <v>123900</v>
      </c>
      <c r="I232" s="12">
        <f t="shared" si="5"/>
        <v>123900</v>
      </c>
    </row>
    <row r="233" spans="1:9" s="13" customFormat="1" x14ac:dyDescent="0.25">
      <c r="A233" s="7" t="s">
        <v>291</v>
      </c>
      <c r="B233" s="16">
        <v>42065</v>
      </c>
      <c r="C233" s="9" t="s">
        <v>292</v>
      </c>
      <c r="D233" s="10" t="s">
        <v>293</v>
      </c>
      <c r="E233" s="11"/>
      <c r="F233" s="11">
        <v>82416</v>
      </c>
      <c r="G233" s="11"/>
      <c r="H233" s="15">
        <f t="shared" si="4"/>
        <v>82416</v>
      </c>
      <c r="I233" s="12">
        <f t="shared" si="5"/>
        <v>82416</v>
      </c>
    </row>
    <row r="234" spans="1:9" s="13" customFormat="1" x14ac:dyDescent="0.25">
      <c r="A234" s="7" t="s">
        <v>294</v>
      </c>
      <c r="B234" s="16">
        <v>42065</v>
      </c>
      <c r="C234" s="9" t="s">
        <v>292</v>
      </c>
      <c r="D234" s="10" t="s">
        <v>293</v>
      </c>
      <c r="E234" s="11"/>
      <c r="F234" s="11">
        <v>61268</v>
      </c>
      <c r="G234" s="11"/>
      <c r="H234" s="15">
        <f t="shared" si="4"/>
        <v>61268</v>
      </c>
      <c r="I234" s="12">
        <f t="shared" si="5"/>
        <v>61268</v>
      </c>
    </row>
    <row r="235" spans="1:9" s="13" customFormat="1" x14ac:dyDescent="0.25">
      <c r="A235" s="7" t="s">
        <v>295</v>
      </c>
      <c r="B235" s="16">
        <v>42431</v>
      </c>
      <c r="C235" s="9" t="s">
        <v>292</v>
      </c>
      <c r="D235" s="10" t="s">
        <v>293</v>
      </c>
      <c r="E235" s="11"/>
      <c r="F235" s="11">
        <v>330956</v>
      </c>
      <c r="G235" s="11"/>
      <c r="H235" s="15">
        <f t="shared" si="4"/>
        <v>330956</v>
      </c>
      <c r="I235" s="12">
        <f t="shared" si="5"/>
        <v>330956</v>
      </c>
    </row>
    <row r="236" spans="1:9" s="13" customFormat="1" x14ac:dyDescent="0.25">
      <c r="A236" s="7" t="s">
        <v>296</v>
      </c>
      <c r="B236" s="16">
        <v>42403</v>
      </c>
      <c r="C236" s="9" t="s">
        <v>292</v>
      </c>
      <c r="D236" s="10" t="s">
        <v>293</v>
      </c>
      <c r="E236" s="11"/>
      <c r="F236" s="11">
        <v>123556</v>
      </c>
      <c r="G236" s="11"/>
      <c r="H236" s="15">
        <f t="shared" si="4"/>
        <v>123556</v>
      </c>
      <c r="I236" s="12">
        <f t="shared" si="5"/>
        <v>123556</v>
      </c>
    </row>
    <row r="237" spans="1:9" s="13" customFormat="1" x14ac:dyDescent="0.25">
      <c r="A237" s="7" t="s">
        <v>297</v>
      </c>
      <c r="B237" s="16">
        <v>42403</v>
      </c>
      <c r="C237" s="9" t="s">
        <v>292</v>
      </c>
      <c r="D237" s="10" t="s">
        <v>293</v>
      </c>
      <c r="E237" s="11"/>
      <c r="F237" s="11">
        <v>302668</v>
      </c>
      <c r="G237" s="11"/>
      <c r="H237" s="15">
        <f t="shared" si="4"/>
        <v>302668</v>
      </c>
      <c r="I237" s="12">
        <f t="shared" si="5"/>
        <v>302668</v>
      </c>
    </row>
    <row r="238" spans="1:9" s="13" customFormat="1" x14ac:dyDescent="0.25">
      <c r="A238" s="7" t="s">
        <v>298</v>
      </c>
      <c r="B238" s="16">
        <v>42565</v>
      </c>
      <c r="C238" s="9" t="s">
        <v>290</v>
      </c>
      <c r="D238" s="10" t="s">
        <v>184</v>
      </c>
      <c r="E238" s="11"/>
      <c r="F238" s="11">
        <v>76700</v>
      </c>
      <c r="G238" s="11"/>
      <c r="H238" s="15">
        <f t="shared" si="4"/>
        <v>76700</v>
      </c>
      <c r="I238" s="12">
        <f t="shared" si="5"/>
        <v>76700</v>
      </c>
    </row>
    <row r="239" spans="1:9" s="13" customFormat="1" x14ac:dyDescent="0.25">
      <c r="A239" s="7" t="s">
        <v>299</v>
      </c>
      <c r="B239" s="16">
        <v>42582</v>
      </c>
      <c r="C239" s="9" t="s">
        <v>207</v>
      </c>
      <c r="D239" s="10" t="s">
        <v>300</v>
      </c>
      <c r="E239" s="11"/>
      <c r="F239" s="11">
        <v>316489.18</v>
      </c>
      <c r="G239" s="11"/>
      <c r="H239" s="15">
        <f t="shared" si="4"/>
        <v>316489.18</v>
      </c>
      <c r="I239" s="12">
        <f t="shared" si="5"/>
        <v>316489.18</v>
      </c>
    </row>
    <row r="240" spans="1:9" s="13" customFormat="1" x14ac:dyDescent="0.25">
      <c r="A240" s="7" t="s">
        <v>301</v>
      </c>
      <c r="B240" s="16">
        <v>42578</v>
      </c>
      <c r="C240" s="9" t="s">
        <v>207</v>
      </c>
      <c r="D240" s="10" t="s">
        <v>282</v>
      </c>
      <c r="E240" s="11"/>
      <c r="F240" s="11">
        <v>4859.1499999999996</v>
      </c>
      <c r="G240" s="11"/>
      <c r="H240" s="15">
        <f t="shared" si="4"/>
        <v>4859.1499999999996</v>
      </c>
      <c r="I240" s="12">
        <f t="shared" si="5"/>
        <v>4859.1499999999996</v>
      </c>
    </row>
    <row r="241" spans="1:9" s="13" customFormat="1" x14ac:dyDescent="0.25">
      <c r="A241" s="7" t="s">
        <v>302</v>
      </c>
      <c r="B241" s="16">
        <v>42562</v>
      </c>
      <c r="C241" s="9" t="s">
        <v>220</v>
      </c>
      <c r="D241" s="10" t="s">
        <v>221</v>
      </c>
      <c r="E241" s="11"/>
      <c r="F241" s="11">
        <v>1320</v>
      </c>
      <c r="G241" s="11"/>
      <c r="H241" s="15">
        <f t="shared" si="4"/>
        <v>1320</v>
      </c>
      <c r="I241" s="12">
        <f t="shared" si="5"/>
        <v>1320</v>
      </c>
    </row>
    <row r="242" spans="1:9" s="13" customFormat="1" x14ac:dyDescent="0.25">
      <c r="A242" s="7" t="s">
        <v>303</v>
      </c>
      <c r="B242" s="16">
        <v>42549</v>
      </c>
      <c r="C242" s="9" t="s">
        <v>304</v>
      </c>
      <c r="D242" s="10" t="s">
        <v>305</v>
      </c>
      <c r="E242" s="11"/>
      <c r="F242" s="11">
        <v>47908</v>
      </c>
      <c r="G242" s="11"/>
      <c r="H242" s="15">
        <f t="shared" si="4"/>
        <v>47908</v>
      </c>
      <c r="I242" s="12">
        <f t="shared" si="5"/>
        <v>47908</v>
      </c>
    </row>
    <row r="243" spans="1:9" s="13" customFormat="1" x14ac:dyDescent="0.25">
      <c r="A243" s="7" t="s">
        <v>306</v>
      </c>
      <c r="B243" s="16">
        <v>42580</v>
      </c>
      <c r="C243" s="9" t="s">
        <v>307</v>
      </c>
      <c r="D243" s="10" t="s">
        <v>308</v>
      </c>
      <c r="E243" s="11"/>
      <c r="F243" s="11">
        <v>393362</v>
      </c>
      <c r="G243" s="11"/>
      <c r="H243" s="15">
        <f t="shared" si="4"/>
        <v>393362</v>
      </c>
      <c r="I243" s="12">
        <f t="shared" si="5"/>
        <v>393362</v>
      </c>
    </row>
    <row r="244" spans="1:9" s="13" customFormat="1" x14ac:dyDescent="0.25">
      <c r="A244" s="7" t="s">
        <v>309</v>
      </c>
      <c r="B244" s="16">
        <v>42563</v>
      </c>
      <c r="C244" s="9" t="s">
        <v>310</v>
      </c>
      <c r="D244" s="10" t="s">
        <v>178</v>
      </c>
      <c r="E244" s="11"/>
      <c r="F244" s="11">
        <v>2776000</v>
      </c>
      <c r="G244" s="11">
        <v>1737850</v>
      </c>
      <c r="H244" s="15">
        <f t="shared" si="4"/>
        <v>1038150</v>
      </c>
      <c r="I244" s="12">
        <f t="shared" si="5"/>
        <v>1038150</v>
      </c>
    </row>
    <row r="245" spans="1:9" s="13" customFormat="1" x14ac:dyDescent="0.25">
      <c r="A245" s="7" t="s">
        <v>311</v>
      </c>
      <c r="B245" s="16">
        <v>42488</v>
      </c>
      <c r="C245" s="9" t="s">
        <v>255</v>
      </c>
      <c r="D245" s="10" t="s">
        <v>312</v>
      </c>
      <c r="E245" s="11"/>
      <c r="F245" s="11">
        <v>878445.86</v>
      </c>
      <c r="G245" s="11"/>
      <c r="H245" s="15">
        <f t="shared" si="4"/>
        <v>878445.86</v>
      </c>
      <c r="I245" s="12">
        <f t="shared" si="5"/>
        <v>878445.86</v>
      </c>
    </row>
    <row r="246" spans="1:9" s="13" customFormat="1" x14ac:dyDescent="0.25">
      <c r="A246" s="7" t="s">
        <v>313</v>
      </c>
      <c r="B246" s="16">
        <v>42570</v>
      </c>
      <c r="C246" s="9" t="s">
        <v>215</v>
      </c>
      <c r="D246" s="10" t="s">
        <v>314</v>
      </c>
      <c r="E246" s="11"/>
      <c r="F246" s="11">
        <v>59771.72</v>
      </c>
      <c r="G246" s="11"/>
      <c r="H246" s="15">
        <f t="shared" si="4"/>
        <v>59771.72</v>
      </c>
      <c r="I246" s="12">
        <f t="shared" si="5"/>
        <v>59771.72</v>
      </c>
    </row>
    <row r="247" spans="1:9" s="13" customFormat="1" x14ac:dyDescent="0.25">
      <c r="A247" s="7" t="s">
        <v>315</v>
      </c>
      <c r="B247" s="16">
        <v>42599</v>
      </c>
      <c r="C247" s="9" t="s">
        <v>207</v>
      </c>
      <c r="D247" s="10" t="s">
        <v>316</v>
      </c>
      <c r="E247" s="11"/>
      <c r="F247" s="11">
        <v>71695.38</v>
      </c>
      <c r="G247" s="11"/>
      <c r="H247" s="15">
        <f t="shared" si="4"/>
        <v>71695.38</v>
      </c>
      <c r="I247" s="12">
        <f t="shared" si="5"/>
        <v>71695.38</v>
      </c>
    </row>
    <row r="248" spans="1:9" s="13" customFormat="1" x14ac:dyDescent="0.25">
      <c r="A248" s="7" t="s">
        <v>317</v>
      </c>
      <c r="B248" s="16">
        <v>42590</v>
      </c>
      <c r="C248" s="9" t="s">
        <v>207</v>
      </c>
      <c r="D248" s="10" t="s">
        <v>316</v>
      </c>
      <c r="E248" s="11"/>
      <c r="F248" s="11">
        <v>841979.88</v>
      </c>
      <c r="G248" s="11"/>
      <c r="H248" s="15">
        <f t="shared" si="4"/>
        <v>841979.88</v>
      </c>
      <c r="I248" s="12">
        <f t="shared" si="5"/>
        <v>841979.88</v>
      </c>
    </row>
    <row r="249" spans="1:9" s="13" customFormat="1" x14ac:dyDescent="0.25">
      <c r="A249" s="7" t="s">
        <v>318</v>
      </c>
      <c r="B249" s="16">
        <v>42593</v>
      </c>
      <c r="C249" s="9" t="s">
        <v>319</v>
      </c>
      <c r="D249" s="10" t="s">
        <v>92</v>
      </c>
      <c r="E249" s="11"/>
      <c r="F249" s="11">
        <v>212400</v>
      </c>
      <c r="G249" s="11"/>
      <c r="H249" s="15">
        <f t="shared" si="4"/>
        <v>212400</v>
      </c>
      <c r="I249" s="12">
        <f t="shared" si="5"/>
        <v>212400</v>
      </c>
    </row>
    <row r="250" spans="1:9" s="13" customFormat="1" x14ac:dyDescent="0.25">
      <c r="A250" s="7" t="s">
        <v>320</v>
      </c>
      <c r="B250" s="16">
        <v>42638</v>
      </c>
      <c r="C250" s="9" t="s">
        <v>321</v>
      </c>
      <c r="D250" s="10" t="s">
        <v>92</v>
      </c>
      <c r="E250" s="11"/>
      <c r="F250" s="11">
        <v>59000</v>
      </c>
      <c r="G250" s="11"/>
      <c r="H250" s="15">
        <f t="shared" si="4"/>
        <v>59000</v>
      </c>
      <c r="I250" s="12">
        <f t="shared" si="5"/>
        <v>59000</v>
      </c>
    </row>
    <row r="251" spans="1:9" s="13" customFormat="1" x14ac:dyDescent="0.25">
      <c r="A251" s="7" t="s">
        <v>322</v>
      </c>
      <c r="B251" s="16">
        <v>42608</v>
      </c>
      <c r="C251" s="9" t="s">
        <v>281</v>
      </c>
      <c r="D251" s="10" t="s">
        <v>300</v>
      </c>
      <c r="E251" s="11"/>
      <c r="F251" s="11">
        <v>308086.71999999997</v>
      </c>
      <c r="G251" s="11"/>
      <c r="H251" s="15">
        <f t="shared" si="4"/>
        <v>308086.71999999997</v>
      </c>
      <c r="I251" s="12">
        <f t="shared" si="5"/>
        <v>308086.71999999997</v>
      </c>
    </row>
    <row r="252" spans="1:9" s="13" customFormat="1" x14ac:dyDescent="0.25">
      <c r="A252" s="7" t="s">
        <v>323</v>
      </c>
      <c r="B252" s="16">
        <v>42626</v>
      </c>
      <c r="C252" s="9" t="s">
        <v>281</v>
      </c>
      <c r="D252" s="10" t="s">
        <v>316</v>
      </c>
      <c r="E252" s="11"/>
      <c r="F252" s="11">
        <v>22092.5</v>
      </c>
      <c r="G252" s="11">
        <v>11684.55</v>
      </c>
      <c r="H252" s="15">
        <f t="shared" si="4"/>
        <v>10407.950000000001</v>
      </c>
      <c r="I252" s="12">
        <f t="shared" si="5"/>
        <v>10407.950000000001</v>
      </c>
    </row>
    <row r="253" spans="1:9" s="13" customFormat="1" x14ac:dyDescent="0.25">
      <c r="A253" s="7" t="s">
        <v>324</v>
      </c>
      <c r="B253" s="16">
        <v>42628</v>
      </c>
      <c r="C253" s="9" t="s">
        <v>281</v>
      </c>
      <c r="D253" s="10" t="s">
        <v>325</v>
      </c>
      <c r="E253" s="11"/>
      <c r="F253" s="11">
        <v>-4417.83</v>
      </c>
      <c r="G253" s="11"/>
      <c r="H253" s="15">
        <f t="shared" si="4"/>
        <v>-4417.83</v>
      </c>
      <c r="I253" s="12">
        <f t="shared" si="5"/>
        <v>-4417.83</v>
      </c>
    </row>
    <row r="254" spans="1:9" s="13" customFormat="1" ht="24" x14ac:dyDescent="0.25">
      <c r="A254" s="7" t="s">
        <v>326</v>
      </c>
      <c r="B254" s="16" t="s">
        <v>327</v>
      </c>
      <c r="C254" s="9" t="s">
        <v>328</v>
      </c>
      <c r="D254" s="10" t="s">
        <v>329</v>
      </c>
      <c r="E254" s="11"/>
      <c r="F254" s="11">
        <v>1132800</v>
      </c>
      <c r="G254" s="11">
        <v>1055864</v>
      </c>
      <c r="H254" s="15">
        <f t="shared" si="4"/>
        <v>76936</v>
      </c>
      <c r="I254" s="12">
        <f t="shared" si="5"/>
        <v>76936</v>
      </c>
    </row>
    <row r="255" spans="1:9" s="13" customFormat="1" ht="24" x14ac:dyDescent="0.25">
      <c r="A255" s="7" t="s">
        <v>330</v>
      </c>
      <c r="B255" s="16">
        <v>42629</v>
      </c>
      <c r="C255" s="9" t="s">
        <v>310</v>
      </c>
      <c r="D255" s="10" t="s">
        <v>178</v>
      </c>
      <c r="E255" s="11"/>
      <c r="F255" s="11">
        <v>3135000</v>
      </c>
      <c r="G255" s="11">
        <v>3097300</v>
      </c>
      <c r="H255" s="15">
        <f t="shared" si="4"/>
        <v>37700</v>
      </c>
      <c r="I255" s="12">
        <f t="shared" si="5"/>
        <v>37700</v>
      </c>
    </row>
    <row r="256" spans="1:9" s="13" customFormat="1" ht="24" x14ac:dyDescent="0.25">
      <c r="A256" s="7" t="s">
        <v>331</v>
      </c>
      <c r="B256" s="16">
        <v>42655</v>
      </c>
      <c r="C256" s="9" t="s">
        <v>332</v>
      </c>
      <c r="D256" s="10" t="s">
        <v>333</v>
      </c>
      <c r="E256" s="11"/>
      <c r="F256" s="11">
        <v>5228700</v>
      </c>
      <c r="G256" s="11"/>
      <c r="H256" s="15">
        <f t="shared" si="4"/>
        <v>5228700</v>
      </c>
      <c r="I256" s="12">
        <f t="shared" si="5"/>
        <v>5228700</v>
      </c>
    </row>
    <row r="257" spans="1:9" s="13" customFormat="1" ht="228" x14ac:dyDescent="0.25">
      <c r="A257" s="7" t="s">
        <v>334</v>
      </c>
      <c r="B257" s="16">
        <v>42601</v>
      </c>
      <c r="C257" s="9" t="s">
        <v>335</v>
      </c>
      <c r="D257" s="10" t="s">
        <v>251</v>
      </c>
      <c r="E257" s="11"/>
      <c r="F257" s="11">
        <v>303200.76</v>
      </c>
      <c r="G257" s="11">
        <v>51665.45</v>
      </c>
      <c r="H257" s="15">
        <f t="shared" si="4"/>
        <v>251535.31</v>
      </c>
      <c r="I257" s="12">
        <f t="shared" si="5"/>
        <v>251535.31</v>
      </c>
    </row>
    <row r="258" spans="1:9" s="13" customFormat="1" x14ac:dyDescent="0.25">
      <c r="A258" s="7" t="s">
        <v>336</v>
      </c>
      <c r="B258" s="16">
        <v>42661</v>
      </c>
      <c r="C258" s="9" t="s">
        <v>335</v>
      </c>
      <c r="D258" s="10" t="s">
        <v>251</v>
      </c>
      <c r="E258" s="11"/>
      <c r="F258" s="11">
        <v>617531</v>
      </c>
      <c r="G258" s="11"/>
      <c r="H258" s="15">
        <f t="shared" si="4"/>
        <v>617531</v>
      </c>
      <c r="I258" s="12">
        <f t="shared" si="5"/>
        <v>617531</v>
      </c>
    </row>
    <row r="259" spans="1:9" s="13" customFormat="1" x14ac:dyDescent="0.25">
      <c r="A259" s="7" t="s">
        <v>337</v>
      </c>
      <c r="B259" s="16">
        <v>42661</v>
      </c>
      <c r="C259" s="9" t="s">
        <v>338</v>
      </c>
      <c r="D259" s="10" t="s">
        <v>339</v>
      </c>
      <c r="E259" s="11"/>
      <c r="F259" s="11">
        <v>2265851</v>
      </c>
      <c r="G259" s="11">
        <v>1132925.6000000001</v>
      </c>
      <c r="H259" s="15">
        <f t="shared" si="4"/>
        <v>1132925.3999999999</v>
      </c>
      <c r="I259" s="12">
        <f t="shared" si="5"/>
        <v>1132925.3999999999</v>
      </c>
    </row>
    <row r="260" spans="1:9" s="13" customFormat="1" x14ac:dyDescent="0.25">
      <c r="A260" s="7" t="s">
        <v>340</v>
      </c>
      <c r="B260" s="16">
        <v>42613</v>
      </c>
      <c r="C260" s="9" t="s">
        <v>341</v>
      </c>
      <c r="D260" s="10" t="s">
        <v>342</v>
      </c>
      <c r="E260" s="11"/>
      <c r="F260" s="11">
        <v>49449999.990000002</v>
      </c>
      <c r="G260" s="11">
        <v>33346675.52</v>
      </c>
      <c r="H260" s="15">
        <f t="shared" si="4"/>
        <v>16103324.470000003</v>
      </c>
      <c r="I260" s="12">
        <f t="shared" si="5"/>
        <v>16103324.470000003</v>
      </c>
    </row>
    <row r="261" spans="1:9" s="13" customFormat="1" ht="24" x14ac:dyDescent="0.25">
      <c r="A261" s="7" t="s">
        <v>343</v>
      </c>
      <c r="B261" s="16">
        <v>42663</v>
      </c>
      <c r="C261" s="9" t="s">
        <v>332</v>
      </c>
      <c r="D261" s="10" t="s">
        <v>333</v>
      </c>
      <c r="E261" s="11"/>
      <c r="F261" s="11">
        <v>6383030</v>
      </c>
      <c r="G261" s="11"/>
      <c r="H261" s="15">
        <f t="shared" si="4"/>
        <v>6383030</v>
      </c>
      <c r="I261" s="12">
        <f t="shared" si="5"/>
        <v>6383030</v>
      </c>
    </row>
    <row r="262" spans="1:9" s="13" customFormat="1" x14ac:dyDescent="0.25">
      <c r="A262" s="7" t="s">
        <v>344</v>
      </c>
      <c r="B262" s="16">
        <v>42657</v>
      </c>
      <c r="C262" s="9" t="s">
        <v>345</v>
      </c>
      <c r="D262" s="10" t="s">
        <v>274</v>
      </c>
      <c r="E262" s="11"/>
      <c r="F262" s="11">
        <v>377600</v>
      </c>
      <c r="G262" s="11"/>
      <c r="H262" s="15">
        <f t="shared" si="4"/>
        <v>377600</v>
      </c>
      <c r="I262" s="12">
        <f t="shared" si="5"/>
        <v>377600</v>
      </c>
    </row>
    <row r="263" spans="1:9" s="13" customFormat="1" x14ac:dyDescent="0.25">
      <c r="A263" s="7" t="s">
        <v>346</v>
      </c>
      <c r="B263" s="16">
        <v>42643</v>
      </c>
      <c r="C263" s="9" t="s">
        <v>207</v>
      </c>
      <c r="D263" s="10" t="s">
        <v>316</v>
      </c>
      <c r="E263" s="11"/>
      <c r="F263" s="11">
        <v>52930.12</v>
      </c>
      <c r="G263" s="11"/>
      <c r="H263" s="15">
        <f t="shared" si="4"/>
        <v>52930.12</v>
      </c>
      <c r="I263" s="12">
        <f t="shared" si="5"/>
        <v>52930.12</v>
      </c>
    </row>
    <row r="264" spans="1:9" s="13" customFormat="1" x14ac:dyDescent="0.25">
      <c r="A264" s="7" t="s">
        <v>347</v>
      </c>
      <c r="B264" s="16">
        <v>42643</v>
      </c>
      <c r="C264" s="9" t="s">
        <v>207</v>
      </c>
      <c r="D264" s="10" t="s">
        <v>316</v>
      </c>
      <c r="E264" s="11"/>
      <c r="F264" s="11">
        <v>53650.75</v>
      </c>
      <c r="G264" s="11">
        <v>40146.86</v>
      </c>
      <c r="H264" s="15">
        <f t="shared" si="4"/>
        <v>13503.89</v>
      </c>
      <c r="I264" s="12">
        <f t="shared" si="5"/>
        <v>13503.89</v>
      </c>
    </row>
    <row r="265" spans="1:9" s="13" customFormat="1" x14ac:dyDescent="0.25">
      <c r="A265" s="7" t="s">
        <v>348</v>
      </c>
      <c r="B265" s="16">
        <v>42604</v>
      </c>
      <c r="C265" s="9" t="s">
        <v>207</v>
      </c>
      <c r="D265" s="10" t="s">
        <v>208</v>
      </c>
      <c r="E265" s="11"/>
      <c r="F265" s="11">
        <v>1294768.5</v>
      </c>
      <c r="G265" s="11"/>
      <c r="H265" s="15">
        <f t="shared" si="4"/>
        <v>1294768.5</v>
      </c>
      <c r="I265" s="12">
        <f t="shared" si="5"/>
        <v>1294768.5</v>
      </c>
    </row>
    <row r="266" spans="1:9" s="13" customFormat="1" x14ac:dyDescent="0.25">
      <c r="A266" s="7" t="s">
        <v>349</v>
      </c>
      <c r="B266" s="16">
        <v>42626</v>
      </c>
      <c r="C266" s="9" t="s">
        <v>207</v>
      </c>
      <c r="D266" s="10" t="s">
        <v>208</v>
      </c>
      <c r="E266" s="11"/>
      <c r="F266" s="11">
        <v>1439969.25</v>
      </c>
      <c r="G266" s="11"/>
      <c r="H266" s="15">
        <f t="shared" si="4"/>
        <v>1439969.25</v>
      </c>
      <c r="I266" s="12">
        <f t="shared" si="5"/>
        <v>1439969.25</v>
      </c>
    </row>
    <row r="267" spans="1:9" s="13" customFormat="1" x14ac:dyDescent="0.25">
      <c r="A267" s="7" t="s">
        <v>350</v>
      </c>
      <c r="B267" s="16">
        <v>42633</v>
      </c>
      <c r="C267" s="9" t="s">
        <v>207</v>
      </c>
      <c r="D267" s="10" t="s">
        <v>208</v>
      </c>
      <c r="E267" s="11"/>
      <c r="F267" s="11">
        <v>1519384.5</v>
      </c>
      <c r="G267" s="11"/>
      <c r="H267" s="15">
        <f t="shared" si="4"/>
        <v>1519384.5</v>
      </c>
      <c r="I267" s="12">
        <f t="shared" si="5"/>
        <v>1519384.5</v>
      </c>
    </row>
    <row r="268" spans="1:9" s="13" customFormat="1" x14ac:dyDescent="0.25">
      <c r="A268" s="7" t="s">
        <v>351</v>
      </c>
      <c r="B268" s="16">
        <v>42599</v>
      </c>
      <c r="C268" s="9" t="s">
        <v>207</v>
      </c>
      <c r="D268" s="10" t="s">
        <v>208</v>
      </c>
      <c r="E268" s="11"/>
      <c r="F268" s="11">
        <v>1502850.75</v>
      </c>
      <c r="G268" s="11"/>
      <c r="H268" s="15">
        <f t="shared" si="4"/>
        <v>1502850.75</v>
      </c>
      <c r="I268" s="12">
        <f t="shared" si="5"/>
        <v>1502850.75</v>
      </c>
    </row>
    <row r="269" spans="1:9" s="13" customFormat="1" x14ac:dyDescent="0.25">
      <c r="A269" s="7" t="s">
        <v>352</v>
      </c>
      <c r="B269" s="16">
        <v>42619</v>
      </c>
      <c r="C269" s="9" t="s">
        <v>207</v>
      </c>
      <c r="D269" s="10" t="s">
        <v>208</v>
      </c>
      <c r="E269" s="11"/>
      <c r="F269" s="11">
        <v>1514091</v>
      </c>
      <c r="G269" s="11"/>
      <c r="H269" s="15">
        <f t="shared" si="4"/>
        <v>1514091</v>
      </c>
      <c r="I269" s="12">
        <f t="shared" si="5"/>
        <v>1514091</v>
      </c>
    </row>
    <row r="270" spans="1:9" s="13" customFormat="1" x14ac:dyDescent="0.25">
      <c r="A270" s="7" t="s">
        <v>353</v>
      </c>
      <c r="B270" s="16">
        <v>42648</v>
      </c>
      <c r="C270" s="9" t="s">
        <v>354</v>
      </c>
      <c r="D270" s="10" t="s">
        <v>339</v>
      </c>
      <c r="E270" s="11"/>
      <c r="F270" s="11">
        <v>37996</v>
      </c>
      <c r="G270" s="11"/>
      <c r="H270" s="15">
        <f t="shared" si="4"/>
        <v>37996</v>
      </c>
      <c r="I270" s="12">
        <f t="shared" si="5"/>
        <v>37996</v>
      </c>
    </row>
    <row r="271" spans="1:9" s="13" customFormat="1" x14ac:dyDescent="0.25">
      <c r="A271" s="7" t="s">
        <v>355</v>
      </c>
      <c r="B271" s="16">
        <v>42667</v>
      </c>
      <c r="C271" s="9" t="s">
        <v>356</v>
      </c>
      <c r="D271" s="10" t="s">
        <v>357</v>
      </c>
      <c r="E271" s="11"/>
      <c r="F271" s="11">
        <v>29500</v>
      </c>
      <c r="G271" s="11"/>
      <c r="H271" s="15">
        <f t="shared" si="4"/>
        <v>29500</v>
      </c>
      <c r="I271" s="12">
        <f t="shared" si="5"/>
        <v>29500</v>
      </c>
    </row>
    <row r="272" spans="1:9" s="13" customFormat="1" x14ac:dyDescent="0.25">
      <c r="A272" s="7" t="s">
        <v>358</v>
      </c>
      <c r="B272" s="16">
        <v>42667</v>
      </c>
      <c r="C272" s="9" t="s">
        <v>356</v>
      </c>
      <c r="D272" s="10" t="s">
        <v>357</v>
      </c>
      <c r="E272" s="11"/>
      <c r="F272" s="11">
        <v>29500</v>
      </c>
      <c r="G272" s="11"/>
      <c r="H272" s="15">
        <f t="shared" si="4"/>
        <v>29500</v>
      </c>
      <c r="I272" s="12">
        <f t="shared" si="5"/>
        <v>29500</v>
      </c>
    </row>
    <row r="273" spans="1:9" s="13" customFormat="1" x14ac:dyDescent="0.25">
      <c r="A273" s="7" t="s">
        <v>359</v>
      </c>
      <c r="B273" s="16">
        <v>42667</v>
      </c>
      <c r="C273" s="9" t="s">
        <v>356</v>
      </c>
      <c r="D273" s="10" t="s">
        <v>357</v>
      </c>
      <c r="E273" s="11"/>
      <c r="F273" s="11">
        <v>29500</v>
      </c>
      <c r="G273" s="11"/>
      <c r="H273" s="15">
        <f t="shared" si="4"/>
        <v>29500</v>
      </c>
      <c r="I273" s="12">
        <f t="shared" si="5"/>
        <v>29500</v>
      </c>
    </row>
    <row r="274" spans="1:9" s="13" customFormat="1" ht="24" x14ac:dyDescent="0.25">
      <c r="A274" s="7" t="s">
        <v>360</v>
      </c>
      <c r="B274" s="16">
        <v>42670</v>
      </c>
      <c r="C274" s="9" t="s">
        <v>332</v>
      </c>
      <c r="D274" s="10" t="s">
        <v>333</v>
      </c>
      <c r="E274" s="11"/>
      <c r="F274" s="11">
        <v>5389610</v>
      </c>
      <c r="G274" s="11"/>
      <c r="H274" s="15">
        <f t="shared" si="4"/>
        <v>5389610</v>
      </c>
      <c r="I274" s="12">
        <f t="shared" si="5"/>
        <v>5389610</v>
      </c>
    </row>
    <row r="275" spans="1:9" s="13" customFormat="1" ht="24" x14ac:dyDescent="0.25">
      <c r="A275" s="7" t="s">
        <v>361</v>
      </c>
      <c r="B275" s="16">
        <v>42677</v>
      </c>
      <c r="C275" s="9" t="s">
        <v>332</v>
      </c>
      <c r="D275" s="10" t="s">
        <v>333</v>
      </c>
      <c r="E275" s="11"/>
      <c r="F275" s="11">
        <v>5615100</v>
      </c>
      <c r="G275" s="11"/>
      <c r="H275" s="15">
        <f t="shared" si="4"/>
        <v>5615100</v>
      </c>
      <c r="I275" s="12">
        <f t="shared" si="5"/>
        <v>5615100</v>
      </c>
    </row>
    <row r="276" spans="1:9" s="13" customFormat="1" x14ac:dyDescent="0.25">
      <c r="A276" s="7" t="s">
        <v>362</v>
      </c>
      <c r="B276" s="16">
        <v>42611</v>
      </c>
      <c r="C276" s="9" t="s">
        <v>207</v>
      </c>
      <c r="D276" s="10" t="s">
        <v>208</v>
      </c>
      <c r="E276" s="11"/>
      <c r="F276" s="11">
        <v>1381477.5</v>
      </c>
      <c r="G276" s="11"/>
      <c r="H276" s="15">
        <f t="shared" si="4"/>
        <v>1381477.5</v>
      </c>
      <c r="I276" s="12">
        <f t="shared" si="5"/>
        <v>1381477.5</v>
      </c>
    </row>
    <row r="277" spans="1:9" s="13" customFormat="1" x14ac:dyDescent="0.25">
      <c r="A277" s="7" t="s">
        <v>363</v>
      </c>
      <c r="B277" s="16">
        <v>42639</v>
      </c>
      <c r="C277" s="9" t="s">
        <v>207</v>
      </c>
      <c r="D277" s="10" t="s">
        <v>208</v>
      </c>
      <c r="E277" s="11"/>
      <c r="F277" s="11">
        <v>1409403.75</v>
      </c>
      <c r="G277" s="11"/>
      <c r="H277" s="15">
        <f t="shared" si="4"/>
        <v>1409403.75</v>
      </c>
      <c r="I277" s="12">
        <f t="shared" si="5"/>
        <v>1409403.75</v>
      </c>
    </row>
    <row r="278" spans="1:9" s="13" customFormat="1" x14ac:dyDescent="0.25">
      <c r="A278" s="7" t="s">
        <v>364</v>
      </c>
      <c r="B278" s="16">
        <v>42649</v>
      </c>
      <c r="C278" s="9" t="s">
        <v>207</v>
      </c>
      <c r="D278" s="10" t="s">
        <v>208</v>
      </c>
      <c r="E278" s="11"/>
      <c r="F278" s="11">
        <v>1316595</v>
      </c>
      <c r="G278" s="11"/>
      <c r="H278" s="15">
        <f t="shared" si="4"/>
        <v>1316595</v>
      </c>
      <c r="I278" s="12">
        <f t="shared" si="5"/>
        <v>1316595</v>
      </c>
    </row>
    <row r="279" spans="1:9" s="13" customFormat="1" x14ac:dyDescent="0.25">
      <c r="A279" s="7" t="s">
        <v>365</v>
      </c>
      <c r="B279" s="16">
        <v>42642</v>
      </c>
      <c r="C279" s="9" t="s">
        <v>164</v>
      </c>
      <c r="D279" s="10" t="s">
        <v>300</v>
      </c>
      <c r="E279" s="11"/>
      <c r="F279" s="11">
        <v>308139.5</v>
      </c>
      <c r="G279" s="11"/>
      <c r="H279" s="15">
        <f t="shared" si="4"/>
        <v>308139.5</v>
      </c>
      <c r="I279" s="12">
        <f t="shared" si="5"/>
        <v>308139.5</v>
      </c>
    </row>
    <row r="280" spans="1:9" s="13" customFormat="1" x14ac:dyDescent="0.25">
      <c r="A280" s="7" t="s">
        <v>366</v>
      </c>
      <c r="B280" s="16" t="s">
        <v>367</v>
      </c>
      <c r="C280" s="9" t="s">
        <v>368</v>
      </c>
      <c r="D280" s="10" t="s">
        <v>369</v>
      </c>
      <c r="E280" s="11"/>
      <c r="F280" s="11">
        <v>25106.29</v>
      </c>
      <c r="G280" s="11"/>
      <c r="H280" s="15">
        <f t="shared" si="4"/>
        <v>25106.29</v>
      </c>
      <c r="I280" s="12">
        <f t="shared" si="5"/>
        <v>25106.29</v>
      </c>
    </row>
    <row r="281" spans="1:9" s="13" customFormat="1" x14ac:dyDescent="0.25">
      <c r="A281" s="7" t="s">
        <v>370</v>
      </c>
      <c r="B281" s="16">
        <v>42671</v>
      </c>
      <c r="C281" s="9" t="s">
        <v>368</v>
      </c>
      <c r="D281" s="10" t="s">
        <v>216</v>
      </c>
      <c r="E281" s="11"/>
      <c r="F281" s="11">
        <v>1849208.89</v>
      </c>
      <c r="G281" s="11"/>
      <c r="H281" s="15">
        <f t="shared" si="4"/>
        <v>1849208.89</v>
      </c>
      <c r="I281" s="12">
        <f t="shared" si="5"/>
        <v>1849208.89</v>
      </c>
    </row>
    <row r="282" spans="1:9" s="13" customFormat="1" x14ac:dyDescent="0.25">
      <c r="A282" s="7" t="s">
        <v>371</v>
      </c>
      <c r="B282" s="16">
        <v>42669</v>
      </c>
      <c r="C282" s="9" t="s">
        <v>372</v>
      </c>
      <c r="D282" s="10" t="s">
        <v>373</v>
      </c>
      <c r="E282" s="11"/>
      <c r="F282" s="11">
        <v>674424</v>
      </c>
      <c r="G282" s="11"/>
      <c r="H282" s="15">
        <f t="shared" si="4"/>
        <v>674424</v>
      </c>
      <c r="I282" s="12">
        <f t="shared" si="5"/>
        <v>674424</v>
      </c>
    </row>
    <row r="283" spans="1:9" s="13" customFormat="1" x14ac:dyDescent="0.25">
      <c r="A283" s="7" t="s">
        <v>374</v>
      </c>
      <c r="B283" s="16">
        <v>42669</v>
      </c>
      <c r="C283" s="9" t="s">
        <v>372</v>
      </c>
      <c r="D283" s="10" t="s">
        <v>373</v>
      </c>
      <c r="E283" s="11"/>
      <c r="F283" s="11">
        <v>737086</v>
      </c>
      <c r="G283" s="11"/>
      <c r="H283" s="15">
        <f t="shared" si="4"/>
        <v>737086</v>
      </c>
      <c r="I283" s="12">
        <f t="shared" si="5"/>
        <v>737086</v>
      </c>
    </row>
    <row r="284" spans="1:9" s="13" customFormat="1" x14ac:dyDescent="0.25">
      <c r="A284" s="7" t="s">
        <v>375</v>
      </c>
      <c r="B284" s="16">
        <v>42669</v>
      </c>
      <c r="C284" s="9" t="s">
        <v>372</v>
      </c>
      <c r="D284" s="10" t="s">
        <v>373</v>
      </c>
      <c r="E284" s="11"/>
      <c r="F284" s="11">
        <v>710277</v>
      </c>
      <c r="G284" s="11"/>
      <c r="H284" s="15">
        <f t="shared" si="4"/>
        <v>710277</v>
      </c>
      <c r="I284" s="12">
        <f t="shared" si="5"/>
        <v>710277</v>
      </c>
    </row>
    <row r="285" spans="1:9" s="13" customFormat="1" x14ac:dyDescent="0.25">
      <c r="A285" s="7" t="s">
        <v>376</v>
      </c>
      <c r="B285" s="16">
        <v>42669</v>
      </c>
      <c r="C285" s="9" t="s">
        <v>372</v>
      </c>
      <c r="D285" s="10" t="s">
        <v>373</v>
      </c>
      <c r="E285" s="11"/>
      <c r="F285" s="11">
        <v>726427</v>
      </c>
      <c r="G285" s="11"/>
      <c r="H285" s="15">
        <f t="shared" si="4"/>
        <v>726427</v>
      </c>
      <c r="I285" s="12">
        <f t="shared" si="5"/>
        <v>726427</v>
      </c>
    </row>
    <row r="286" spans="1:9" s="13" customFormat="1" x14ac:dyDescent="0.25">
      <c r="A286" s="7" t="s">
        <v>377</v>
      </c>
      <c r="B286" s="16">
        <v>42669</v>
      </c>
      <c r="C286" s="9" t="s">
        <v>372</v>
      </c>
      <c r="D286" s="10" t="s">
        <v>373</v>
      </c>
      <c r="E286" s="11"/>
      <c r="F286" s="11">
        <v>636310</v>
      </c>
      <c r="G286" s="11"/>
      <c r="H286" s="15">
        <f t="shared" si="4"/>
        <v>636310</v>
      </c>
      <c r="I286" s="12">
        <f t="shared" si="5"/>
        <v>636310</v>
      </c>
    </row>
    <row r="287" spans="1:9" s="13" customFormat="1" ht="24" x14ac:dyDescent="0.25">
      <c r="A287" s="7" t="s">
        <v>378</v>
      </c>
      <c r="B287" s="16">
        <v>42684</v>
      </c>
      <c r="C287" s="9" t="s">
        <v>332</v>
      </c>
      <c r="D287" s="10" t="s">
        <v>333</v>
      </c>
      <c r="E287" s="11"/>
      <c r="F287" s="11">
        <v>5978950</v>
      </c>
      <c r="G287" s="11"/>
      <c r="H287" s="15">
        <f t="shared" si="4"/>
        <v>5978950</v>
      </c>
      <c r="I287" s="12">
        <f t="shared" si="5"/>
        <v>5978950</v>
      </c>
    </row>
    <row r="288" spans="1:9" s="13" customFormat="1" x14ac:dyDescent="0.25">
      <c r="A288" s="7" t="s">
        <v>379</v>
      </c>
      <c r="B288" s="16">
        <v>42668</v>
      </c>
      <c r="C288" s="9" t="s">
        <v>164</v>
      </c>
      <c r="D288" s="10" t="s">
        <v>208</v>
      </c>
      <c r="E288" s="11"/>
      <c r="F288" s="11">
        <v>1332670.5</v>
      </c>
      <c r="G288" s="11"/>
      <c r="H288" s="15">
        <f t="shared" si="4"/>
        <v>1332670.5</v>
      </c>
      <c r="I288" s="12">
        <f t="shared" si="5"/>
        <v>1332670.5</v>
      </c>
    </row>
    <row r="289" spans="1:9" s="13" customFormat="1" x14ac:dyDescent="0.25">
      <c r="A289" s="7" t="s">
        <v>380</v>
      </c>
      <c r="B289" s="16">
        <v>42689</v>
      </c>
      <c r="C289" s="9" t="s">
        <v>197</v>
      </c>
      <c r="D289" s="10" t="s">
        <v>198</v>
      </c>
      <c r="E289" s="11"/>
      <c r="F289" s="11">
        <v>6830.3</v>
      </c>
      <c r="G289" s="11"/>
      <c r="H289" s="15">
        <f t="shared" si="4"/>
        <v>6830.3</v>
      </c>
      <c r="I289" s="12">
        <f t="shared" si="5"/>
        <v>6830.3</v>
      </c>
    </row>
    <row r="290" spans="1:9" s="13" customFormat="1" x14ac:dyDescent="0.25">
      <c r="A290" s="7" t="s">
        <v>381</v>
      </c>
      <c r="B290" s="16">
        <v>42689</v>
      </c>
      <c r="C290" s="9" t="s">
        <v>197</v>
      </c>
      <c r="D290" s="10" t="s">
        <v>198</v>
      </c>
      <c r="E290" s="11"/>
      <c r="F290" s="11">
        <v>2484.41</v>
      </c>
      <c r="G290" s="11"/>
      <c r="H290" s="15">
        <f t="shared" si="4"/>
        <v>2484.41</v>
      </c>
      <c r="I290" s="12">
        <f t="shared" si="5"/>
        <v>2484.41</v>
      </c>
    </row>
    <row r="291" spans="1:9" s="13" customFormat="1" x14ac:dyDescent="0.25">
      <c r="A291" s="7" t="s">
        <v>382</v>
      </c>
      <c r="B291" s="16">
        <v>42579</v>
      </c>
      <c r="C291" s="9" t="s">
        <v>368</v>
      </c>
      <c r="D291" s="10" t="s">
        <v>369</v>
      </c>
      <c r="E291" s="11"/>
      <c r="F291" s="11">
        <v>24331.72</v>
      </c>
      <c r="G291" s="11"/>
      <c r="H291" s="15">
        <f t="shared" si="4"/>
        <v>24331.72</v>
      </c>
      <c r="I291" s="12">
        <f t="shared" si="5"/>
        <v>24331.72</v>
      </c>
    </row>
    <row r="292" spans="1:9" s="13" customFormat="1" x14ac:dyDescent="0.25">
      <c r="A292" s="7" t="s">
        <v>383</v>
      </c>
      <c r="B292" s="16">
        <v>42674</v>
      </c>
      <c r="C292" s="9" t="s">
        <v>164</v>
      </c>
      <c r="D292" s="10" t="s">
        <v>208</v>
      </c>
      <c r="E292" s="11"/>
      <c r="F292" s="11">
        <v>1278525</v>
      </c>
      <c r="G292" s="11"/>
      <c r="H292" s="15">
        <f t="shared" si="4"/>
        <v>1278525</v>
      </c>
      <c r="I292" s="12">
        <f t="shared" si="5"/>
        <v>1278525</v>
      </c>
    </row>
    <row r="293" spans="1:9" s="13" customFormat="1" x14ac:dyDescent="0.25">
      <c r="A293" s="7" t="s">
        <v>384</v>
      </c>
      <c r="B293" s="16">
        <v>42653</v>
      </c>
      <c r="C293" s="9" t="s">
        <v>164</v>
      </c>
      <c r="D293" s="10" t="s">
        <v>208</v>
      </c>
      <c r="E293" s="11"/>
      <c r="F293" s="11">
        <v>1108029</v>
      </c>
      <c r="G293" s="11"/>
      <c r="H293" s="15">
        <f t="shared" si="4"/>
        <v>1108029</v>
      </c>
      <c r="I293" s="12">
        <f t="shared" si="5"/>
        <v>1108029</v>
      </c>
    </row>
    <row r="294" spans="1:9" s="13" customFormat="1" x14ac:dyDescent="0.25">
      <c r="A294" s="7" t="s">
        <v>385</v>
      </c>
      <c r="B294" s="16">
        <v>42664</v>
      </c>
      <c r="C294" s="9" t="s">
        <v>386</v>
      </c>
      <c r="D294" s="10" t="s">
        <v>387</v>
      </c>
      <c r="E294" s="11"/>
      <c r="F294" s="11">
        <v>100464.07</v>
      </c>
      <c r="G294" s="11"/>
      <c r="H294" s="15">
        <f t="shared" si="4"/>
        <v>100464.07</v>
      </c>
      <c r="I294" s="12">
        <f t="shared" si="5"/>
        <v>100464.07</v>
      </c>
    </row>
    <row r="295" spans="1:9" s="13" customFormat="1" ht="24" x14ac:dyDescent="0.25">
      <c r="A295" s="7" t="s">
        <v>388</v>
      </c>
      <c r="B295" s="16">
        <v>42691</v>
      </c>
      <c r="C295" s="9" t="s">
        <v>332</v>
      </c>
      <c r="D295" s="10" t="s">
        <v>333</v>
      </c>
      <c r="E295" s="11"/>
      <c r="F295" s="11">
        <v>5325580</v>
      </c>
      <c r="G295" s="11"/>
      <c r="H295" s="15">
        <f t="shared" si="4"/>
        <v>5325580</v>
      </c>
      <c r="I295" s="12">
        <f t="shared" si="5"/>
        <v>5325580</v>
      </c>
    </row>
    <row r="296" spans="1:9" s="13" customFormat="1" x14ac:dyDescent="0.25">
      <c r="A296" s="7" t="s">
        <v>389</v>
      </c>
      <c r="B296" s="16">
        <v>42648</v>
      </c>
      <c r="C296" s="9" t="s">
        <v>390</v>
      </c>
      <c r="D296" s="10" t="s">
        <v>387</v>
      </c>
      <c r="E296" s="11"/>
      <c r="F296" s="11">
        <v>89866.58</v>
      </c>
      <c r="G296" s="11"/>
      <c r="H296" s="15">
        <f t="shared" si="4"/>
        <v>89866.58</v>
      </c>
      <c r="I296" s="12">
        <f t="shared" si="5"/>
        <v>89866.58</v>
      </c>
    </row>
    <row r="297" spans="1:9" s="13" customFormat="1" x14ac:dyDescent="0.25">
      <c r="A297" s="7" t="s">
        <v>391</v>
      </c>
      <c r="B297" s="16">
        <v>42675</v>
      </c>
      <c r="C297" s="9" t="s">
        <v>392</v>
      </c>
      <c r="D297" s="10" t="s">
        <v>227</v>
      </c>
      <c r="E297" s="11"/>
      <c r="F297" s="11">
        <v>11835</v>
      </c>
      <c r="G297" s="11"/>
      <c r="H297" s="15">
        <f t="shared" si="4"/>
        <v>11835</v>
      </c>
      <c r="I297" s="12">
        <f t="shared" si="5"/>
        <v>11835</v>
      </c>
    </row>
    <row r="298" spans="1:9" s="13" customFormat="1" x14ac:dyDescent="0.25">
      <c r="A298" s="7" t="s">
        <v>393</v>
      </c>
      <c r="B298" s="16">
        <v>42669</v>
      </c>
      <c r="C298" s="9" t="s">
        <v>392</v>
      </c>
      <c r="D298" s="10" t="s">
        <v>227</v>
      </c>
      <c r="E298" s="11"/>
      <c r="F298" s="11">
        <v>13522.5</v>
      </c>
      <c r="G298" s="11"/>
      <c r="H298" s="15">
        <f t="shared" si="4"/>
        <v>13522.5</v>
      </c>
      <c r="I298" s="12">
        <f t="shared" si="5"/>
        <v>13522.5</v>
      </c>
    </row>
    <row r="299" spans="1:9" s="13" customFormat="1" x14ac:dyDescent="0.25">
      <c r="A299" s="7" t="s">
        <v>394</v>
      </c>
      <c r="B299" s="16">
        <v>42675</v>
      </c>
      <c r="C299" s="9" t="s">
        <v>392</v>
      </c>
      <c r="D299" s="10" t="s">
        <v>227</v>
      </c>
      <c r="E299" s="11"/>
      <c r="F299" s="11">
        <v>12600</v>
      </c>
      <c r="G299" s="11"/>
      <c r="H299" s="15">
        <f t="shared" si="4"/>
        <v>12600</v>
      </c>
      <c r="I299" s="12">
        <f t="shared" si="5"/>
        <v>12600</v>
      </c>
    </row>
    <row r="300" spans="1:9" s="13" customFormat="1" x14ac:dyDescent="0.25">
      <c r="A300" s="7" t="s">
        <v>395</v>
      </c>
      <c r="B300" s="16">
        <v>42683</v>
      </c>
      <c r="C300" s="9" t="s">
        <v>396</v>
      </c>
      <c r="D300" s="10" t="s">
        <v>227</v>
      </c>
      <c r="E300" s="11"/>
      <c r="F300" s="11">
        <v>13500</v>
      </c>
      <c r="G300" s="11"/>
      <c r="H300" s="15">
        <f t="shared" si="4"/>
        <v>13500</v>
      </c>
      <c r="I300" s="12">
        <f t="shared" si="5"/>
        <v>13500</v>
      </c>
    </row>
    <row r="301" spans="1:9" s="13" customFormat="1" x14ac:dyDescent="0.25">
      <c r="A301" s="7" t="s">
        <v>397</v>
      </c>
      <c r="B301" s="16">
        <v>42691</v>
      </c>
      <c r="C301" s="9" t="s">
        <v>396</v>
      </c>
      <c r="D301" s="10" t="s">
        <v>227</v>
      </c>
      <c r="E301" s="11"/>
      <c r="F301" s="11">
        <v>12150</v>
      </c>
      <c r="G301" s="11"/>
      <c r="H301" s="15">
        <f t="shared" si="4"/>
        <v>12150</v>
      </c>
      <c r="I301" s="12">
        <f t="shared" si="5"/>
        <v>12150</v>
      </c>
    </row>
    <row r="302" spans="1:9" s="13" customFormat="1" x14ac:dyDescent="0.25">
      <c r="A302" s="7" t="s">
        <v>398</v>
      </c>
      <c r="B302" s="16">
        <v>42683</v>
      </c>
      <c r="C302" s="9" t="s">
        <v>396</v>
      </c>
      <c r="D302" s="10" t="s">
        <v>227</v>
      </c>
      <c r="E302" s="11"/>
      <c r="F302" s="11">
        <v>12555</v>
      </c>
      <c r="G302" s="11"/>
      <c r="H302" s="15">
        <f t="shared" si="4"/>
        <v>12555</v>
      </c>
      <c r="I302" s="12">
        <f t="shared" si="5"/>
        <v>12555</v>
      </c>
    </row>
    <row r="303" spans="1:9" s="13" customFormat="1" x14ac:dyDescent="0.25">
      <c r="A303" s="7" t="s">
        <v>399</v>
      </c>
      <c r="B303" s="16">
        <v>42683</v>
      </c>
      <c r="C303" s="9" t="s">
        <v>396</v>
      </c>
      <c r="D303" s="10" t="s">
        <v>227</v>
      </c>
      <c r="E303" s="11"/>
      <c r="F303" s="11">
        <v>10417.5</v>
      </c>
      <c r="G303" s="11"/>
      <c r="H303" s="15">
        <f t="shared" si="4"/>
        <v>10417.5</v>
      </c>
      <c r="I303" s="12">
        <f t="shared" si="5"/>
        <v>10417.5</v>
      </c>
    </row>
    <row r="304" spans="1:9" s="13" customFormat="1" x14ac:dyDescent="0.25">
      <c r="A304" s="7" t="s">
        <v>400</v>
      </c>
      <c r="B304" s="16">
        <v>42678</v>
      </c>
      <c r="C304" s="9" t="s">
        <v>401</v>
      </c>
      <c r="D304" s="10" t="s">
        <v>227</v>
      </c>
      <c r="E304" s="11"/>
      <c r="F304" s="11">
        <v>12802.5</v>
      </c>
      <c r="G304" s="11"/>
      <c r="H304" s="15">
        <f t="shared" si="4"/>
        <v>12802.5</v>
      </c>
      <c r="I304" s="12">
        <f t="shared" si="5"/>
        <v>12802.5</v>
      </c>
    </row>
    <row r="305" spans="1:9" s="13" customFormat="1" x14ac:dyDescent="0.25">
      <c r="A305" s="7" t="s">
        <v>402</v>
      </c>
      <c r="B305" s="16">
        <v>42684</v>
      </c>
      <c r="C305" s="9" t="s">
        <v>401</v>
      </c>
      <c r="D305" s="10" t="s">
        <v>227</v>
      </c>
      <c r="E305" s="11"/>
      <c r="F305" s="11">
        <v>12060</v>
      </c>
      <c r="G305" s="11"/>
      <c r="H305" s="15">
        <f t="shared" si="4"/>
        <v>12060</v>
      </c>
      <c r="I305" s="12">
        <f t="shared" si="5"/>
        <v>12060</v>
      </c>
    </row>
    <row r="306" spans="1:9" s="13" customFormat="1" x14ac:dyDescent="0.25">
      <c r="A306" s="7" t="s">
        <v>403</v>
      </c>
      <c r="B306" s="16">
        <v>42670</v>
      </c>
      <c r="C306" s="9" t="s">
        <v>229</v>
      </c>
      <c r="D306" s="10" t="s">
        <v>227</v>
      </c>
      <c r="E306" s="11"/>
      <c r="F306" s="11">
        <v>12870</v>
      </c>
      <c r="G306" s="11"/>
      <c r="H306" s="15">
        <f t="shared" si="4"/>
        <v>12870</v>
      </c>
      <c r="I306" s="12">
        <f t="shared" si="5"/>
        <v>12870</v>
      </c>
    </row>
    <row r="307" spans="1:9" s="13" customFormat="1" x14ac:dyDescent="0.25">
      <c r="A307" s="7" t="s">
        <v>146</v>
      </c>
      <c r="B307" s="16">
        <v>42670</v>
      </c>
      <c r="C307" s="9" t="s">
        <v>229</v>
      </c>
      <c r="D307" s="10" t="s">
        <v>227</v>
      </c>
      <c r="E307" s="11"/>
      <c r="F307" s="11">
        <v>13635</v>
      </c>
      <c r="G307" s="11"/>
      <c r="H307" s="15">
        <f t="shared" si="4"/>
        <v>13635</v>
      </c>
      <c r="I307" s="12">
        <f t="shared" si="5"/>
        <v>13635</v>
      </c>
    </row>
    <row r="308" spans="1:9" s="13" customFormat="1" x14ac:dyDescent="0.25">
      <c r="A308" s="7" t="s">
        <v>149</v>
      </c>
      <c r="B308" s="16">
        <v>42670</v>
      </c>
      <c r="C308" s="9" t="s">
        <v>229</v>
      </c>
      <c r="D308" s="10" t="s">
        <v>227</v>
      </c>
      <c r="E308" s="11"/>
      <c r="F308" s="11">
        <v>12015</v>
      </c>
      <c r="G308" s="11"/>
      <c r="H308" s="15">
        <f t="shared" si="4"/>
        <v>12015</v>
      </c>
      <c r="I308" s="12">
        <f t="shared" si="5"/>
        <v>12015</v>
      </c>
    </row>
    <row r="309" spans="1:9" s="13" customFormat="1" x14ac:dyDescent="0.25">
      <c r="A309" s="7" t="s">
        <v>404</v>
      </c>
      <c r="B309" s="16">
        <v>42662</v>
      </c>
      <c r="C309" s="9" t="s">
        <v>164</v>
      </c>
      <c r="D309" s="10" t="s">
        <v>208</v>
      </c>
      <c r="E309" s="11"/>
      <c r="F309" s="11">
        <v>1404618.75</v>
      </c>
      <c r="G309" s="11"/>
      <c r="H309" s="15">
        <f t="shared" si="4"/>
        <v>1404618.75</v>
      </c>
      <c r="I309" s="12">
        <f t="shared" si="5"/>
        <v>1404618.75</v>
      </c>
    </row>
    <row r="310" spans="1:9" s="13" customFormat="1" x14ac:dyDescent="0.25">
      <c r="A310" s="7" t="s">
        <v>405</v>
      </c>
      <c r="B310" s="16">
        <v>42658</v>
      </c>
      <c r="C310" s="9" t="s">
        <v>406</v>
      </c>
      <c r="D310" s="10" t="s">
        <v>407</v>
      </c>
      <c r="E310" s="11"/>
      <c r="F310" s="11">
        <v>285000</v>
      </c>
      <c r="G310" s="11"/>
      <c r="H310" s="15">
        <f t="shared" si="4"/>
        <v>285000</v>
      </c>
      <c r="I310" s="12">
        <f t="shared" si="5"/>
        <v>285000</v>
      </c>
    </row>
    <row r="311" spans="1:9" s="13" customFormat="1" x14ac:dyDescent="0.25">
      <c r="A311" s="7" t="s">
        <v>408</v>
      </c>
      <c r="B311" s="16">
        <v>42669</v>
      </c>
      <c r="C311" s="9" t="s">
        <v>164</v>
      </c>
      <c r="D311" s="10" t="s">
        <v>300</v>
      </c>
      <c r="E311" s="11"/>
      <c r="F311" s="11">
        <v>305529.5</v>
      </c>
      <c r="G311" s="11"/>
      <c r="H311" s="15">
        <f t="shared" si="4"/>
        <v>305529.5</v>
      </c>
      <c r="I311" s="12">
        <f t="shared" si="5"/>
        <v>305529.5</v>
      </c>
    </row>
    <row r="312" spans="1:9" s="13" customFormat="1" x14ac:dyDescent="0.25">
      <c r="A312" s="7" t="s">
        <v>409</v>
      </c>
      <c r="B312" s="16">
        <v>42674</v>
      </c>
      <c r="C312" s="9" t="s">
        <v>109</v>
      </c>
      <c r="D312" s="10" t="s">
        <v>156</v>
      </c>
      <c r="E312" s="11"/>
      <c r="F312" s="11">
        <v>2238655</v>
      </c>
      <c r="G312" s="11"/>
      <c r="H312" s="15">
        <f t="shared" si="4"/>
        <v>2238655</v>
      </c>
      <c r="I312" s="12">
        <f t="shared" si="5"/>
        <v>2238655</v>
      </c>
    </row>
    <row r="313" spans="1:9" s="13" customFormat="1" x14ac:dyDescent="0.25">
      <c r="A313" s="7" t="s">
        <v>410</v>
      </c>
      <c r="B313" s="16">
        <v>42684</v>
      </c>
      <c r="C313" s="9" t="s">
        <v>319</v>
      </c>
      <c r="D313" s="10" t="s">
        <v>92</v>
      </c>
      <c r="E313" s="11"/>
      <c r="F313" s="11">
        <v>26550</v>
      </c>
      <c r="G313" s="11"/>
      <c r="H313" s="15">
        <f t="shared" si="4"/>
        <v>26550</v>
      </c>
      <c r="I313" s="12">
        <f t="shared" si="5"/>
        <v>26550</v>
      </c>
    </row>
    <row r="314" spans="1:9" s="13" customFormat="1" ht="24" x14ac:dyDescent="0.25">
      <c r="A314" s="7" t="s">
        <v>411</v>
      </c>
      <c r="B314" s="16">
        <v>42684</v>
      </c>
      <c r="C314" s="9" t="s">
        <v>218</v>
      </c>
      <c r="D314" s="10" t="s">
        <v>92</v>
      </c>
      <c r="E314" s="11"/>
      <c r="F314" s="11">
        <v>77381.56</v>
      </c>
      <c r="G314" s="11"/>
      <c r="H314" s="15">
        <f t="shared" si="4"/>
        <v>77381.56</v>
      </c>
      <c r="I314" s="12">
        <f t="shared" si="5"/>
        <v>77381.56</v>
      </c>
    </row>
    <row r="315" spans="1:9" s="13" customFormat="1" x14ac:dyDescent="0.25">
      <c r="A315" s="7" t="s">
        <v>412</v>
      </c>
      <c r="B315" s="16">
        <v>42652</v>
      </c>
      <c r="C315" s="9" t="s">
        <v>413</v>
      </c>
      <c r="D315" s="10" t="s">
        <v>414</v>
      </c>
      <c r="E315" s="11"/>
      <c r="F315" s="11">
        <v>140506.47</v>
      </c>
      <c r="G315" s="11"/>
      <c r="H315" s="15">
        <f t="shared" si="4"/>
        <v>140506.47</v>
      </c>
      <c r="I315" s="12">
        <f t="shared" si="5"/>
        <v>140506.47</v>
      </c>
    </row>
    <row r="316" spans="1:9" s="13" customFormat="1" x14ac:dyDescent="0.25">
      <c r="A316" s="7" t="s">
        <v>415</v>
      </c>
      <c r="B316" s="16">
        <v>42689</v>
      </c>
      <c r="C316" s="9" t="s">
        <v>164</v>
      </c>
      <c r="D316" s="10" t="s">
        <v>208</v>
      </c>
      <c r="E316" s="11"/>
      <c r="F316" s="11">
        <v>1289080.5</v>
      </c>
      <c r="G316" s="11"/>
      <c r="H316" s="15">
        <f t="shared" si="4"/>
        <v>1289080.5</v>
      </c>
      <c r="I316" s="12">
        <f t="shared" si="5"/>
        <v>1289080.5</v>
      </c>
    </row>
    <row r="317" spans="1:9" s="13" customFormat="1" ht="24" x14ac:dyDescent="0.25">
      <c r="A317" s="7" t="s">
        <v>416</v>
      </c>
      <c r="B317" s="16">
        <v>42698</v>
      </c>
      <c r="C317" s="9" t="s">
        <v>332</v>
      </c>
      <c r="D317" s="10" t="s">
        <v>333</v>
      </c>
      <c r="E317" s="11"/>
      <c r="F317" s="11">
        <v>5583400</v>
      </c>
      <c r="G317" s="11"/>
      <c r="H317" s="15">
        <f t="shared" si="4"/>
        <v>5583400</v>
      </c>
      <c r="I317" s="12">
        <f t="shared" si="5"/>
        <v>5583400</v>
      </c>
    </row>
    <row r="318" spans="1:9" s="13" customFormat="1" x14ac:dyDescent="0.25">
      <c r="A318" s="7" t="s">
        <v>417</v>
      </c>
      <c r="B318" s="16">
        <v>42681</v>
      </c>
      <c r="C318" s="9" t="s">
        <v>93</v>
      </c>
      <c r="D318" s="10" t="s">
        <v>92</v>
      </c>
      <c r="E318" s="11"/>
      <c r="F318" s="11">
        <v>416666.67</v>
      </c>
      <c r="G318" s="11"/>
      <c r="H318" s="15">
        <f t="shared" si="4"/>
        <v>416666.67</v>
      </c>
      <c r="I318" s="12">
        <f t="shared" si="5"/>
        <v>416666.67</v>
      </c>
    </row>
    <row r="319" spans="1:9" s="13" customFormat="1" x14ac:dyDescent="0.25">
      <c r="A319" s="7" t="s">
        <v>418</v>
      </c>
      <c r="B319" s="16">
        <v>42691</v>
      </c>
      <c r="C319" s="9" t="s">
        <v>419</v>
      </c>
      <c r="D319" s="10" t="s">
        <v>420</v>
      </c>
      <c r="E319" s="11"/>
      <c r="F319" s="11">
        <v>84665</v>
      </c>
      <c r="G319" s="11"/>
      <c r="H319" s="15">
        <f t="shared" si="4"/>
        <v>84665</v>
      </c>
      <c r="I319" s="12">
        <f t="shared" si="5"/>
        <v>84665</v>
      </c>
    </row>
    <row r="320" spans="1:9" s="13" customFormat="1" ht="24" x14ac:dyDescent="0.25">
      <c r="A320" s="7" t="s">
        <v>421</v>
      </c>
      <c r="B320" s="16">
        <v>42684</v>
      </c>
      <c r="C320" s="9" t="s">
        <v>422</v>
      </c>
      <c r="D320" s="10" t="s">
        <v>423</v>
      </c>
      <c r="E320" s="11"/>
      <c r="F320" s="11">
        <v>3292618</v>
      </c>
      <c r="G320" s="11"/>
      <c r="H320" s="15">
        <f t="shared" si="4"/>
        <v>3292618</v>
      </c>
      <c r="I320" s="12">
        <f t="shared" si="5"/>
        <v>3292618</v>
      </c>
    </row>
    <row r="321" spans="1:9" s="13" customFormat="1" x14ac:dyDescent="0.25">
      <c r="A321" s="7" t="s">
        <v>424</v>
      </c>
      <c r="B321" s="16">
        <v>42705</v>
      </c>
      <c r="C321" s="9" t="s">
        <v>332</v>
      </c>
      <c r="D321" s="10" t="s">
        <v>333</v>
      </c>
      <c r="E321" s="11"/>
      <c r="F321" s="11">
        <v>4923680</v>
      </c>
      <c r="G321" s="11"/>
      <c r="H321" s="15">
        <f t="shared" si="4"/>
        <v>4923680</v>
      </c>
      <c r="I321" s="12">
        <f t="shared" si="5"/>
        <v>4923680</v>
      </c>
    </row>
    <row r="322" spans="1:9" s="13" customFormat="1" x14ac:dyDescent="0.25">
      <c r="A322" s="7" t="s">
        <v>425</v>
      </c>
      <c r="B322" s="16">
        <v>42702</v>
      </c>
      <c r="C322" s="9" t="s">
        <v>426</v>
      </c>
      <c r="D322" s="10" t="s">
        <v>184</v>
      </c>
      <c r="E322" s="11"/>
      <c r="F322" s="11">
        <v>76700</v>
      </c>
      <c r="G322" s="11"/>
      <c r="H322" s="15">
        <f t="shared" si="4"/>
        <v>76700</v>
      </c>
      <c r="I322" s="12">
        <f t="shared" si="5"/>
        <v>76700</v>
      </c>
    </row>
    <row r="323" spans="1:9" s="13" customFormat="1" x14ac:dyDescent="0.25">
      <c r="A323" s="7" t="s">
        <v>272</v>
      </c>
      <c r="B323" s="16">
        <v>42690</v>
      </c>
      <c r="C323" s="9" t="s">
        <v>427</v>
      </c>
      <c r="D323" s="10" t="s">
        <v>184</v>
      </c>
      <c r="E323" s="11"/>
      <c r="F323" s="11">
        <v>106200</v>
      </c>
      <c r="G323" s="11"/>
      <c r="H323" s="15">
        <f t="shared" si="4"/>
        <v>106200</v>
      </c>
      <c r="I323" s="12">
        <f t="shared" si="5"/>
        <v>106200</v>
      </c>
    </row>
    <row r="324" spans="1:9" s="13" customFormat="1" x14ac:dyDescent="0.25">
      <c r="A324" s="7" t="s">
        <v>428</v>
      </c>
      <c r="B324" s="16">
        <v>42695</v>
      </c>
      <c r="C324" s="9" t="s">
        <v>164</v>
      </c>
      <c r="D324" s="10" t="s">
        <v>208</v>
      </c>
      <c r="E324" s="11"/>
      <c r="F324" s="11">
        <v>1315192.5</v>
      </c>
      <c r="G324" s="11"/>
      <c r="H324" s="15">
        <f t="shared" si="4"/>
        <v>1315192.5</v>
      </c>
      <c r="I324" s="12">
        <f t="shared" si="5"/>
        <v>1315192.5</v>
      </c>
    </row>
    <row r="325" spans="1:9" s="13" customFormat="1" x14ac:dyDescent="0.25">
      <c r="A325" s="7" t="s">
        <v>429</v>
      </c>
      <c r="B325" s="16">
        <v>42682</v>
      </c>
      <c r="C325" s="9" t="s">
        <v>164</v>
      </c>
      <c r="D325" s="10" t="s">
        <v>208</v>
      </c>
      <c r="E325" s="11"/>
      <c r="F325" s="11">
        <v>1447240.5</v>
      </c>
      <c r="G325" s="11"/>
      <c r="H325" s="15">
        <f t="shared" si="4"/>
        <v>1447240.5</v>
      </c>
      <c r="I325" s="12">
        <f t="shared" si="5"/>
        <v>1447240.5</v>
      </c>
    </row>
    <row r="326" spans="1:9" s="13" customFormat="1" x14ac:dyDescent="0.25">
      <c r="A326" s="7" t="s">
        <v>430</v>
      </c>
      <c r="B326" s="16">
        <v>42690</v>
      </c>
      <c r="C326" s="9" t="s">
        <v>372</v>
      </c>
      <c r="D326" s="10" t="s">
        <v>373</v>
      </c>
      <c r="E326" s="11"/>
      <c r="F326" s="11">
        <v>618222</v>
      </c>
      <c r="G326" s="11"/>
      <c r="H326" s="15">
        <f t="shared" si="4"/>
        <v>618222</v>
      </c>
      <c r="I326" s="12">
        <f t="shared" si="5"/>
        <v>618222</v>
      </c>
    </row>
    <row r="327" spans="1:9" s="13" customFormat="1" x14ac:dyDescent="0.25">
      <c r="A327" s="7" t="s">
        <v>431</v>
      </c>
      <c r="B327" s="16">
        <v>42690</v>
      </c>
      <c r="C327" s="9" t="s">
        <v>372</v>
      </c>
      <c r="D327" s="10" t="s">
        <v>373</v>
      </c>
      <c r="E327" s="11"/>
      <c r="F327" s="11">
        <v>583338</v>
      </c>
      <c r="G327" s="11"/>
      <c r="H327" s="15">
        <f t="shared" si="4"/>
        <v>583338</v>
      </c>
      <c r="I327" s="12">
        <f t="shared" si="5"/>
        <v>583338</v>
      </c>
    </row>
    <row r="328" spans="1:9" s="13" customFormat="1" x14ac:dyDescent="0.25">
      <c r="A328" s="7" t="s">
        <v>432</v>
      </c>
      <c r="B328" s="16">
        <v>42690</v>
      </c>
      <c r="C328" s="9" t="s">
        <v>372</v>
      </c>
      <c r="D328" s="10" t="s">
        <v>373</v>
      </c>
      <c r="E328" s="11"/>
      <c r="F328" s="11">
        <v>664088</v>
      </c>
      <c r="G328" s="11"/>
      <c r="H328" s="15">
        <f t="shared" si="4"/>
        <v>664088</v>
      </c>
      <c r="I328" s="12">
        <f t="shared" si="5"/>
        <v>664088</v>
      </c>
    </row>
    <row r="329" spans="1:9" s="13" customFormat="1" x14ac:dyDescent="0.25">
      <c r="A329" s="7" t="s">
        <v>433</v>
      </c>
      <c r="B329" s="16">
        <v>42690</v>
      </c>
      <c r="C329" s="9" t="s">
        <v>372</v>
      </c>
      <c r="D329" s="10" t="s">
        <v>373</v>
      </c>
      <c r="E329" s="11"/>
      <c r="F329" s="11">
        <v>519707</v>
      </c>
      <c r="G329" s="11"/>
      <c r="H329" s="15">
        <f t="shared" si="4"/>
        <v>519707</v>
      </c>
      <c r="I329" s="12">
        <f t="shared" si="5"/>
        <v>519707</v>
      </c>
    </row>
    <row r="330" spans="1:9" s="13" customFormat="1" x14ac:dyDescent="0.25">
      <c r="A330" s="7" t="s">
        <v>434</v>
      </c>
      <c r="B330" s="16">
        <v>42674</v>
      </c>
      <c r="C330" s="9" t="s">
        <v>435</v>
      </c>
      <c r="D330" s="10" t="s">
        <v>227</v>
      </c>
      <c r="E330" s="11"/>
      <c r="F330" s="11">
        <v>12915</v>
      </c>
      <c r="G330" s="11"/>
      <c r="H330" s="15">
        <f t="shared" si="4"/>
        <v>12915</v>
      </c>
      <c r="I330" s="12">
        <f t="shared" si="5"/>
        <v>12915</v>
      </c>
    </row>
    <row r="331" spans="1:9" s="13" customFormat="1" x14ac:dyDescent="0.25">
      <c r="A331" s="7" t="s">
        <v>260</v>
      </c>
      <c r="B331" s="16">
        <v>42701</v>
      </c>
      <c r="C331" s="9" t="s">
        <v>436</v>
      </c>
      <c r="D331" s="10" t="s">
        <v>437</v>
      </c>
      <c r="E331" s="11"/>
      <c r="F331" s="11">
        <v>59000</v>
      </c>
      <c r="G331" s="11"/>
      <c r="H331" s="15">
        <f t="shared" si="4"/>
        <v>59000</v>
      </c>
      <c r="I331" s="12">
        <f t="shared" si="5"/>
        <v>59000</v>
      </c>
    </row>
    <row r="332" spans="1:9" s="13" customFormat="1" ht="24" x14ac:dyDescent="0.25">
      <c r="A332" s="7" t="s">
        <v>438</v>
      </c>
      <c r="B332" s="16">
        <v>42691</v>
      </c>
      <c r="C332" s="9" t="s">
        <v>439</v>
      </c>
      <c r="D332" s="10" t="s">
        <v>178</v>
      </c>
      <c r="E332" s="11"/>
      <c r="F332" s="11">
        <v>3171600</v>
      </c>
      <c r="G332" s="11"/>
      <c r="H332" s="15">
        <f t="shared" si="4"/>
        <v>3171600</v>
      </c>
      <c r="I332" s="12">
        <f t="shared" si="5"/>
        <v>3171600</v>
      </c>
    </row>
    <row r="333" spans="1:9" s="13" customFormat="1" x14ac:dyDescent="0.25">
      <c r="A333" s="7" t="s">
        <v>440</v>
      </c>
      <c r="B333" s="16">
        <v>42676</v>
      </c>
      <c r="C333" s="9" t="s">
        <v>441</v>
      </c>
      <c r="D333" s="10" t="s">
        <v>442</v>
      </c>
      <c r="E333" s="11"/>
      <c r="F333" s="11">
        <v>460908</v>
      </c>
      <c r="G333" s="11"/>
      <c r="H333" s="15">
        <f t="shared" si="4"/>
        <v>460908</v>
      </c>
      <c r="I333" s="12">
        <f t="shared" si="5"/>
        <v>460908</v>
      </c>
    </row>
    <row r="334" spans="1:9" s="13" customFormat="1" x14ac:dyDescent="0.25">
      <c r="A334" s="7" t="s">
        <v>443</v>
      </c>
      <c r="B334" s="16">
        <v>42676</v>
      </c>
      <c r="C334" s="9" t="s">
        <v>441</v>
      </c>
      <c r="D334" s="10" t="s">
        <v>444</v>
      </c>
      <c r="E334" s="11"/>
      <c r="F334" s="11">
        <v>74211.039999999994</v>
      </c>
      <c r="G334" s="11"/>
      <c r="H334" s="15">
        <f t="shared" si="4"/>
        <v>74211.039999999994</v>
      </c>
      <c r="I334" s="12">
        <f t="shared" si="5"/>
        <v>74211.039999999994</v>
      </c>
    </row>
    <row r="335" spans="1:9" s="13" customFormat="1" x14ac:dyDescent="0.25">
      <c r="A335" s="7" t="s">
        <v>445</v>
      </c>
      <c r="B335" s="16">
        <v>42671</v>
      </c>
      <c r="C335" s="9" t="s">
        <v>446</v>
      </c>
      <c r="D335" s="10" t="s">
        <v>447</v>
      </c>
      <c r="E335" s="11"/>
      <c r="F335" s="11">
        <v>99399.66</v>
      </c>
      <c r="G335" s="11"/>
      <c r="H335" s="15">
        <f t="shared" si="4"/>
        <v>99399.66</v>
      </c>
      <c r="I335" s="12">
        <f t="shared" si="5"/>
        <v>99399.66</v>
      </c>
    </row>
    <row r="336" spans="1:9" s="13" customFormat="1" x14ac:dyDescent="0.25">
      <c r="A336" s="7" t="s">
        <v>448</v>
      </c>
      <c r="B336" s="16">
        <v>42684</v>
      </c>
      <c r="C336" s="9" t="s">
        <v>310</v>
      </c>
      <c r="D336" s="10" t="s">
        <v>178</v>
      </c>
      <c r="E336" s="11"/>
      <c r="F336" s="11">
        <v>3235600</v>
      </c>
      <c r="G336" s="11"/>
      <c r="H336" s="15">
        <f t="shared" si="4"/>
        <v>3235600</v>
      </c>
      <c r="I336" s="12">
        <f t="shared" si="5"/>
        <v>3235600</v>
      </c>
    </row>
    <row r="337" spans="1:9" s="13" customFormat="1" x14ac:dyDescent="0.25">
      <c r="A337" s="7" t="s">
        <v>449</v>
      </c>
      <c r="B337" s="16">
        <v>42696</v>
      </c>
      <c r="C337" s="9" t="s">
        <v>310</v>
      </c>
      <c r="D337" s="10" t="s">
        <v>178</v>
      </c>
      <c r="E337" s="11"/>
      <c r="F337" s="11">
        <v>3123600</v>
      </c>
      <c r="G337" s="11"/>
      <c r="H337" s="15">
        <f t="shared" si="4"/>
        <v>3123600</v>
      </c>
      <c r="I337" s="12">
        <f t="shared" si="5"/>
        <v>3123600</v>
      </c>
    </row>
    <row r="338" spans="1:9" s="13" customFormat="1" x14ac:dyDescent="0.25">
      <c r="A338" s="7" t="s">
        <v>450</v>
      </c>
      <c r="B338" s="16">
        <v>42650</v>
      </c>
      <c r="C338" s="9" t="s">
        <v>310</v>
      </c>
      <c r="D338" s="10" t="s">
        <v>178</v>
      </c>
      <c r="E338" s="11"/>
      <c r="F338" s="11">
        <v>3142000</v>
      </c>
      <c r="G338" s="11"/>
      <c r="H338" s="15">
        <f t="shared" ref="H338:H352" si="6">F338-G338</f>
        <v>3142000</v>
      </c>
      <c r="I338" s="12">
        <f t="shared" ref="I338:I352" si="7">E338+H338</f>
        <v>3142000</v>
      </c>
    </row>
    <row r="339" spans="1:9" s="13" customFormat="1" x14ac:dyDescent="0.25">
      <c r="A339" s="7" t="s">
        <v>451</v>
      </c>
      <c r="B339" s="16">
        <v>42676</v>
      </c>
      <c r="C339" s="9" t="s">
        <v>310</v>
      </c>
      <c r="D339" s="10" t="s">
        <v>178</v>
      </c>
      <c r="E339" s="11"/>
      <c r="F339" s="11">
        <v>3267000</v>
      </c>
      <c r="G339" s="11"/>
      <c r="H339" s="15">
        <f t="shared" si="6"/>
        <v>3267000</v>
      </c>
      <c r="I339" s="12">
        <f t="shared" si="7"/>
        <v>3267000</v>
      </c>
    </row>
    <row r="340" spans="1:9" s="13" customFormat="1" x14ac:dyDescent="0.25">
      <c r="A340" s="7" t="s">
        <v>452</v>
      </c>
      <c r="B340" s="16">
        <v>42729</v>
      </c>
      <c r="C340" s="9" t="s">
        <v>321</v>
      </c>
      <c r="D340" s="10" t="s">
        <v>92</v>
      </c>
      <c r="E340" s="11"/>
      <c r="F340" s="11">
        <v>59000</v>
      </c>
      <c r="G340" s="11"/>
      <c r="H340" s="15">
        <f t="shared" si="6"/>
        <v>59000</v>
      </c>
      <c r="I340" s="12">
        <f t="shared" si="7"/>
        <v>59000</v>
      </c>
    </row>
    <row r="341" spans="1:9" s="13" customFormat="1" x14ac:dyDescent="0.25">
      <c r="A341" s="7" t="s">
        <v>453</v>
      </c>
      <c r="B341" s="16">
        <v>42729</v>
      </c>
      <c r="C341" s="9" t="s">
        <v>454</v>
      </c>
      <c r="D341" s="10" t="s">
        <v>92</v>
      </c>
      <c r="E341" s="11"/>
      <c r="F341" s="11">
        <v>70800</v>
      </c>
      <c r="G341" s="11"/>
      <c r="H341" s="15">
        <f t="shared" si="6"/>
        <v>70800</v>
      </c>
      <c r="I341" s="12">
        <f t="shared" si="7"/>
        <v>70800</v>
      </c>
    </row>
    <row r="342" spans="1:9" s="13" customFormat="1" x14ac:dyDescent="0.25">
      <c r="A342" s="7" t="s">
        <v>455</v>
      </c>
      <c r="B342" s="16">
        <v>42527</v>
      </c>
      <c r="C342" s="9" t="s">
        <v>226</v>
      </c>
      <c r="D342" s="10" t="s">
        <v>227</v>
      </c>
      <c r="E342" s="11"/>
      <c r="F342" s="11">
        <v>12712.5</v>
      </c>
      <c r="G342" s="11"/>
      <c r="H342" s="15">
        <f t="shared" si="6"/>
        <v>12712.5</v>
      </c>
      <c r="I342" s="12">
        <f t="shared" si="7"/>
        <v>12712.5</v>
      </c>
    </row>
    <row r="343" spans="1:9" s="13" customFormat="1" x14ac:dyDescent="0.25">
      <c r="A343" s="7" t="s">
        <v>456</v>
      </c>
      <c r="B343" s="16">
        <v>42527</v>
      </c>
      <c r="C343" s="9" t="s">
        <v>226</v>
      </c>
      <c r="D343" s="10" t="s">
        <v>227</v>
      </c>
      <c r="E343" s="11"/>
      <c r="F343" s="11">
        <v>13320</v>
      </c>
      <c r="G343" s="11"/>
      <c r="H343" s="15">
        <f t="shared" si="6"/>
        <v>13320</v>
      </c>
      <c r="I343" s="12">
        <f t="shared" si="7"/>
        <v>13320</v>
      </c>
    </row>
    <row r="344" spans="1:9" s="13" customFormat="1" x14ac:dyDescent="0.25">
      <c r="A344" s="7" t="s">
        <v>457</v>
      </c>
      <c r="B344" s="16">
        <v>42527</v>
      </c>
      <c r="C344" s="9" t="s">
        <v>226</v>
      </c>
      <c r="D344" s="10" t="s">
        <v>227</v>
      </c>
      <c r="E344" s="11"/>
      <c r="F344" s="11">
        <v>11610</v>
      </c>
      <c r="G344" s="11"/>
      <c r="H344" s="15">
        <f t="shared" si="6"/>
        <v>11610</v>
      </c>
      <c r="I344" s="12">
        <f t="shared" si="7"/>
        <v>11610</v>
      </c>
    </row>
    <row r="345" spans="1:9" s="13" customFormat="1" x14ac:dyDescent="0.25">
      <c r="A345" s="7" t="s">
        <v>458</v>
      </c>
      <c r="B345" s="16">
        <v>42674</v>
      </c>
      <c r="C345" s="9" t="s">
        <v>435</v>
      </c>
      <c r="D345" s="10" t="s">
        <v>227</v>
      </c>
      <c r="E345" s="11"/>
      <c r="F345" s="11">
        <v>13680</v>
      </c>
      <c r="G345" s="11"/>
      <c r="H345" s="15">
        <f t="shared" si="6"/>
        <v>13680</v>
      </c>
      <c r="I345" s="12">
        <f t="shared" si="7"/>
        <v>13680</v>
      </c>
    </row>
    <row r="346" spans="1:9" s="13" customFormat="1" x14ac:dyDescent="0.25">
      <c r="A346" s="7" t="s">
        <v>400</v>
      </c>
      <c r="B346" s="16">
        <v>42678</v>
      </c>
      <c r="C346" s="9" t="s">
        <v>401</v>
      </c>
      <c r="D346" s="10" t="s">
        <v>227</v>
      </c>
      <c r="E346" s="11"/>
      <c r="F346" s="11">
        <v>12802.5</v>
      </c>
      <c r="G346" s="11"/>
      <c r="H346" s="15">
        <f t="shared" si="6"/>
        <v>12802.5</v>
      </c>
      <c r="I346" s="12">
        <f t="shared" si="7"/>
        <v>12802.5</v>
      </c>
    </row>
    <row r="347" spans="1:9" s="13" customFormat="1" x14ac:dyDescent="0.25">
      <c r="A347" s="7" t="s">
        <v>459</v>
      </c>
      <c r="B347" s="16">
        <v>42702</v>
      </c>
      <c r="C347" s="9" t="s">
        <v>460</v>
      </c>
      <c r="D347" s="10" t="s">
        <v>461</v>
      </c>
      <c r="E347" s="11"/>
      <c r="F347" s="11">
        <v>167463.24</v>
      </c>
      <c r="G347" s="11"/>
      <c r="H347" s="15">
        <f t="shared" si="6"/>
        <v>167463.24</v>
      </c>
      <c r="I347" s="12">
        <f t="shared" si="7"/>
        <v>167463.24</v>
      </c>
    </row>
    <row r="348" spans="1:9" s="13" customFormat="1" x14ac:dyDescent="0.25">
      <c r="A348" s="7" t="s">
        <v>462</v>
      </c>
      <c r="B348" s="16">
        <v>42675</v>
      </c>
      <c r="C348" s="9" t="s">
        <v>441</v>
      </c>
      <c r="D348" s="10" t="s">
        <v>463</v>
      </c>
      <c r="E348" s="11"/>
      <c r="F348" s="11">
        <v>102553.8</v>
      </c>
      <c r="G348" s="11"/>
      <c r="H348" s="15">
        <f t="shared" si="6"/>
        <v>102553.8</v>
      </c>
      <c r="I348" s="12">
        <f t="shared" si="7"/>
        <v>102553.8</v>
      </c>
    </row>
    <row r="349" spans="1:9" s="13" customFormat="1" x14ac:dyDescent="0.25">
      <c r="A349" s="7" t="s">
        <v>464</v>
      </c>
      <c r="B349" s="16">
        <v>42703</v>
      </c>
      <c r="C349" s="9" t="s">
        <v>465</v>
      </c>
      <c r="D349" s="10" t="s">
        <v>92</v>
      </c>
      <c r="E349" s="11"/>
      <c r="F349" s="11">
        <v>50487.48</v>
      </c>
      <c r="G349" s="11"/>
      <c r="H349" s="15">
        <f t="shared" si="6"/>
        <v>50487.48</v>
      </c>
      <c r="I349" s="12">
        <f t="shared" si="7"/>
        <v>50487.48</v>
      </c>
    </row>
    <row r="350" spans="1:9" s="13" customFormat="1" x14ac:dyDescent="0.25">
      <c r="A350" s="7" t="s">
        <v>466</v>
      </c>
      <c r="B350" s="16">
        <v>42671</v>
      </c>
      <c r="C350" s="9" t="s">
        <v>467</v>
      </c>
      <c r="D350" s="10" t="s">
        <v>468</v>
      </c>
      <c r="E350" s="11"/>
      <c r="F350" s="11">
        <v>398951.21</v>
      </c>
      <c r="G350" s="11"/>
      <c r="H350" s="15">
        <f t="shared" si="6"/>
        <v>398951.21</v>
      </c>
      <c r="I350" s="12">
        <f t="shared" si="7"/>
        <v>398951.21</v>
      </c>
    </row>
    <row r="351" spans="1:9" s="13" customFormat="1" x14ac:dyDescent="0.25">
      <c r="A351" s="7" t="s">
        <v>469</v>
      </c>
      <c r="B351" s="16">
        <v>42663</v>
      </c>
      <c r="C351" s="9" t="s">
        <v>470</v>
      </c>
      <c r="D351" s="10" t="s">
        <v>471</v>
      </c>
      <c r="E351" s="11"/>
      <c r="F351" s="11">
        <v>2250055.92</v>
      </c>
      <c r="G351" s="11"/>
      <c r="H351" s="15">
        <f t="shared" si="6"/>
        <v>2250055.92</v>
      </c>
      <c r="I351" s="12">
        <f t="shared" si="7"/>
        <v>2250055.92</v>
      </c>
    </row>
    <row r="352" spans="1:9" s="13" customFormat="1" x14ac:dyDescent="0.25">
      <c r="A352" s="7" t="s">
        <v>472</v>
      </c>
      <c r="B352" s="16">
        <v>42689</v>
      </c>
      <c r="C352" s="9" t="s">
        <v>197</v>
      </c>
      <c r="D352" s="10" t="s">
        <v>198</v>
      </c>
      <c r="E352" s="11"/>
      <c r="F352" s="11">
        <v>6751.69</v>
      </c>
      <c r="G352" s="11"/>
      <c r="H352" s="15">
        <f t="shared" si="6"/>
        <v>6751.69</v>
      </c>
      <c r="I352" s="12">
        <f t="shared" si="7"/>
        <v>6751.69</v>
      </c>
    </row>
    <row r="353" spans="1:9" s="13" customFormat="1" ht="15.75" thickBot="1" x14ac:dyDescent="0.25">
      <c r="A353" s="17"/>
      <c r="B353" s="18"/>
      <c r="C353" s="14"/>
      <c r="D353" s="19"/>
      <c r="E353" s="11"/>
      <c r="F353" s="20"/>
      <c r="G353" s="11"/>
      <c r="H353" s="21"/>
      <c r="I353" s="22"/>
    </row>
    <row r="354" spans="1:9" ht="16.5" customHeight="1" thickBot="1" x14ac:dyDescent="0.3">
      <c r="A354" s="30" t="s">
        <v>473</v>
      </c>
      <c r="B354" s="30"/>
      <c r="C354" s="30"/>
      <c r="D354" s="30"/>
      <c r="E354" s="23">
        <f>SUM(E9:E353)</f>
        <v>28526903.849999987</v>
      </c>
      <c r="F354" s="23">
        <f>SUM(F9:F353)</f>
        <v>371626860.89000016</v>
      </c>
      <c r="G354" s="23">
        <f>SUM(G9:G353)</f>
        <v>104475584.83999999</v>
      </c>
      <c r="H354" s="23">
        <f>SUM(H9:H353)</f>
        <v>267151276.04999998</v>
      </c>
      <c r="I354" s="23">
        <f>SUM(I9:I353)</f>
        <v>295678179.90000004</v>
      </c>
    </row>
    <row r="355" spans="1:9" ht="15.75" thickTop="1" x14ac:dyDescent="0.25"/>
  </sheetData>
  <mergeCells count="13">
    <mergeCell ref="F7:H7"/>
    <mergeCell ref="I7:I8"/>
    <mergeCell ref="A354:D354"/>
    <mergeCell ref="A1:I1"/>
    <mergeCell ref="A2:I2"/>
    <mergeCell ref="A3:I3"/>
    <mergeCell ref="A4:I4"/>
    <mergeCell ref="A5:I5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Proveedores Generales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Andujar</dc:creator>
  <cp:lastModifiedBy>Luis Andujar</cp:lastModifiedBy>
  <dcterms:created xsi:type="dcterms:W3CDTF">2017-06-19T18:34:11Z</dcterms:created>
  <dcterms:modified xsi:type="dcterms:W3CDTF">2017-06-19T18:35:58Z</dcterms:modified>
</cp:coreProperties>
</file>