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Controles\"/>
    </mc:Choice>
  </mc:AlternateContent>
  <bookViews>
    <workbookView xWindow="0" yWindow="0" windowWidth="24000" windowHeight="93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G84" i="1" s="1"/>
  <c r="G79" i="1" l="1"/>
  <c r="G82" i="1" l="1"/>
  <c r="G81" i="1"/>
  <c r="G80" i="1"/>
  <c r="G78" i="1"/>
  <c r="G77" i="1"/>
  <c r="G76" i="1"/>
  <c r="G75" i="1"/>
  <c r="G74" i="1" l="1"/>
  <c r="G73" i="1" l="1"/>
  <c r="G72" i="1"/>
  <c r="G51" i="1" l="1"/>
  <c r="G66" i="1" l="1"/>
  <c r="G67" i="1"/>
  <c r="G68" i="1"/>
  <c r="G69" i="1"/>
  <c r="G70" i="1"/>
  <c r="G71" i="1"/>
  <c r="G65" i="1" l="1"/>
  <c r="G64" i="1" l="1"/>
  <c r="G63" i="1" l="1"/>
  <c r="G62" i="1" l="1"/>
  <c r="G60" i="1" l="1"/>
  <c r="G61" i="1"/>
  <c r="G59" i="1"/>
  <c r="G58" i="1"/>
  <c r="G57" i="1"/>
  <c r="G27" i="1" l="1"/>
  <c r="G36" i="1" l="1"/>
  <c r="G53" i="1" l="1"/>
  <c r="G17" i="1"/>
  <c r="G56" i="1"/>
  <c r="G55" i="1"/>
  <c r="G54" i="1"/>
  <c r="G31" i="1" l="1"/>
  <c r="G41" i="1"/>
  <c r="G23" i="1" l="1"/>
  <c r="G26" i="1"/>
  <c r="G48" i="1"/>
  <c r="G40" i="1" l="1"/>
  <c r="G29" i="1" l="1"/>
  <c r="G20" i="1" l="1"/>
  <c r="G25" i="1" l="1"/>
  <c r="G16" i="1" l="1"/>
  <c r="G43" i="1"/>
  <c r="G37" i="1"/>
  <c r="G35" i="1"/>
  <c r="G50" i="1"/>
  <c r="G15" i="1"/>
  <c r="G21" i="1"/>
  <c r="G22" i="1"/>
  <c r="G52" i="1"/>
  <c r="G32" i="1"/>
  <c r="G18" i="1"/>
  <c r="G47" i="1"/>
  <c r="G33" i="1"/>
  <c r="G46" i="1"/>
  <c r="G44" i="1"/>
  <c r="G45" i="1"/>
  <c r="G34" i="1"/>
  <c r="G42" i="1" l="1"/>
  <c r="G39" i="1" l="1"/>
  <c r="G38" i="1"/>
  <c r="G24" i="1"/>
  <c r="G49" i="1"/>
  <c r="G28" i="1"/>
  <c r="G30" i="1"/>
  <c r="G19" i="1"/>
  <c r="G14" i="1"/>
</calcChain>
</file>

<file path=xl/sharedStrings.xml><?xml version="1.0" encoding="utf-8"?>
<sst xmlns="http://schemas.openxmlformats.org/spreadsheetml/2006/main" count="179" uniqueCount="112">
  <si>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</si>
  <si>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</si>
  <si>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</si>
  <si>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</si>
  <si>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</si>
  <si>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</si>
  <si>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</si>
  <si>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>Capitulo</t>
  </si>
  <si>
    <t>Sub-Capítulo</t>
  </si>
  <si>
    <t>0000</t>
  </si>
  <si>
    <t>00</t>
  </si>
  <si>
    <t>DG-AC-02-43</t>
  </si>
  <si>
    <t xml:space="preserve">PUNTERA PLANA 20 X 1¨ P/ ROTO MARTILLO </t>
  </si>
  <si>
    <t xml:space="preserve">PALOS DE ESCOBILLONES </t>
  </si>
  <si>
    <t>PALO DE RASTRILLO</t>
  </si>
  <si>
    <t xml:space="preserve">CABO DE HACHA </t>
  </si>
  <si>
    <t>TANQUE PARA COMBUSTIBLE PARA 42 GLS.</t>
  </si>
  <si>
    <t>CONECTORES EMT DE 4 PULG,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</si>
  <si>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</si>
  <si>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</si>
  <si>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</si>
  <si>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</si>
  <si>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</si>
  <si>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</si>
  <si>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</si>
  <si>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</si>
  <si>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</si>
  <si>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</si>
  <si>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MADERA TRATADA 1 X 10 X 12 CEPILLADA</t>
  </si>
  <si>
    <t>VASCOCEL DE 7/8</t>
  </si>
  <si>
    <t>TANQUE FREON 22</t>
  </si>
  <si>
    <t>ANCLA DE TORNILLO  12 X 80 MM</t>
  </si>
  <si>
    <t>TUBERIA DE COBRE DE 5/8</t>
  </si>
  <si>
    <t>TORNILLO GALVANIZADO 1/4 X 2</t>
  </si>
  <si>
    <t xml:space="preserve">GUAYO DE FERRER </t>
  </si>
  <si>
    <t>ARANDELA PLANA DE 5/16</t>
  </si>
  <si>
    <t xml:space="preserve">SPRAY CLEAR S/G 190 EZMA TCH </t>
  </si>
  <si>
    <t>LIJA DE FERRER 36 AMARILLO</t>
  </si>
  <si>
    <t xml:space="preserve">LLAVE DE BANDA 10 TRUPER </t>
  </si>
  <si>
    <t>REGISTRO 8 X 8 GALVANIZADO</t>
  </si>
  <si>
    <t>MADERA   TRATADA 1 X 12 D 12 CEPILLADA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</si>
  <si>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</si>
  <si>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</si>
  <si>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</si>
  <si>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PALOTES DE 1/2 (MANGO ARTICULADO)</t>
  </si>
  <si>
    <t xml:space="preserve"> </t>
  </si>
  <si>
    <t>PICOS CON SU PALOS</t>
  </si>
  <si>
    <t>GUANTES REFLECTIVO PARA TRANSITO</t>
  </si>
  <si>
    <t>ZOCALO PLASTICO DE UN CONTACTO</t>
  </si>
  <si>
    <t>RELLENO AUTOMOTRIZ ACRILICO BCO. TROPICAL GL.</t>
  </si>
  <si>
    <t>RELLENO GRIS CLARO POPULAR GL.</t>
  </si>
  <si>
    <t>ARANDELA DE 1/4</t>
  </si>
  <si>
    <t>TORNILLO P/TARUGO DE PLOMO DE 3/8 X 2</t>
  </si>
  <si>
    <t>VARILLA DE 3/8 P/GOMAS DE CARRETILLAS</t>
  </si>
  <si>
    <t>MADERA PINO TRATADO CEPILLADO 2X4 DE 14 PIES</t>
  </si>
  <si>
    <t>TUBO DE 1/2  EMT ELECTRICO</t>
  </si>
  <si>
    <t>CONECTORES DE OFF DE 1/2</t>
  </si>
  <si>
    <t>RASTRILLOS DE 14 DIENTES MARCA TRUPER</t>
  </si>
  <si>
    <t>HACHAS MARCA BELLOTA MANGO LARGO</t>
  </si>
  <si>
    <t>PICOS MARCA BELLOTA CON SU PALO</t>
  </si>
  <si>
    <t>MACHETES MARCA BELLOTA</t>
  </si>
  <si>
    <t>ESCOBILLONES P/ ASFALTO EN MAD. Y FIBRA DE PLAST.</t>
  </si>
  <si>
    <t xml:space="preserve">                                                    (AREA FERRETERA)</t>
  </si>
  <si>
    <t xml:space="preserve">                 MINISTERIO DE OBRAS PUBLICAS Y COMUNICACIONES</t>
  </si>
  <si>
    <t>CLAVOS DE ACERO DE 2-1/2</t>
  </si>
  <si>
    <t>BROCHAS DE 2</t>
  </si>
  <si>
    <t>BROCHAS DE 4</t>
  </si>
  <si>
    <t>BROCHAS DE 3</t>
  </si>
  <si>
    <t>ESCOBAS PLASTICAS</t>
  </si>
  <si>
    <t>ALAMBRE DULCE PICADO</t>
  </si>
  <si>
    <t>300</t>
  </si>
  <si>
    <t>100</t>
  </si>
  <si>
    <t>500</t>
  </si>
  <si>
    <t>TORNILLO DE 1 X 3 PULG.</t>
  </si>
  <si>
    <t>TRAFICO BLANCO 100</t>
  </si>
  <si>
    <t>TRAFICO AMARILLO 101</t>
  </si>
  <si>
    <t>50</t>
  </si>
  <si>
    <t>200</t>
  </si>
  <si>
    <t>SOGA DE NYLON DE 1/8</t>
  </si>
  <si>
    <t>10</t>
  </si>
  <si>
    <t xml:space="preserve">TUBOS DE HIERRO NEGRO (HN) DE 1 PULG. DE 20 PIES 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</si>
  <si>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</si>
  <si>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</si>
  <si>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</si>
  <si>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</si>
  <si>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</si>
  <si>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</si>
  <si>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38</t>
  </si>
  <si>
    <t>MANGUERA DE SUCCION DE 4 PULG. (PIE)</t>
  </si>
  <si>
    <t>MANGUERA DE SUCCION DE 3 PULG. (PIE)</t>
  </si>
  <si>
    <t>U/M</t>
  </si>
  <si>
    <t>CABLE 3-0 STANDARD NEGRO PIE</t>
  </si>
  <si>
    <t>MOTOBOMBA DE 4", 1,5/2,5 HP MANG, DE 60 PIES Y ABRAZAD.</t>
  </si>
  <si>
    <t>CARRETILLAS 130 LT. LLANTAS Y ARO REFOR, MANGO MAD,</t>
  </si>
  <si>
    <t>UNIDAD</t>
  </si>
  <si>
    <t>PIE</t>
  </si>
  <si>
    <t>LIBRA</t>
  </si>
  <si>
    <t>PAR</t>
  </si>
  <si>
    <t>GALON</t>
  </si>
  <si>
    <t>CUBETA</t>
  </si>
  <si>
    <t>CONTRACTOR ESMALTE NARANJA MOPC</t>
  </si>
  <si>
    <t>ROLLO</t>
  </si>
  <si>
    <t>TAPAS DE FIBRA PARA ALCANTARILLA</t>
  </si>
  <si>
    <t>805</t>
  </si>
  <si>
    <t>21</t>
  </si>
  <si>
    <t>1000</t>
  </si>
  <si>
    <t>960</t>
  </si>
  <si>
    <t>2265</t>
  </si>
  <si>
    <t>237</t>
  </si>
  <si>
    <t>797</t>
  </si>
  <si>
    <t>356</t>
  </si>
  <si>
    <t xml:space="preserve">           BIENES DE CONSUMO EN ALMACEN AL 31/07/2017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</si>
</sst>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7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2" fontId="9" fillId="0" borderId="1" xfId="0" applyNumberFormat="1" applyFont="1" applyBorder="1"/>
    <xf numFmtId="4" fontId="10" fillId="3" borderId="2" xfId="1" applyNumberFormat="1" applyFont="1" applyFill="1" applyBorder="1" applyProtection="1">
      <protection locked="0"/>
    </xf>
    <xf numFmtId="0" fontId="4" fillId="3" borderId="0" xfId="0" applyFont="1" applyFill="1"/>
    <xf numFmtId="0" fontId="10" fillId="3" borderId="2" xfId="0" applyNumberFormat="1" applyFont="1" applyFill="1" applyBorder="1" applyAlignment="1"/>
    <xf numFmtId="0" fontId="10" fillId="3" borderId="1" xfId="0" applyNumberFormat="1" applyFont="1" applyFill="1" applyBorder="1" applyAlignment="1"/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3" borderId="1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0" fillId="0" borderId="9" xfId="0" applyBorder="1"/>
    <xf numFmtId="0" fontId="4" fillId="0" borderId="9" xfId="0" applyFont="1" applyBorder="1"/>
    <xf numFmtId="0" fontId="4" fillId="3" borderId="9" xfId="0" applyFont="1" applyFill="1" applyBorder="1"/>
    <xf numFmtId="2" fontId="9" fillId="0" borderId="0" xfId="0" applyNumberFormat="1" applyFont="1" applyBorder="1"/>
    <xf numFmtId="0" fontId="7" fillId="0" borderId="0" xfId="0" applyFont="1" applyFill="1" applyAlignment="1">
      <alignment horizontal="right"/>
    </xf>
    <xf numFmtId="4" fontId="10" fillId="3" borderId="1" xfId="2" applyNumberFormat="1" applyFont="1" applyFill="1" applyBorder="1" applyAlignment="1"/>
    <xf numFmtId="0" fontId="7" fillId="3" borderId="1" xfId="0" applyFont="1" applyFill="1" applyBorder="1" applyAlignment="1"/>
    <xf numFmtId="49" fontId="10" fillId="3" borderId="1" xfId="0" applyNumberFormat="1" applyFont="1" applyFill="1" applyBorder="1" applyAlignment="1">
      <alignment horizontal="right"/>
    </xf>
    <xf numFmtId="0" fontId="7" fillId="3" borderId="2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topLeftCell="A64" zoomScale="93" zoomScaleNormal="93" workbookViewId="0">
      <selection activeCell="J14" sqref="J14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5.7109375" customWidth="1"/>
    <col min="4" max="4" width="12.7109375" customWidth="1"/>
    <col min="5" max="5" width="11.42578125" customWidth="1"/>
    <col min="6" max="6" width="17.42578125" customWidth="1"/>
    <col min="7" max="7" width="14.42578125" customWidth="1"/>
    <col min="8" max="8" width="12.42578125" customWidth="1"/>
  </cols>
  <sheetData>
    <row r="1" spans="1:7" ht="15" customHeight="1" x14ac:dyDescent="0.25"/>
    <row r="2" spans="1:7" ht="15" customHeight="1" x14ac:dyDescent="0.25"/>
    <row r="3" spans="1:7" ht="15" customHeight="1" x14ac:dyDescent="0.25"/>
    <row r="4" spans="1:7" ht="15" customHeight="1" x14ac:dyDescent="0.25"/>
    <row r="5" spans="1:7" ht="16.5" customHeight="1" x14ac:dyDescent="0.3">
      <c r="C5" s="1" t="s">
        <v>6</v>
      </c>
      <c r="D5" s="1"/>
    </row>
    <row r="6" spans="1:7" ht="15" customHeight="1" x14ac:dyDescent="0.25">
      <c r="A6" t="s">
        <v>43</v>
      </c>
      <c r="C6" s="58" t="s">
        <v>111</v>
      </c>
      <c r="D6" s="58"/>
      <c r="E6" s="58"/>
      <c r="F6" s="2" t="s">
        <v>45</v>
      </c>
    </row>
    <row r="7" spans="1:7" ht="15" customHeight="1" x14ac:dyDescent="0.25">
      <c r="C7" s="4" t="s">
        <v>63</v>
      </c>
      <c r="D7" s="4"/>
      <c r="E7" s="5"/>
      <c r="F7" s="2"/>
    </row>
    <row r="8" spans="1:7" ht="15" customHeight="1" x14ac:dyDescent="0.25">
      <c r="C8" s="4" t="s">
        <v>62</v>
      </c>
      <c r="D8" s="4"/>
      <c r="E8" s="5"/>
      <c r="F8" s="2"/>
    </row>
    <row r="9" spans="1:7" ht="15" customHeight="1" x14ac:dyDescent="0.25">
      <c r="C9" s="4"/>
      <c r="D9" s="4"/>
      <c r="E9" s="5"/>
      <c r="F9" s="2"/>
    </row>
    <row r="10" spans="1:7" ht="15" customHeight="1" x14ac:dyDescent="0.25">
      <c r="A10" s="3" t="s">
        <v>7</v>
      </c>
      <c r="B10" s="6" t="s">
        <v>9</v>
      </c>
      <c r="C10" s="3"/>
      <c r="D10" s="3"/>
      <c r="E10" s="3"/>
      <c r="F10" s="6" t="s">
        <v>10</v>
      </c>
      <c r="G10" s="3"/>
    </row>
    <row r="11" spans="1:7" ht="15" customHeight="1" x14ac:dyDescent="0.25">
      <c r="A11" s="3" t="s">
        <v>8</v>
      </c>
      <c r="B11" s="6" t="s">
        <v>10</v>
      </c>
      <c r="C11" s="3"/>
      <c r="D11" s="3"/>
      <c r="E11" s="3"/>
      <c r="F11" s="6" t="s">
        <v>9</v>
      </c>
      <c r="G11" s="3"/>
    </row>
    <row r="12" spans="1:7" ht="15.75" thickBot="1" x14ac:dyDescent="0.3"/>
    <row r="13" spans="1:7" ht="15.75" thickBot="1" x14ac:dyDescent="0.3">
      <c r="A13" s="48" t="s">
        <v>0</v>
      </c>
      <c r="B13" s="11" t="s">
        <v>1</v>
      </c>
      <c r="C13" s="13" t="s">
        <v>2</v>
      </c>
      <c r="D13" s="13" t="s">
        <v>90</v>
      </c>
      <c r="E13" s="11" t="s">
        <v>3</v>
      </c>
      <c r="F13" s="11" t="s">
        <v>4</v>
      </c>
      <c r="G13" s="12" t="s">
        <v>5</v>
      </c>
    </row>
    <row r="14" spans="1:7" x14ac:dyDescent="0.25">
      <c r="A14" s="49"/>
      <c r="B14" s="15"/>
      <c r="C14" s="9" t="s">
        <v>21</v>
      </c>
      <c r="D14" s="57" t="s">
        <v>94</v>
      </c>
      <c r="E14" s="42">
        <v>4</v>
      </c>
      <c r="F14" s="17">
        <v>41.3</v>
      </c>
      <c r="G14" s="25">
        <f t="shared" ref="G14:G23" si="0">E14*F14</f>
        <v>165.2</v>
      </c>
    </row>
    <row r="15" spans="1:7" x14ac:dyDescent="0.25">
      <c r="A15" s="49"/>
      <c r="B15" s="15"/>
      <c r="C15" s="32" t="s">
        <v>26</v>
      </c>
      <c r="D15" s="57" t="s">
        <v>94</v>
      </c>
      <c r="E15" s="43">
        <v>100</v>
      </c>
      <c r="F15" s="18">
        <v>15.53</v>
      </c>
      <c r="G15" s="25">
        <f t="shared" si="0"/>
        <v>1553</v>
      </c>
    </row>
    <row r="16" spans="1:7" x14ac:dyDescent="0.25">
      <c r="A16" s="49"/>
      <c r="B16" s="15"/>
      <c r="C16" s="32" t="s">
        <v>31</v>
      </c>
      <c r="D16" s="57" t="s">
        <v>94</v>
      </c>
      <c r="E16" s="44">
        <v>132</v>
      </c>
      <c r="F16" s="20">
        <v>17.649999999999999</v>
      </c>
      <c r="G16" s="25">
        <f t="shared" si="0"/>
        <v>2329.7999999999997</v>
      </c>
    </row>
    <row r="17" spans="1:8" x14ac:dyDescent="0.25">
      <c r="A17" s="49"/>
      <c r="B17" s="15"/>
      <c r="C17" s="10" t="s">
        <v>51</v>
      </c>
      <c r="D17" s="57" t="s">
        <v>94</v>
      </c>
      <c r="E17" s="28">
        <v>16</v>
      </c>
      <c r="F17" s="20">
        <v>12.98</v>
      </c>
      <c r="G17" s="25">
        <f t="shared" si="0"/>
        <v>207.68</v>
      </c>
      <c r="H17" s="35"/>
    </row>
    <row r="18" spans="1:8" x14ac:dyDescent="0.25">
      <c r="A18" s="49"/>
      <c r="B18" s="15"/>
      <c r="C18" s="32" t="s">
        <v>35</v>
      </c>
      <c r="D18" s="57" t="s">
        <v>94</v>
      </c>
      <c r="E18" s="44">
        <v>200</v>
      </c>
      <c r="F18" s="33">
        <v>70.62</v>
      </c>
      <c r="G18" s="25">
        <f t="shared" si="0"/>
        <v>14124</v>
      </c>
      <c r="H18" s="35"/>
    </row>
    <row r="19" spans="1:8" x14ac:dyDescent="0.25">
      <c r="A19" s="49"/>
      <c r="B19" s="15"/>
      <c r="C19" s="9" t="s">
        <v>19</v>
      </c>
      <c r="D19" s="57" t="s">
        <v>94</v>
      </c>
      <c r="E19" s="45">
        <v>26</v>
      </c>
      <c r="F19" s="19">
        <v>17.7</v>
      </c>
      <c r="G19" s="25">
        <f t="shared" si="0"/>
        <v>460.2</v>
      </c>
      <c r="H19" s="35"/>
    </row>
    <row r="20" spans="1:8" x14ac:dyDescent="0.25">
      <c r="A20" s="49"/>
      <c r="B20" s="15"/>
      <c r="C20" s="32" t="s">
        <v>42</v>
      </c>
      <c r="D20" s="57" t="s">
        <v>94</v>
      </c>
      <c r="E20" s="44">
        <v>5</v>
      </c>
      <c r="F20" s="30">
        <v>485.29</v>
      </c>
      <c r="G20" s="25">
        <f t="shared" si="0"/>
        <v>2426.4500000000003</v>
      </c>
      <c r="H20" s="35"/>
    </row>
    <row r="21" spans="1:8" x14ac:dyDescent="0.25">
      <c r="A21" s="49"/>
      <c r="B21" s="15"/>
      <c r="C21" s="32" t="s">
        <v>25</v>
      </c>
      <c r="D21" s="57" t="s">
        <v>94</v>
      </c>
      <c r="E21" s="44">
        <v>5</v>
      </c>
      <c r="F21" s="21">
        <v>100.89</v>
      </c>
      <c r="G21" s="25">
        <f t="shared" si="0"/>
        <v>504.45</v>
      </c>
      <c r="H21" s="35"/>
    </row>
    <row r="22" spans="1:8" x14ac:dyDescent="0.25">
      <c r="A22" s="49"/>
      <c r="B22" s="15"/>
      <c r="C22" s="31" t="s">
        <v>24</v>
      </c>
      <c r="D22" s="57" t="s">
        <v>94</v>
      </c>
      <c r="E22" s="43">
        <v>5</v>
      </c>
      <c r="F22" s="24">
        <v>9.58</v>
      </c>
      <c r="G22" s="25">
        <f t="shared" si="0"/>
        <v>47.9</v>
      </c>
      <c r="H22" s="35"/>
    </row>
    <row r="23" spans="1:8" x14ac:dyDescent="0.25">
      <c r="A23" s="49"/>
      <c r="B23" s="15"/>
      <c r="C23" s="31" t="s">
        <v>91</v>
      </c>
      <c r="D23" s="57" t="s">
        <v>95</v>
      </c>
      <c r="E23" s="43">
        <v>400</v>
      </c>
      <c r="F23" s="29">
        <v>260.3</v>
      </c>
      <c r="G23" s="25">
        <f t="shared" si="0"/>
        <v>104120</v>
      </c>
      <c r="H23" s="35"/>
    </row>
    <row r="24" spans="1:8" x14ac:dyDescent="0.25">
      <c r="A24" s="49"/>
      <c r="B24" s="15"/>
      <c r="C24" s="16" t="s">
        <v>15</v>
      </c>
      <c r="D24" s="57" t="s">
        <v>94</v>
      </c>
      <c r="E24" s="46">
        <v>80</v>
      </c>
      <c r="F24" s="23">
        <v>177</v>
      </c>
      <c r="G24" s="25">
        <f t="shared" ref="G24:G28" si="1">E24*F24</f>
        <v>14160</v>
      </c>
      <c r="H24" s="35"/>
    </row>
    <row r="25" spans="1:8" x14ac:dyDescent="0.25">
      <c r="A25" s="49"/>
      <c r="B25" s="15"/>
      <c r="C25" s="16" t="s">
        <v>41</v>
      </c>
      <c r="D25" s="57" t="s">
        <v>94</v>
      </c>
      <c r="E25" s="42">
        <v>1</v>
      </c>
      <c r="F25" s="23">
        <v>56.5</v>
      </c>
      <c r="G25" s="25">
        <f t="shared" si="1"/>
        <v>56.5</v>
      </c>
      <c r="H25" s="35"/>
    </row>
    <row r="26" spans="1:8" x14ac:dyDescent="0.25">
      <c r="A26" s="49"/>
      <c r="B26" s="15"/>
      <c r="C26" s="14" t="s">
        <v>23</v>
      </c>
      <c r="D26" s="57" t="s">
        <v>94</v>
      </c>
      <c r="E26" s="27">
        <v>36</v>
      </c>
      <c r="F26" s="24">
        <v>2234.61</v>
      </c>
      <c r="G26" s="26">
        <f t="shared" si="1"/>
        <v>80445.960000000006</v>
      </c>
      <c r="H26" s="35"/>
    </row>
    <row r="27" spans="1:8" x14ac:dyDescent="0.25">
      <c r="A27" s="49"/>
      <c r="B27" s="15"/>
      <c r="C27" s="16" t="s">
        <v>56</v>
      </c>
      <c r="D27" s="57" t="s">
        <v>94</v>
      </c>
      <c r="E27" s="43">
        <v>240</v>
      </c>
      <c r="F27" s="29">
        <v>5.9</v>
      </c>
      <c r="G27" s="25">
        <f t="shared" si="1"/>
        <v>1416</v>
      </c>
      <c r="H27" s="35"/>
    </row>
    <row r="28" spans="1:8" x14ac:dyDescent="0.25">
      <c r="A28" s="49"/>
      <c r="B28" s="15"/>
      <c r="C28" s="16" t="s">
        <v>17</v>
      </c>
      <c r="D28" s="57" t="s">
        <v>94</v>
      </c>
      <c r="E28" s="42">
        <v>6</v>
      </c>
      <c r="F28" s="23">
        <v>141.6</v>
      </c>
      <c r="G28" s="25">
        <f t="shared" si="1"/>
        <v>849.59999999999991</v>
      </c>
      <c r="H28" s="35"/>
    </row>
    <row r="29" spans="1:8" x14ac:dyDescent="0.25">
      <c r="A29" s="49"/>
      <c r="B29" s="15"/>
      <c r="C29" s="31" t="s">
        <v>53</v>
      </c>
      <c r="D29" s="57" t="s">
        <v>94</v>
      </c>
      <c r="E29" s="43">
        <v>15</v>
      </c>
      <c r="F29" s="30">
        <v>147.5</v>
      </c>
      <c r="G29" s="37">
        <f t="shared" ref="G29:G36" si="2">E29*F29</f>
        <v>2212.5</v>
      </c>
      <c r="H29" s="52"/>
    </row>
    <row r="30" spans="1:8" x14ac:dyDescent="0.25">
      <c r="A30" s="49"/>
      <c r="B30" s="15"/>
      <c r="C30" s="16" t="s">
        <v>18</v>
      </c>
      <c r="D30" s="57" t="s">
        <v>96</v>
      </c>
      <c r="E30" s="42">
        <v>0.25</v>
      </c>
      <c r="F30" s="22">
        <v>47.2</v>
      </c>
      <c r="G30" s="25">
        <f t="shared" si="2"/>
        <v>11.8</v>
      </c>
      <c r="H30" s="35"/>
    </row>
    <row r="31" spans="1:8" x14ac:dyDescent="0.25">
      <c r="A31" s="49"/>
      <c r="B31" s="15"/>
      <c r="C31" s="31" t="s">
        <v>47</v>
      </c>
      <c r="D31" s="57" t="s">
        <v>97</v>
      </c>
      <c r="E31" s="27">
        <v>4</v>
      </c>
      <c r="F31" s="40">
        <v>271.39999999999998</v>
      </c>
      <c r="G31" s="25">
        <f t="shared" si="2"/>
        <v>1085.5999999999999</v>
      </c>
      <c r="H31" s="35"/>
    </row>
    <row r="32" spans="1:8" x14ac:dyDescent="0.25">
      <c r="A32" s="49"/>
      <c r="B32" s="15"/>
      <c r="C32" s="31" t="s">
        <v>34</v>
      </c>
      <c r="D32" s="57" t="s">
        <v>94</v>
      </c>
      <c r="E32" s="43">
        <v>2</v>
      </c>
      <c r="F32" s="30">
        <v>188.1</v>
      </c>
      <c r="G32" s="25">
        <f t="shared" si="2"/>
        <v>376.2</v>
      </c>
      <c r="H32" s="35"/>
    </row>
    <row r="33" spans="1:16" x14ac:dyDescent="0.25">
      <c r="A33" s="49"/>
      <c r="B33" s="15"/>
      <c r="C33" s="32" t="s">
        <v>37</v>
      </c>
      <c r="D33" s="57" t="s">
        <v>94</v>
      </c>
      <c r="E33" s="44">
        <v>5</v>
      </c>
      <c r="F33" s="33">
        <v>68.400000000000006</v>
      </c>
      <c r="G33" s="25">
        <f t="shared" si="2"/>
        <v>342</v>
      </c>
      <c r="H33" s="35"/>
    </row>
    <row r="34" spans="1:16" x14ac:dyDescent="0.25">
      <c r="A34" s="49"/>
      <c r="B34" s="15"/>
      <c r="C34" s="32" t="s">
        <v>38</v>
      </c>
      <c r="D34" s="57" t="s">
        <v>94</v>
      </c>
      <c r="E34" s="44">
        <v>1</v>
      </c>
      <c r="F34" s="33">
        <v>1041.3900000000001</v>
      </c>
      <c r="G34" s="25">
        <f t="shared" si="2"/>
        <v>1041.3900000000001</v>
      </c>
      <c r="H34" s="35"/>
    </row>
    <row r="35" spans="1:16" x14ac:dyDescent="0.25">
      <c r="A35" s="49"/>
      <c r="B35" s="15"/>
      <c r="C35" s="32" t="s">
        <v>40</v>
      </c>
      <c r="D35" s="57" t="s">
        <v>94</v>
      </c>
      <c r="E35" s="43">
        <v>3</v>
      </c>
      <c r="F35" s="20">
        <v>1206.56</v>
      </c>
      <c r="G35" s="25">
        <f t="shared" si="2"/>
        <v>3619.68</v>
      </c>
      <c r="H35" s="35"/>
    </row>
    <row r="36" spans="1:16" s="39" customFormat="1" x14ac:dyDescent="0.25">
      <c r="A36" s="51"/>
      <c r="B36" s="36"/>
      <c r="C36" s="14" t="s">
        <v>54</v>
      </c>
      <c r="D36" s="57" t="s">
        <v>94</v>
      </c>
      <c r="E36" s="47">
        <v>1</v>
      </c>
      <c r="F36" s="24">
        <v>472.77</v>
      </c>
      <c r="G36" s="25">
        <f t="shared" si="2"/>
        <v>472.77</v>
      </c>
      <c r="H36" s="35"/>
    </row>
    <row r="37" spans="1:16" s="3" customFormat="1" x14ac:dyDescent="0.25">
      <c r="A37" s="50"/>
      <c r="B37" s="36"/>
      <c r="C37" s="32" t="s">
        <v>28</v>
      </c>
      <c r="D37" s="57" t="s">
        <v>94</v>
      </c>
      <c r="E37" s="44">
        <v>3</v>
      </c>
      <c r="F37" s="21">
        <v>886.98</v>
      </c>
      <c r="G37" s="25">
        <f t="shared" ref="G37:G42" si="3">E37*F37</f>
        <v>2660.94</v>
      </c>
      <c r="H37" s="35"/>
    </row>
    <row r="38" spans="1:16" s="3" customFormat="1" x14ac:dyDescent="0.25">
      <c r="A38" s="50"/>
      <c r="B38" s="36"/>
      <c r="C38" s="9" t="s">
        <v>14</v>
      </c>
      <c r="D38" s="57" t="s">
        <v>94</v>
      </c>
      <c r="E38" s="45">
        <v>53</v>
      </c>
      <c r="F38" s="38">
        <v>118</v>
      </c>
      <c r="G38" s="25">
        <f t="shared" si="3"/>
        <v>6254</v>
      </c>
      <c r="H38" s="35"/>
    </row>
    <row r="39" spans="1:16" s="3" customFormat="1" x14ac:dyDescent="0.25">
      <c r="A39" s="50"/>
      <c r="B39" s="36"/>
      <c r="C39" s="9" t="s">
        <v>13</v>
      </c>
      <c r="D39" s="57" t="s">
        <v>94</v>
      </c>
      <c r="E39" s="45">
        <v>14</v>
      </c>
      <c r="F39" s="22">
        <v>59</v>
      </c>
      <c r="G39" s="25">
        <f t="shared" si="3"/>
        <v>826</v>
      </c>
      <c r="H39" s="35"/>
    </row>
    <row r="40" spans="1:16" s="3" customFormat="1" x14ac:dyDescent="0.25">
      <c r="A40" s="50"/>
      <c r="B40" s="36"/>
      <c r="C40" s="32" t="s">
        <v>44</v>
      </c>
      <c r="D40" s="57" t="s">
        <v>94</v>
      </c>
      <c r="E40" s="28">
        <v>10</v>
      </c>
      <c r="F40" s="30">
        <v>573.48</v>
      </c>
      <c r="G40" s="25">
        <f t="shared" si="3"/>
        <v>5734.8</v>
      </c>
      <c r="H40" s="35"/>
    </row>
    <row r="41" spans="1:16" s="39" customFormat="1" x14ac:dyDescent="0.25">
      <c r="A41" s="50"/>
      <c r="B41" s="36"/>
      <c r="C41" s="31" t="s">
        <v>46</v>
      </c>
      <c r="D41" s="57" t="s">
        <v>94</v>
      </c>
      <c r="E41" s="27">
        <v>88</v>
      </c>
      <c r="F41" s="41">
        <v>649</v>
      </c>
      <c r="G41" s="25">
        <f t="shared" si="3"/>
        <v>57112</v>
      </c>
      <c r="H41" s="35"/>
      <c r="I41" s="3"/>
      <c r="J41" s="3"/>
      <c r="K41" s="3"/>
      <c r="L41" s="3"/>
      <c r="M41" s="3"/>
      <c r="N41" s="3"/>
      <c r="O41" s="3"/>
      <c r="P41" s="3"/>
    </row>
    <row r="42" spans="1:16" s="39" customFormat="1" x14ac:dyDescent="0.25">
      <c r="A42" s="51"/>
      <c r="B42" s="36"/>
      <c r="C42" s="16" t="s">
        <v>12</v>
      </c>
      <c r="D42" s="57" t="s">
        <v>94</v>
      </c>
      <c r="E42" s="46">
        <v>8</v>
      </c>
      <c r="F42" s="23">
        <v>1412.46</v>
      </c>
      <c r="G42" s="25">
        <f t="shared" si="3"/>
        <v>11299.68</v>
      </c>
      <c r="H42" s="35"/>
      <c r="I42" s="3"/>
      <c r="J42" s="3"/>
      <c r="K42" s="3"/>
      <c r="L42" s="3"/>
      <c r="M42" s="3"/>
      <c r="N42" s="3"/>
      <c r="O42" s="3"/>
      <c r="P42" s="3"/>
    </row>
    <row r="43" spans="1:16" s="39" customFormat="1" x14ac:dyDescent="0.25">
      <c r="A43" s="51"/>
      <c r="B43" s="36"/>
      <c r="C43" s="31" t="s">
        <v>39</v>
      </c>
      <c r="D43" s="57" t="s">
        <v>94</v>
      </c>
      <c r="E43" s="43">
        <v>24</v>
      </c>
      <c r="F43" s="24">
        <v>208.22</v>
      </c>
      <c r="G43" s="25">
        <f t="shared" ref="G43:G51" si="4">E43*F43</f>
        <v>4997.28</v>
      </c>
      <c r="H43" s="35"/>
      <c r="I43" s="3"/>
      <c r="J43" s="3"/>
      <c r="K43" s="3"/>
      <c r="L43" s="3"/>
      <c r="M43" s="3"/>
      <c r="N43" s="3"/>
      <c r="O43" s="3"/>
      <c r="P43" s="3"/>
    </row>
    <row r="44" spans="1:16" s="39" customFormat="1" x14ac:dyDescent="0.25">
      <c r="A44" s="51"/>
      <c r="B44" s="36"/>
      <c r="C44" s="31" t="s">
        <v>49</v>
      </c>
      <c r="D44" s="57" t="s">
        <v>98</v>
      </c>
      <c r="E44" s="43">
        <v>1</v>
      </c>
      <c r="F44" s="29">
        <v>2578.6799999999998</v>
      </c>
      <c r="G44" s="25">
        <f t="shared" si="4"/>
        <v>2578.6799999999998</v>
      </c>
      <c r="H44" s="35"/>
      <c r="I44" s="3"/>
      <c r="J44" s="3"/>
      <c r="K44" s="3"/>
      <c r="L44" s="3"/>
      <c r="M44" s="3"/>
      <c r="N44" s="3"/>
      <c r="O44" s="3"/>
      <c r="P44" s="3"/>
    </row>
    <row r="45" spans="1:16" s="39" customFormat="1" x14ac:dyDescent="0.25">
      <c r="A45" s="51"/>
      <c r="B45" s="36"/>
      <c r="C45" s="31" t="s">
        <v>50</v>
      </c>
      <c r="D45" s="57" t="s">
        <v>98</v>
      </c>
      <c r="E45" s="43">
        <v>1</v>
      </c>
      <c r="F45" s="29">
        <v>1709.42</v>
      </c>
      <c r="G45" s="25">
        <f t="shared" si="4"/>
        <v>1709.42</v>
      </c>
      <c r="H45" s="35"/>
      <c r="I45" s="3"/>
      <c r="J45" s="3"/>
      <c r="K45" s="3"/>
      <c r="L45" s="3"/>
      <c r="M45" s="3"/>
      <c r="N45" s="3"/>
      <c r="O45" s="3"/>
      <c r="P45" s="3"/>
    </row>
    <row r="46" spans="1:16" s="3" customFormat="1" x14ac:dyDescent="0.25">
      <c r="A46" s="51"/>
      <c r="B46" s="36"/>
      <c r="C46" s="31" t="s">
        <v>50</v>
      </c>
      <c r="D46" s="57" t="s">
        <v>98</v>
      </c>
      <c r="E46" s="43">
        <v>1</v>
      </c>
      <c r="F46" s="29">
        <v>2578.6799999999998</v>
      </c>
      <c r="G46" s="25">
        <f t="shared" si="4"/>
        <v>2578.6799999999998</v>
      </c>
      <c r="H46" s="35"/>
    </row>
    <row r="47" spans="1:16" s="3" customFormat="1" x14ac:dyDescent="0.25">
      <c r="A47" s="51"/>
      <c r="B47" s="36"/>
      <c r="C47" s="32" t="s">
        <v>36</v>
      </c>
      <c r="D47" s="57" t="s">
        <v>94</v>
      </c>
      <c r="E47" s="44">
        <v>1</v>
      </c>
      <c r="F47" s="30">
        <v>213.75</v>
      </c>
      <c r="G47" s="25">
        <f t="shared" si="4"/>
        <v>213.75</v>
      </c>
      <c r="H47" s="35"/>
    </row>
    <row r="48" spans="1:16" s="3" customFormat="1" x14ac:dyDescent="0.25">
      <c r="A48" s="51"/>
      <c r="B48" s="36"/>
      <c r="C48" s="32" t="s">
        <v>30</v>
      </c>
      <c r="D48" s="57" t="s">
        <v>94</v>
      </c>
      <c r="E48" s="44">
        <v>9</v>
      </c>
      <c r="F48" s="21">
        <v>4223.7</v>
      </c>
      <c r="G48" s="25">
        <f t="shared" si="4"/>
        <v>38013.299999999996</v>
      </c>
      <c r="H48" s="35"/>
    </row>
    <row r="49" spans="1:8" s="3" customFormat="1" x14ac:dyDescent="0.25">
      <c r="A49" s="51"/>
      <c r="B49" s="36"/>
      <c r="C49" s="16" t="s">
        <v>16</v>
      </c>
      <c r="D49" s="57" t="s">
        <v>94</v>
      </c>
      <c r="E49" s="42">
        <v>1</v>
      </c>
      <c r="F49" s="23">
        <v>5900</v>
      </c>
      <c r="G49" s="25">
        <f t="shared" si="4"/>
        <v>5900</v>
      </c>
      <c r="H49" s="35"/>
    </row>
    <row r="50" spans="1:8" s="3" customFormat="1" x14ac:dyDescent="0.25">
      <c r="A50" s="51"/>
      <c r="B50" s="36"/>
      <c r="C50" s="31" t="s">
        <v>27</v>
      </c>
      <c r="D50" s="57" t="s">
        <v>94</v>
      </c>
      <c r="E50" s="43">
        <v>90</v>
      </c>
      <c r="F50" s="24">
        <v>12.6</v>
      </c>
      <c r="G50" s="25">
        <f t="shared" si="4"/>
        <v>1134</v>
      </c>
      <c r="H50" s="35"/>
    </row>
    <row r="51" spans="1:8" s="3" customFormat="1" x14ac:dyDescent="0.25">
      <c r="A51" s="51"/>
      <c r="B51" s="36"/>
      <c r="C51" s="31" t="s">
        <v>73</v>
      </c>
      <c r="D51" s="57" t="s">
        <v>94</v>
      </c>
      <c r="E51" s="43">
        <v>100</v>
      </c>
      <c r="F51" s="24">
        <v>83.11</v>
      </c>
      <c r="G51" s="25">
        <f t="shared" si="4"/>
        <v>8311</v>
      </c>
      <c r="H51" s="35"/>
    </row>
    <row r="52" spans="1:8" s="3" customFormat="1" x14ac:dyDescent="0.25">
      <c r="A52" s="51"/>
      <c r="B52" s="36"/>
      <c r="C52" s="31" t="s">
        <v>33</v>
      </c>
      <c r="D52" s="57" t="s">
        <v>94</v>
      </c>
      <c r="E52" s="43">
        <v>600</v>
      </c>
      <c r="F52" s="29">
        <v>2.67</v>
      </c>
      <c r="G52" s="25">
        <f t="shared" ref="G52:G56" si="5">E52*F52</f>
        <v>1602</v>
      </c>
      <c r="H52" s="35"/>
    </row>
    <row r="53" spans="1:8" s="3" customFormat="1" x14ac:dyDescent="0.25">
      <c r="A53" s="51"/>
      <c r="B53" s="36"/>
      <c r="C53" s="14" t="s">
        <v>52</v>
      </c>
      <c r="D53" s="57" t="s">
        <v>94</v>
      </c>
      <c r="E53" s="27">
        <v>80</v>
      </c>
      <c r="F53" s="24">
        <v>6.3</v>
      </c>
      <c r="G53" s="25">
        <f t="shared" si="5"/>
        <v>504</v>
      </c>
      <c r="H53" s="35"/>
    </row>
    <row r="54" spans="1:8" s="3" customFormat="1" x14ac:dyDescent="0.25">
      <c r="A54" s="51"/>
      <c r="B54" s="36"/>
      <c r="C54" s="16" t="s">
        <v>20</v>
      </c>
      <c r="D54" s="57" t="s">
        <v>94</v>
      </c>
      <c r="E54" s="46">
        <v>44</v>
      </c>
      <c r="F54" s="23">
        <v>47.2</v>
      </c>
      <c r="G54" s="25">
        <f t="shared" si="5"/>
        <v>2076.8000000000002</v>
      </c>
      <c r="H54" s="35"/>
    </row>
    <row r="55" spans="1:8" s="3" customFormat="1" x14ac:dyDescent="0.25">
      <c r="A55" s="51"/>
      <c r="B55" s="36"/>
      <c r="C55" s="31" t="s">
        <v>32</v>
      </c>
      <c r="D55" s="57" t="s">
        <v>94</v>
      </c>
      <c r="E55" s="43">
        <v>4</v>
      </c>
      <c r="F55" s="29">
        <v>2992.5</v>
      </c>
      <c r="G55" s="25">
        <f t="shared" si="5"/>
        <v>11970</v>
      </c>
      <c r="H55" s="35"/>
    </row>
    <row r="56" spans="1:8" s="3" customFormat="1" x14ac:dyDescent="0.25">
      <c r="A56" s="51"/>
      <c r="B56" s="36"/>
      <c r="C56" s="16" t="s">
        <v>55</v>
      </c>
      <c r="D56" s="57" t="s">
        <v>94</v>
      </c>
      <c r="E56" s="46">
        <v>1</v>
      </c>
      <c r="F56" s="23">
        <v>295</v>
      </c>
      <c r="G56" s="25">
        <f t="shared" si="5"/>
        <v>295</v>
      </c>
      <c r="H56" s="35"/>
    </row>
    <row r="57" spans="1:8" s="3" customFormat="1" x14ac:dyDescent="0.25">
      <c r="A57" s="51"/>
      <c r="B57" s="36"/>
      <c r="C57" s="31" t="s">
        <v>29</v>
      </c>
      <c r="D57" s="57" t="s">
        <v>94</v>
      </c>
      <c r="E57" s="43">
        <v>100</v>
      </c>
      <c r="F57" s="24">
        <v>87.21</v>
      </c>
      <c r="G57" s="25">
        <f t="shared" ref="G57:G62" si="6">E57*F57</f>
        <v>8721</v>
      </c>
      <c r="H57" s="35"/>
    </row>
    <row r="58" spans="1:8" s="3" customFormat="1" x14ac:dyDescent="0.25">
      <c r="A58" s="51"/>
      <c r="B58" s="36"/>
      <c r="C58" s="31" t="s">
        <v>48</v>
      </c>
      <c r="D58" s="57" t="s">
        <v>94</v>
      </c>
      <c r="E58" s="43">
        <v>10</v>
      </c>
      <c r="F58" s="29">
        <v>27.36</v>
      </c>
      <c r="G58" s="25">
        <f t="shared" si="6"/>
        <v>273.60000000000002</v>
      </c>
      <c r="H58" s="35"/>
    </row>
    <row r="59" spans="1:8" s="3" customFormat="1" x14ac:dyDescent="0.25">
      <c r="A59" s="51"/>
      <c r="B59" s="36"/>
      <c r="C59" s="31" t="s">
        <v>57</v>
      </c>
      <c r="D59" s="57" t="s">
        <v>94</v>
      </c>
      <c r="E59" s="43">
        <v>637</v>
      </c>
      <c r="F59" s="29">
        <v>702.1</v>
      </c>
      <c r="G59" s="25">
        <f t="shared" si="6"/>
        <v>447237.7</v>
      </c>
      <c r="H59" s="35"/>
    </row>
    <row r="60" spans="1:8" s="3" customFormat="1" x14ac:dyDescent="0.25">
      <c r="A60" s="51"/>
      <c r="B60" s="36"/>
      <c r="C60" s="31" t="s">
        <v>58</v>
      </c>
      <c r="D60" s="57" t="s">
        <v>94</v>
      </c>
      <c r="E60" s="27">
        <v>695</v>
      </c>
      <c r="F60" s="54">
        <v>637.74</v>
      </c>
      <c r="G60" s="25">
        <f t="shared" si="6"/>
        <v>443229.3</v>
      </c>
      <c r="H60" s="35"/>
    </row>
    <row r="61" spans="1:8" s="3" customFormat="1" x14ac:dyDescent="0.25">
      <c r="A61" s="51"/>
      <c r="B61" s="36"/>
      <c r="C61" s="31" t="s">
        <v>59</v>
      </c>
      <c r="D61" s="57" t="s">
        <v>94</v>
      </c>
      <c r="E61" s="27">
        <v>1114</v>
      </c>
      <c r="F61" s="54">
        <v>691.78</v>
      </c>
      <c r="G61" s="25">
        <f t="shared" si="6"/>
        <v>770642.91999999993</v>
      </c>
      <c r="H61" s="35"/>
    </row>
    <row r="62" spans="1:8" s="3" customFormat="1" x14ac:dyDescent="0.25">
      <c r="A62" s="51"/>
      <c r="B62" s="36"/>
      <c r="C62" s="31" t="s">
        <v>61</v>
      </c>
      <c r="D62" s="57" t="s">
        <v>94</v>
      </c>
      <c r="E62" s="54">
        <v>2347</v>
      </c>
      <c r="F62" s="27">
        <v>531</v>
      </c>
      <c r="G62" s="25">
        <f t="shared" si="6"/>
        <v>1246257</v>
      </c>
      <c r="H62" s="35"/>
    </row>
    <row r="63" spans="1:8" s="3" customFormat="1" x14ac:dyDescent="0.25">
      <c r="A63" s="51"/>
      <c r="B63" s="36"/>
      <c r="C63" s="31" t="s">
        <v>60</v>
      </c>
      <c r="D63" s="57" t="s">
        <v>94</v>
      </c>
      <c r="E63" s="27">
        <v>363</v>
      </c>
      <c r="F63" s="54">
        <v>367.75</v>
      </c>
      <c r="G63" s="25">
        <f t="shared" ref="G63" si="7">E63*F63</f>
        <v>133493.25</v>
      </c>
      <c r="H63" s="35"/>
    </row>
    <row r="64" spans="1:8" s="3" customFormat="1" x14ac:dyDescent="0.25">
      <c r="A64" s="51"/>
      <c r="B64" s="36"/>
      <c r="C64" s="31" t="s">
        <v>92</v>
      </c>
      <c r="D64" s="57" t="s">
        <v>94</v>
      </c>
      <c r="E64" s="27">
        <v>3</v>
      </c>
      <c r="F64" s="54">
        <v>73160</v>
      </c>
      <c r="G64" s="25">
        <f t="shared" ref="G64" si="8">E64*F64</f>
        <v>219480</v>
      </c>
      <c r="H64" s="35"/>
    </row>
    <row r="65" spans="1:8" s="3" customFormat="1" x14ac:dyDescent="0.25">
      <c r="A65" s="51"/>
      <c r="B65" s="36"/>
      <c r="C65" s="31" t="s">
        <v>93</v>
      </c>
      <c r="D65" s="57" t="s">
        <v>94</v>
      </c>
      <c r="E65" s="27">
        <v>650</v>
      </c>
      <c r="F65" s="54">
        <v>3658</v>
      </c>
      <c r="G65" s="25">
        <f t="shared" ref="G65" si="9">E65*F65</f>
        <v>2377700</v>
      </c>
      <c r="H65" s="35"/>
    </row>
    <row r="66" spans="1:8" s="3" customFormat="1" x14ac:dyDescent="0.25">
      <c r="A66" s="51"/>
      <c r="B66" s="36"/>
      <c r="C66" s="14" t="s">
        <v>64</v>
      </c>
      <c r="D66" s="57" t="s">
        <v>96</v>
      </c>
      <c r="E66" s="56" t="s">
        <v>70</v>
      </c>
      <c r="F66" s="30">
        <v>39.25</v>
      </c>
      <c r="G66" s="25">
        <f t="shared" ref="G66:G71" si="10">E66*F66</f>
        <v>11775</v>
      </c>
      <c r="H66" s="35"/>
    </row>
    <row r="67" spans="1:8" s="3" customFormat="1" x14ac:dyDescent="0.25">
      <c r="A67" s="51"/>
      <c r="B67" s="36"/>
      <c r="C67" s="31" t="s">
        <v>66</v>
      </c>
      <c r="D67" s="57" t="s">
        <v>94</v>
      </c>
      <c r="E67" s="56" t="s">
        <v>109</v>
      </c>
      <c r="F67" s="29">
        <v>40</v>
      </c>
      <c r="G67" s="25">
        <f t="shared" si="10"/>
        <v>31880</v>
      </c>
      <c r="H67" s="35"/>
    </row>
    <row r="68" spans="1:8" s="3" customFormat="1" x14ac:dyDescent="0.25">
      <c r="A68" s="51"/>
      <c r="B68" s="36"/>
      <c r="C68" s="31" t="s">
        <v>67</v>
      </c>
      <c r="D68" s="57" t="s">
        <v>94</v>
      </c>
      <c r="E68" s="56" t="s">
        <v>103</v>
      </c>
      <c r="F68" s="29">
        <v>28.74</v>
      </c>
      <c r="G68" s="25">
        <f t="shared" si="10"/>
        <v>23135.699999999997</v>
      </c>
      <c r="H68" s="35"/>
    </row>
    <row r="69" spans="1:8" s="3" customFormat="1" x14ac:dyDescent="0.25">
      <c r="A69" s="51"/>
      <c r="B69" s="36"/>
      <c r="C69" s="31" t="s">
        <v>65</v>
      </c>
      <c r="D69" s="57" t="s">
        <v>94</v>
      </c>
      <c r="E69" s="56" t="s">
        <v>110</v>
      </c>
      <c r="F69" s="29">
        <v>21.25</v>
      </c>
      <c r="G69" s="25">
        <f t="shared" si="10"/>
        <v>7565</v>
      </c>
      <c r="H69" s="35"/>
    </row>
    <row r="70" spans="1:8" s="3" customFormat="1" x14ac:dyDescent="0.25">
      <c r="A70" s="51"/>
      <c r="B70" s="36"/>
      <c r="C70" s="14" t="s">
        <v>68</v>
      </c>
      <c r="D70" s="57" t="s">
        <v>94</v>
      </c>
      <c r="E70" s="56" t="s">
        <v>105</v>
      </c>
      <c r="F70" s="29">
        <v>100.01</v>
      </c>
      <c r="G70" s="25">
        <f t="shared" si="10"/>
        <v>100010</v>
      </c>
      <c r="H70" s="35"/>
    </row>
    <row r="71" spans="1:8" s="3" customFormat="1" x14ac:dyDescent="0.25">
      <c r="A71" s="51"/>
      <c r="B71" s="36"/>
      <c r="C71" s="14" t="s">
        <v>69</v>
      </c>
      <c r="D71" s="57" t="s">
        <v>96</v>
      </c>
      <c r="E71" s="56" t="s">
        <v>72</v>
      </c>
      <c r="F71" s="29">
        <v>30</v>
      </c>
      <c r="G71" s="25">
        <f t="shared" si="10"/>
        <v>15000</v>
      </c>
      <c r="H71" s="35"/>
    </row>
    <row r="72" spans="1:8" s="3" customFormat="1" x14ac:dyDescent="0.25">
      <c r="A72" s="51"/>
      <c r="B72" s="36"/>
      <c r="C72" s="31" t="s">
        <v>74</v>
      </c>
      <c r="D72" s="57" t="s">
        <v>99</v>
      </c>
      <c r="E72" s="56" t="s">
        <v>106</v>
      </c>
      <c r="F72" s="29">
        <v>3100</v>
      </c>
      <c r="G72" s="25">
        <f t="shared" ref="G72" si="11">E72*F72</f>
        <v>2976000</v>
      </c>
      <c r="H72" s="35"/>
    </row>
    <row r="73" spans="1:8" s="3" customFormat="1" x14ac:dyDescent="0.25">
      <c r="A73" s="51"/>
      <c r="B73" s="36"/>
      <c r="C73" s="55" t="s">
        <v>75</v>
      </c>
      <c r="D73" s="57" t="s">
        <v>99</v>
      </c>
      <c r="E73" s="56" t="s">
        <v>107</v>
      </c>
      <c r="F73" s="29">
        <v>3150</v>
      </c>
      <c r="G73" s="25">
        <f t="shared" ref="G73:G74" si="12">E73*F73</f>
        <v>7134750</v>
      </c>
      <c r="H73" s="35"/>
    </row>
    <row r="74" spans="1:8" s="3" customFormat="1" x14ac:dyDescent="0.25">
      <c r="A74" s="51"/>
      <c r="B74" s="36"/>
      <c r="C74" s="55" t="s">
        <v>100</v>
      </c>
      <c r="D74" s="57" t="s">
        <v>99</v>
      </c>
      <c r="E74" s="56" t="s">
        <v>108</v>
      </c>
      <c r="F74" s="29">
        <v>2655</v>
      </c>
      <c r="G74" s="25">
        <f t="shared" si="12"/>
        <v>629235</v>
      </c>
      <c r="H74" s="35"/>
    </row>
    <row r="75" spans="1:8" s="3" customFormat="1" x14ac:dyDescent="0.25">
      <c r="A75" s="51"/>
      <c r="B75" s="36"/>
      <c r="C75" s="55" t="s">
        <v>78</v>
      </c>
      <c r="D75" s="57" t="s">
        <v>101</v>
      </c>
      <c r="E75" s="56" t="s">
        <v>79</v>
      </c>
      <c r="F75" s="29">
        <v>64</v>
      </c>
      <c r="G75" s="25">
        <f t="shared" ref="G75:G83" si="13">E75*F75</f>
        <v>640</v>
      </c>
      <c r="H75" s="35"/>
    </row>
    <row r="76" spans="1:8" s="3" customFormat="1" x14ac:dyDescent="0.25">
      <c r="A76" s="51"/>
      <c r="B76" s="36"/>
      <c r="C76" s="55" t="s">
        <v>80</v>
      </c>
      <c r="D76" s="57" t="s">
        <v>94</v>
      </c>
      <c r="E76" s="56" t="s">
        <v>104</v>
      </c>
      <c r="F76" s="29">
        <v>1059.22</v>
      </c>
      <c r="G76" s="25">
        <f t="shared" si="13"/>
        <v>22243.62</v>
      </c>
      <c r="H76" s="35"/>
    </row>
    <row r="77" spans="1:8" s="3" customFormat="1" x14ac:dyDescent="0.25">
      <c r="A77" s="51"/>
      <c r="B77" s="36"/>
      <c r="C77" s="55" t="s">
        <v>88</v>
      </c>
      <c r="D77" s="57" t="s">
        <v>94</v>
      </c>
      <c r="E77" s="56" t="s">
        <v>77</v>
      </c>
      <c r="F77" s="29">
        <v>281.31</v>
      </c>
      <c r="G77" s="25">
        <f t="shared" si="13"/>
        <v>56262</v>
      </c>
      <c r="H77" s="35"/>
    </row>
    <row r="78" spans="1:8" s="3" customFormat="1" x14ac:dyDescent="0.25">
      <c r="A78" s="51"/>
      <c r="B78" s="36"/>
      <c r="C78" s="55" t="s">
        <v>89</v>
      </c>
      <c r="D78" s="57" t="s">
        <v>94</v>
      </c>
      <c r="E78" s="56" t="s">
        <v>76</v>
      </c>
      <c r="F78" s="29">
        <v>160.47999999999999</v>
      </c>
      <c r="G78" s="25">
        <f t="shared" si="13"/>
        <v>8023.9999999999991</v>
      </c>
      <c r="H78" s="35"/>
    </row>
    <row r="79" spans="1:8" s="3" customFormat="1" x14ac:dyDescent="0.25">
      <c r="A79" s="51"/>
      <c r="B79" s="36"/>
      <c r="C79" s="55" t="s">
        <v>81</v>
      </c>
      <c r="D79" s="57" t="s">
        <v>94</v>
      </c>
      <c r="E79" s="56" t="s">
        <v>86</v>
      </c>
      <c r="F79" s="29">
        <v>22344.01</v>
      </c>
      <c r="G79" s="25">
        <f t="shared" si="13"/>
        <v>111720.04999999999</v>
      </c>
      <c r="H79" s="35"/>
    </row>
    <row r="80" spans="1:8" s="3" customFormat="1" x14ac:dyDescent="0.25">
      <c r="A80" s="51"/>
      <c r="B80" s="36"/>
      <c r="C80" s="55" t="s">
        <v>82</v>
      </c>
      <c r="D80" s="57" t="s">
        <v>94</v>
      </c>
      <c r="E80" s="56" t="s">
        <v>87</v>
      </c>
      <c r="F80" s="29">
        <v>10640</v>
      </c>
      <c r="G80" s="25">
        <f t="shared" si="13"/>
        <v>404320</v>
      </c>
      <c r="H80" s="35"/>
    </row>
    <row r="81" spans="1:8" s="3" customFormat="1" x14ac:dyDescent="0.25">
      <c r="A81" s="51"/>
      <c r="B81" s="36"/>
      <c r="C81" s="55" t="s">
        <v>83</v>
      </c>
      <c r="D81" s="57" t="s">
        <v>94</v>
      </c>
      <c r="E81" s="56" t="s">
        <v>84</v>
      </c>
      <c r="F81" s="29">
        <v>460.51</v>
      </c>
      <c r="G81" s="25">
        <f t="shared" si="13"/>
        <v>27630.6</v>
      </c>
      <c r="H81" s="35"/>
    </row>
    <row r="82" spans="1:8" s="3" customFormat="1" x14ac:dyDescent="0.25">
      <c r="A82" s="51"/>
      <c r="B82" s="36"/>
      <c r="C82" s="55" t="s">
        <v>85</v>
      </c>
      <c r="D82" s="57" t="s">
        <v>94</v>
      </c>
      <c r="E82" s="56" t="s">
        <v>71</v>
      </c>
      <c r="F82" s="29">
        <v>32</v>
      </c>
      <c r="G82" s="25">
        <f t="shared" si="13"/>
        <v>3200</v>
      </c>
      <c r="H82" s="35"/>
    </row>
    <row r="83" spans="1:8" s="3" customFormat="1" x14ac:dyDescent="0.25">
      <c r="A83" s="51"/>
      <c r="B83" s="36"/>
      <c r="C83" s="55" t="s">
        <v>102</v>
      </c>
      <c r="D83" s="57" t="s">
        <v>94</v>
      </c>
      <c r="E83" s="56" t="s">
        <v>76</v>
      </c>
      <c r="F83" s="29">
        <v>8142</v>
      </c>
      <c r="G83" s="25">
        <f t="shared" si="13"/>
        <v>407100</v>
      </c>
      <c r="H83" s="35"/>
    </row>
    <row r="84" spans="1:8" x14ac:dyDescent="0.25">
      <c r="A84" s="51"/>
      <c r="B84" s="36"/>
      <c r="C84" s="14"/>
      <c r="D84" s="14"/>
      <c r="E84" s="27"/>
      <c r="F84" s="7" t="s">
        <v>22</v>
      </c>
      <c r="G84" s="25">
        <f>SUM(G14:G83)</f>
        <v>18015325.750000004</v>
      </c>
      <c r="H84" s="8"/>
    </row>
    <row r="85" spans="1:8" x14ac:dyDescent="0.25">
      <c r="G85" s="53" t="s">
        <v>11</v>
      </c>
    </row>
    <row r="87" spans="1:8" x14ac:dyDescent="0.25">
      <c r="E87" s="3"/>
      <c r="F87" s="3"/>
    </row>
    <row r="92" spans="1:8" x14ac:dyDescent="0.25">
      <c r="C92" s="34"/>
      <c r="D92" s="34"/>
    </row>
  </sheetData>
  <sortState ref="C15:F194">
    <sortCondition ref="C14"/>
  </sortState>
  <mergeCells count="1">
    <mergeCell ref="C6:E6"/>
  </mergeCells>
  <pageMargins left="0.47244094488188981" right="0.47244094488188981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2017-03-17T15:55:50Z</cp:lastPrinted>
  <dcterms:created xsi:type="dcterms:W3CDTF">2015-09-30T14:04:31Z</dcterms:created>
  <dcterms:modified xsi:type="dcterms:W3CDTF">2017-08-04T17:13:29Z</dcterms:modified>
</cp:coreProperties>
</file>