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javier\Downloads\"/>
    </mc:Choice>
  </mc:AlternateContent>
  <bookViews>
    <workbookView xWindow="0" yWindow="0" windowWidth="19200" windowHeight="11595"/>
  </bookViews>
  <sheets>
    <sheet name="MAT. GASTABLE" sheetId="1" r:id="rId1"/>
  </sheets>
  <calcPr calcId="152511"/>
</workbook>
</file>

<file path=xl/calcChain.xml><?xml version="1.0" encoding="utf-8"?>
<calcChain xmlns="http://schemas.openxmlformats.org/spreadsheetml/2006/main">
  <c r="F188" i="1" l="1"/>
  <c r="F184" i="1" l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85" i="1" l="1"/>
  <c r="F127" i="1"/>
  <c r="F126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24" i="1"/>
  <c r="F125" i="1"/>
  <c r="F123" i="1" l="1"/>
  <c r="F122" i="1"/>
  <c r="F121" i="1"/>
  <c r="F120" i="1"/>
  <c r="F119" i="1"/>
  <c r="F118" i="1"/>
  <c r="F16" i="1"/>
  <c r="F62" i="1" l="1"/>
  <c r="F65" i="1" l="1"/>
  <c r="F17" i="1" l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3" i="1"/>
  <c r="F64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41" i="1" l="1"/>
</calcChain>
</file>

<file path=xl/sharedStrings.xml><?xml version="1.0" encoding="utf-8"?>
<sst xmlns="http://schemas.openxmlformats.org/spreadsheetml/2006/main" count="333" uniqueCount="184">
  <si>
    <t>Dirección General de Contabilidad Gubernamental</t>
  </si>
  <si>
    <t>DESCRIPCION</t>
  </si>
  <si>
    <t>SUBCUENTA</t>
  </si>
  <si>
    <t>CANTIDAD</t>
  </si>
  <si>
    <t>PRECIO UNITARIO</t>
  </si>
  <si>
    <t>TOTALES</t>
  </si>
  <si>
    <t>Capítulo</t>
  </si>
  <si>
    <t>DAF</t>
  </si>
  <si>
    <t>Sub-Capítulo</t>
  </si>
  <si>
    <t>UE</t>
  </si>
  <si>
    <t xml:space="preserve"> PAPEL CARBON 8 1/2 X 13</t>
  </si>
  <si>
    <t>FORDE 8 1/2 X 13</t>
  </si>
  <si>
    <t>LIBRO RECORD 500</t>
  </si>
  <si>
    <t>LIBRO RECORD 150</t>
  </si>
  <si>
    <t>PENDAFLEX 8 1/2 X 11</t>
  </si>
  <si>
    <t>PENDAFLEX 8 1/2 X 13</t>
  </si>
  <si>
    <t>SOBRE DE MANILA 8X5</t>
  </si>
  <si>
    <t>SOBRE DE MANILA 9X12</t>
  </si>
  <si>
    <t>ROLLO DE PAPEL DE SUMADORA</t>
  </si>
  <si>
    <t>LABEL</t>
  </si>
  <si>
    <t xml:space="preserve">ROLON AZUL,NEGRO,VERDE </t>
  </si>
  <si>
    <t>CARTUCHO HP940 NEGRO</t>
  </si>
  <si>
    <t>CARTUCHO HP C4904A</t>
  </si>
  <si>
    <t xml:space="preserve">MAQUINA DE ESCRIBIR BROTHER </t>
  </si>
  <si>
    <t>SOBRE TIMBRADO</t>
  </si>
  <si>
    <t xml:space="preserve">UNIDAD DE </t>
  </si>
  <si>
    <t>UNIDAD</t>
  </si>
  <si>
    <t>ARMAZONES 8 1/2 X 11</t>
  </si>
  <si>
    <t>ARMAZONES 8 1/2 X 13</t>
  </si>
  <si>
    <t>CAJA</t>
  </si>
  <si>
    <t>GRAPAS 20/23</t>
  </si>
  <si>
    <t>GRAPAS 23/8</t>
  </si>
  <si>
    <t>RESMA</t>
  </si>
  <si>
    <t xml:space="preserve">SOBRE BLANCO </t>
  </si>
  <si>
    <t>CARTUCHOS 88</t>
  </si>
  <si>
    <t>CINTA DE MAQUINA MECANICA</t>
  </si>
  <si>
    <t xml:space="preserve">PERFORADORA </t>
  </si>
  <si>
    <t xml:space="preserve">TONER 12A </t>
  </si>
  <si>
    <t>TONER 415</t>
  </si>
  <si>
    <t>TONER CB434A</t>
  </si>
  <si>
    <t>TONER CB435A</t>
  </si>
  <si>
    <t>TONER T3560</t>
  </si>
  <si>
    <t>TONER MINOTA 204</t>
  </si>
  <si>
    <t>TONER SHARP AL-240TD</t>
  </si>
  <si>
    <t>TONER TOSHIBA 3640</t>
  </si>
  <si>
    <t>ALMOHADILLA</t>
  </si>
  <si>
    <t>CARTUCHO 940</t>
  </si>
  <si>
    <t>CARTUCHO 22</t>
  </si>
  <si>
    <t>CARTUCHO 96</t>
  </si>
  <si>
    <t>CARTUCHOS 21</t>
  </si>
  <si>
    <t>CARTUCHOS 56</t>
  </si>
  <si>
    <t>CHINCHETA</t>
  </si>
  <si>
    <t>CINTA ADESIBA DE DOBLE CARA</t>
  </si>
  <si>
    <t>CINTA DE BORRA BROTHER</t>
  </si>
  <si>
    <t>CINTA ESCRIBIR BROTHER</t>
  </si>
  <si>
    <t>CINTA PANASONIC BORRAL</t>
  </si>
  <si>
    <t>CINTA PARA MAQUINA PANASONIC</t>
  </si>
  <si>
    <t>CINTA PARA MAQUINA SUMADORA</t>
  </si>
  <si>
    <t>FELPA</t>
  </si>
  <si>
    <t xml:space="preserve">GANCHOS ACCORD </t>
  </si>
  <si>
    <t>GRAPADORA DE 200 PAG</t>
  </si>
  <si>
    <t>LAPIZ PARA BORRAR</t>
  </si>
  <si>
    <t>PORTA CLISP</t>
  </si>
  <si>
    <t>RESALTADORES</t>
  </si>
  <si>
    <t>TINTA PARA  SELLO</t>
  </si>
  <si>
    <t>TONER  CANO 106</t>
  </si>
  <si>
    <t xml:space="preserve">TONER 05A </t>
  </si>
  <si>
    <t>TONER 11A</t>
  </si>
  <si>
    <t>TONER 13A</t>
  </si>
  <si>
    <t>TONER 15A</t>
  </si>
  <si>
    <t>TONER 49A</t>
  </si>
  <si>
    <t>TONER 53A</t>
  </si>
  <si>
    <t>TONER CANON IMAGEN 1600/203</t>
  </si>
  <si>
    <t>TONER CANON NPG 11</t>
  </si>
  <si>
    <t>TONER CB436A</t>
  </si>
  <si>
    <t>TONER CE310</t>
  </si>
  <si>
    <t>TONER FUSER M20</t>
  </si>
  <si>
    <t>TONER HP KIT CE314</t>
  </si>
  <si>
    <t>TONER M 20</t>
  </si>
  <si>
    <t>TONER M115</t>
  </si>
  <si>
    <t>TONER SHARP AL 1000</t>
  </si>
  <si>
    <t>TONER TOSHIBA 1640</t>
  </si>
  <si>
    <t>TONER XERO 55</t>
  </si>
  <si>
    <t>TONER XERO MP4500</t>
  </si>
  <si>
    <t>TONER XERO5030</t>
  </si>
  <si>
    <t>TONER ZERO WOLCENTER106</t>
  </si>
  <si>
    <t>TOSHIBA 163</t>
  </si>
  <si>
    <t>REGLAS  PLASTICA</t>
  </si>
  <si>
    <t xml:space="preserve">                                                           MATERIAL GASTABLES</t>
  </si>
  <si>
    <t>CASCO PROTECTOR</t>
  </si>
  <si>
    <t xml:space="preserve">DISPENSADORES </t>
  </si>
  <si>
    <t>MINISTERIO DE OBRAS PUBLICA Y COMUNICACIÓNES</t>
  </si>
  <si>
    <t>DG-AC-02-43</t>
  </si>
  <si>
    <t>SOBRE DE MANILA 10X15</t>
  </si>
  <si>
    <t xml:space="preserve">BORRA </t>
  </si>
  <si>
    <t>PEGAMENTO</t>
  </si>
  <si>
    <t>RETORNO 18X21 TOPE COLOR HAYA</t>
  </si>
  <si>
    <t>LATA DE TINTA AZUL REFLEX</t>
  </si>
  <si>
    <t>LATA DE TINTA NEGRA</t>
  </si>
  <si>
    <t>PAPEL BOND 18O16 COPIA 22X24</t>
  </si>
  <si>
    <t>PAPEL NCR COPIA VERDE 8 1/2X11</t>
  </si>
  <si>
    <t xml:space="preserve">PAPEL NCR COPIA ROSADO 8  1/2X11 </t>
  </si>
  <si>
    <t>PAPEL NCR COPIA AMARILLO 8 1/2X11</t>
  </si>
  <si>
    <t>PAPEL NCR 8 1/2X11 ORIGINAL BLANCO</t>
  </si>
  <si>
    <t xml:space="preserve">ZAFACONES DE  OFICINA </t>
  </si>
  <si>
    <t>CHAQUETAS ( COMISION MILITAR)</t>
  </si>
  <si>
    <t>PAPEL TIMBRADO  8 1/2 X 11</t>
  </si>
  <si>
    <t>BOTAS DE SEGU. COLOR NEGRA ( COMI. MILITAR)</t>
  </si>
  <si>
    <t>CHALECO REFLETIVO  ( COMISION MILITAR)</t>
  </si>
  <si>
    <t>CINTA SWINTER DE ESCRIBIR</t>
  </si>
  <si>
    <t>GORRA MAMEY</t>
  </si>
  <si>
    <t>GORRA NEGRA</t>
  </si>
  <si>
    <t xml:space="preserve">PLATOS DESECHABLES </t>
  </si>
  <si>
    <t>FALDOS</t>
  </si>
  <si>
    <t>CUCHARAS DESECHABLES</t>
  </si>
  <si>
    <t>VASOS FOAN</t>
  </si>
  <si>
    <t>CARPETA 1/2</t>
  </si>
  <si>
    <t>CARPETA  1</t>
  </si>
  <si>
    <t>CARPETA  5</t>
  </si>
  <si>
    <t>SACA PUNTA ELECTRCO</t>
  </si>
  <si>
    <t xml:space="preserve">CD </t>
  </si>
  <si>
    <t>PAPEL BOND VERDE</t>
  </si>
  <si>
    <t>CLIP BILLETERO MEDIANO</t>
  </si>
  <si>
    <t>CLIP BILLETERO PEQUEÑO</t>
  </si>
  <si>
    <t>TABLA  APOYO PLASTICA</t>
  </si>
  <si>
    <t>CINTA ADHESIVA GRANDE</t>
  </si>
  <si>
    <t>GRAPA ESTÁNDAR</t>
  </si>
  <si>
    <t>CLIP PEQUEÑO</t>
  </si>
  <si>
    <t>CLIP GRANDE</t>
  </si>
  <si>
    <t>LIBRETA GRANDE RAYADA</t>
  </si>
  <si>
    <t>POST-IT 3X3</t>
  </si>
  <si>
    <t>GRAPA 23/13</t>
  </si>
  <si>
    <t>PAPEL CARBON 8 1/2X11</t>
  </si>
  <si>
    <t>PAQUETE</t>
  </si>
  <si>
    <t>PAPEL 8 1/2 XX11</t>
  </si>
  <si>
    <t>ESCRITORIO EJECUTIVO COLOR CEREZO MADERA</t>
  </si>
  <si>
    <t>ARCHIVO MODULAR DE 3 GAVETA</t>
  </si>
  <si>
    <t>SILLA SECRETARIAL CON BRAZO</t>
  </si>
  <si>
    <t>ARCHIVO  VERTICAL EN METAL 8 1/2 X11 4 GAVETA</t>
  </si>
  <si>
    <t>ARCHIVO VERTICAL DE 5 GAVETA 8 1/2 X11</t>
  </si>
  <si>
    <t>ARCHIVO VERTICAL DE 6 GAVETA 8 1/2X13</t>
  </si>
  <si>
    <t xml:space="preserve">SILLA DE VISITA </t>
  </si>
  <si>
    <t>ESCRITORIO EJECUTIVO EN MADERA COMPLETO 36 X71 UNIDAD</t>
  </si>
  <si>
    <t>SUB- TOTAL</t>
  </si>
  <si>
    <t>ACIDO MURIATICO</t>
  </si>
  <si>
    <t>GALONES</t>
  </si>
  <si>
    <t>BOMBA PARA INHODORO</t>
  </si>
  <si>
    <t>BRILLO VERDE</t>
  </si>
  <si>
    <t>CERA PARA PISO</t>
  </si>
  <si>
    <t>CEPILLO DE PARED</t>
  </si>
  <si>
    <t>CUBETA DE TRAPEAR DE  5 GALONES</t>
  </si>
  <si>
    <t>ESCOBA DE GUANO</t>
  </si>
  <si>
    <t>ESCOBA PLASTICA</t>
  </si>
  <si>
    <t xml:space="preserve">UNIDAD </t>
  </si>
  <si>
    <t>ESCOBILLA PARA INHODORO</t>
  </si>
  <si>
    <t>ESCOBILLONES (GRUESO) BARRELL</t>
  </si>
  <si>
    <t>GUANTE DE TELA</t>
  </si>
  <si>
    <t>LIMPIA CRISTAL</t>
  </si>
  <si>
    <t>MISTOLIN</t>
  </si>
  <si>
    <t>CLORO</t>
  </si>
  <si>
    <t xml:space="preserve">REPELENTE EN SPRAY </t>
  </si>
  <si>
    <t>SUAPER</t>
  </si>
  <si>
    <t>ZAFACONES DE BAÑOS</t>
  </si>
  <si>
    <t>FUNDA DE BASURA CON LOGOS</t>
  </si>
  <si>
    <t>FARDOS</t>
  </si>
  <si>
    <t>GUANTE DE MUJER</t>
  </si>
  <si>
    <t>PARE</t>
  </si>
  <si>
    <t>MANITA PARA BARRER</t>
  </si>
  <si>
    <t>GUANTE DE HOMBRE</t>
  </si>
  <si>
    <t>PALITA PARA RECOGER BASURA</t>
  </si>
  <si>
    <t>SERVILLETA PARA DISPENSADORES</t>
  </si>
  <si>
    <t>PINESPUMAS</t>
  </si>
  <si>
    <t>BAYGON</t>
  </si>
  <si>
    <t>AMBIENTADORES</t>
  </si>
  <si>
    <t>PAPEL HIGIENICO PARA DISPENSADORES</t>
  </si>
  <si>
    <t xml:space="preserve">DETERGENTE  </t>
  </si>
  <si>
    <t>SACO</t>
  </si>
  <si>
    <t>SERVILLETA PARA MESA</t>
  </si>
  <si>
    <t>JABON LIQUIDO</t>
  </si>
  <si>
    <t>SUB-TOTAL</t>
  </si>
  <si>
    <t>TOTAL GENERAL</t>
  </si>
  <si>
    <t xml:space="preserve">                                                                       INVENTARIO DE LIMPIEZA</t>
  </si>
  <si>
    <t>BIENES DE CONSUMO EN ALMACEN  AL 31/10/2017</t>
  </si>
  <si>
    <t>FECHA ADQ / REG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</si>
</sst>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€_-;\-* #,##0.00\ _€_-;_-* &quot;-&quot;??\ _€_-;_-@_-"/>
    <numFmt numFmtId="164" formatCode="_(&quot;RD$&quot;* #,##0.00_);_(&quot;RD$&quot;* \(#,##0.00\);_(&quot;RD$&quot;* &quot;-&quot;??_);_(@_)"/>
    <numFmt numFmtId="165" formatCode="_-* #,##0.00_-;\-* #,##0.00_-;_-* &quot;-&quot;??_-;_-@_-"/>
    <numFmt numFmtId="166" formatCode="0000"/>
    <numFmt numFmtId="167" formatCode="00"/>
    <numFmt numFmtId="168" formatCode="_-* #,##0_-;\-* #,##0_-;_-* &quot;-&quot;??_-;_-@_-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9" fillId="0" borderId="0" applyFont="0" applyFill="0" applyBorder="0" applyAlignment="0" applyProtection="0"/>
  </cellStyleXfs>
  <cellXfs count="69">
    <xf numFmtId="0" fontId="0" fillId="0" borderId="0" xfId="0"/>
    <xf numFmtId="0" fontId="4" fillId="2" borderId="0" xfId="0" applyFont="1" applyFill="1"/>
    <xf numFmtId="0" fontId="6" fillId="2" borderId="0" xfId="0" applyFont="1" applyFill="1" applyAlignment="1" applyProtection="1">
      <alignment horizontal="center"/>
      <protection locked="0"/>
    </xf>
    <xf numFmtId="0" fontId="4" fillId="2" borderId="1" xfId="0" applyFont="1" applyFill="1" applyBorder="1"/>
    <xf numFmtId="0" fontId="7" fillId="2" borderId="0" xfId="0" applyFont="1" applyFill="1" applyAlignment="1">
      <alignment horizontal="center"/>
    </xf>
    <xf numFmtId="166" fontId="8" fillId="2" borderId="1" xfId="0" applyNumberFormat="1" applyFont="1" applyFill="1" applyBorder="1" applyAlignment="1" applyProtection="1">
      <alignment horizontal="center"/>
      <protection locked="0"/>
    </xf>
    <xf numFmtId="167" fontId="8" fillId="2" borderId="1" xfId="0" applyNumberFormat="1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>
      <alignment horizontal="left"/>
    </xf>
    <xf numFmtId="166" fontId="8" fillId="2" borderId="0" xfId="0" applyNumberFormat="1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/>
    <xf numFmtId="167" fontId="8" fillId="2" borderId="0" xfId="0" applyNumberFormat="1" applyFont="1" applyFill="1" applyBorder="1" applyAlignment="1" applyProtection="1">
      <alignment horizontal="center"/>
      <protection locked="0"/>
    </xf>
    <xf numFmtId="2" fontId="4" fillId="2" borderId="2" xfId="1" applyNumberFormat="1" applyFont="1" applyFill="1" applyBorder="1" applyProtection="1">
      <protection locked="0"/>
    </xf>
    <xf numFmtId="168" fontId="4" fillId="2" borderId="0" xfId="2" applyNumberFormat="1" applyFont="1" applyFill="1"/>
    <xf numFmtId="168" fontId="6" fillId="2" borderId="0" xfId="2" applyNumberFormat="1" applyFont="1" applyFill="1" applyAlignment="1" applyProtection="1">
      <alignment horizontal="center"/>
      <protection locked="0"/>
    </xf>
    <xf numFmtId="168" fontId="4" fillId="2" borderId="2" xfId="2" applyNumberFormat="1" applyFont="1" applyFill="1" applyBorder="1" applyProtection="1">
      <protection locked="0"/>
    </xf>
    <xf numFmtId="168" fontId="4" fillId="2" borderId="1" xfId="2" applyNumberFormat="1" applyFont="1" applyFill="1" applyBorder="1" applyProtection="1">
      <protection locked="0"/>
    </xf>
    <xf numFmtId="0" fontId="7" fillId="3" borderId="3" xfId="0" applyFont="1" applyFill="1" applyBorder="1" applyAlignment="1">
      <alignment horizontal="center"/>
    </xf>
    <xf numFmtId="0" fontId="5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left" vertical="top"/>
      <protection locked="0"/>
    </xf>
    <xf numFmtId="165" fontId="4" fillId="2" borderId="1" xfId="2" applyFont="1" applyFill="1" applyBorder="1" applyProtection="1">
      <protection locked="0"/>
    </xf>
    <xf numFmtId="168" fontId="7" fillId="2" borderId="0" xfId="2" applyNumberFormat="1" applyFont="1" applyFill="1" applyBorder="1" applyAlignment="1">
      <alignment horizontal="right"/>
    </xf>
    <xf numFmtId="167" fontId="4" fillId="2" borderId="1" xfId="0" applyNumberFormat="1" applyFont="1" applyFill="1" applyBorder="1" applyAlignment="1" applyProtection="1">
      <alignment horizontal="center"/>
      <protection locked="0"/>
    </xf>
    <xf numFmtId="166" fontId="4" fillId="2" borderId="1" xfId="0" applyNumberFormat="1" applyFont="1" applyFill="1" applyBorder="1" applyAlignment="1" applyProtection="1">
      <alignment horizontal="center"/>
      <protection locked="0"/>
    </xf>
    <xf numFmtId="168" fontId="4" fillId="2" borderId="0" xfId="2" applyNumberFormat="1" applyFont="1" applyFill="1" applyBorder="1" applyAlignment="1" applyProtection="1">
      <alignment horizontal="center"/>
      <protection locked="0"/>
    </xf>
    <xf numFmtId="0" fontId="7" fillId="2" borderId="0" xfId="0" applyFont="1" applyFill="1" applyBorder="1" applyAlignment="1">
      <alignment horizontal="left"/>
    </xf>
    <xf numFmtId="165" fontId="4" fillId="3" borderId="1" xfId="2" applyFont="1" applyFill="1" applyBorder="1" applyAlignment="1">
      <alignment horizontal="center"/>
    </xf>
    <xf numFmtId="168" fontId="4" fillId="2" borderId="1" xfId="2" applyNumberFormat="1" applyFont="1" applyFill="1" applyBorder="1" applyAlignment="1"/>
    <xf numFmtId="165" fontId="4" fillId="2" borderId="1" xfId="2" applyFont="1" applyFill="1" applyBorder="1" applyAlignment="1"/>
    <xf numFmtId="0" fontId="4" fillId="2" borderId="1" xfId="0" applyFont="1" applyFill="1" applyBorder="1" applyAlignment="1" applyProtection="1">
      <alignment vertical="top"/>
      <protection locked="0"/>
    </xf>
    <xf numFmtId="0" fontId="7" fillId="2" borderId="0" xfId="0" applyFont="1" applyFill="1"/>
    <xf numFmtId="165" fontId="10" fillId="0" borderId="0" xfId="2" applyFont="1" applyFill="1"/>
    <xf numFmtId="0" fontId="4" fillId="2" borderId="2" xfId="0" applyFont="1" applyFill="1" applyBorder="1" applyAlignment="1" applyProtection="1">
      <alignment vertical="top"/>
      <protection locked="0"/>
    </xf>
    <xf numFmtId="165" fontId="4" fillId="2" borderId="2" xfId="2" applyFont="1" applyFill="1" applyBorder="1" applyProtection="1">
      <protection locked="0"/>
    </xf>
    <xf numFmtId="165" fontId="4" fillId="3" borderId="2" xfId="2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168" fontId="7" fillId="3" borderId="5" xfId="2" applyNumberFormat="1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165" fontId="7" fillId="3" borderId="6" xfId="2" applyFont="1" applyFill="1" applyBorder="1" applyAlignment="1">
      <alignment horizontal="center"/>
    </xf>
    <xf numFmtId="165" fontId="11" fillId="4" borderId="1" xfId="2" applyFont="1" applyFill="1" applyBorder="1" applyProtection="1">
      <protection locked="0"/>
    </xf>
    <xf numFmtId="165" fontId="11" fillId="2" borderId="1" xfId="2" applyFont="1" applyFill="1" applyBorder="1" applyAlignment="1"/>
    <xf numFmtId="168" fontId="4" fillId="2" borderId="1" xfId="2" applyNumberFormat="1" applyFont="1" applyFill="1" applyBorder="1" applyAlignment="1" applyProtection="1">
      <alignment horizontal="right"/>
      <protection locked="0"/>
    </xf>
    <xf numFmtId="0" fontId="7" fillId="3" borderId="7" xfId="0" applyFont="1" applyFill="1" applyBorder="1" applyAlignment="1">
      <alignment horizontal="center"/>
    </xf>
    <xf numFmtId="165" fontId="7" fillId="2" borderId="8" xfId="2" applyFont="1" applyFill="1" applyBorder="1" applyProtection="1">
      <protection locked="0"/>
    </xf>
    <xf numFmtId="2" fontId="4" fillId="2" borderId="1" xfId="1" applyNumberFormat="1" applyFont="1" applyFill="1" applyBorder="1" applyProtection="1">
      <protection locked="0"/>
    </xf>
    <xf numFmtId="0" fontId="7" fillId="3" borderId="1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165" fontId="7" fillId="2" borderId="10" xfId="2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43" fontId="10" fillId="2" borderId="0" xfId="0" applyNumberFormat="1" applyFont="1" applyFill="1"/>
    <xf numFmtId="0" fontId="7" fillId="2" borderId="0" xfId="0" applyFont="1" applyFill="1" applyAlignment="1">
      <alignment horizontal="right"/>
    </xf>
    <xf numFmtId="14" fontId="4" fillId="2" borderId="1" xfId="0" applyNumberFormat="1" applyFont="1" applyFill="1" applyBorder="1"/>
    <xf numFmtId="14" fontId="4" fillId="2" borderId="1" xfId="0" applyNumberFormat="1" applyFont="1" applyFill="1" applyBorder="1" applyProtection="1">
      <protection locked="0"/>
    </xf>
    <xf numFmtId="14" fontId="4" fillId="2" borderId="2" xfId="0" applyNumberFormat="1" applyFont="1" applyFill="1" applyBorder="1" applyProtection="1">
      <protection locked="0"/>
    </xf>
    <xf numFmtId="14" fontId="12" fillId="2" borderId="2" xfId="0" applyNumberFormat="1" applyFon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14" fontId="7" fillId="2" borderId="1" xfId="0" applyNumberFormat="1" applyFont="1" applyFill="1" applyBorder="1"/>
    <xf numFmtId="0" fontId="7" fillId="2" borderId="1" xfId="0" applyFont="1" applyFill="1" applyBorder="1"/>
    <xf numFmtId="0" fontId="3" fillId="2" borderId="0" xfId="0" applyFont="1" applyFill="1" applyAlignment="1">
      <alignment horizontal="center"/>
    </xf>
    <xf numFmtId="0" fontId="5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Alignment="1"/>
    <xf numFmtId="165" fontId="7" fillId="3" borderId="0" xfId="2" applyFont="1" applyFill="1" applyBorder="1" applyAlignment="1">
      <alignment horizontal="center"/>
    </xf>
    <xf numFmtId="165" fontId="4" fillId="3" borderId="0" xfId="2" applyFont="1" applyFill="1" applyBorder="1" applyAlignment="1">
      <alignment horizontal="center"/>
    </xf>
    <xf numFmtId="165" fontId="7" fillId="2" borderId="0" xfId="2" applyFont="1" applyFill="1" applyBorder="1" applyProtection="1">
      <protection locked="0"/>
    </xf>
    <xf numFmtId="0" fontId="3" fillId="2" borderId="0" xfId="0" applyFont="1" applyFill="1" applyAlignment="1">
      <alignment horizontal="center"/>
    </xf>
    <xf numFmtId="0" fontId="5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Alignment="1"/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2105025</xdr:colOff>
      <xdr:row>2</xdr:row>
      <xdr:rowOff>0</xdr:rowOff>
    </xdr:from>
    <xdr:to>
      <xdr:col>3</xdr:col>
      <xdr:colOff>265718</xdr:colOff>
      <xdr:row>4</xdr:row>
      <xdr:rowOff>92150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5" y="323850"/>
          <a:ext cx="1542068" cy="4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188"/>
  <sheetViews>
    <sheetView tabSelected="1" view="pageBreakPreview" zoomScaleNormal="100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11.5703125" style="1" customWidth="1"/>
    <col min="2" max="2" width="44.140625" style="1" customWidth="1"/>
    <col min="3" max="3" width="11.28515625" style="1" customWidth="1"/>
    <col min="4" max="4" width="10.85546875" style="12" customWidth="1"/>
    <col min="5" max="5" width="17.28515625" style="1" customWidth="1"/>
    <col min="6" max="6" width="18.5703125" style="1" customWidth="1"/>
    <col min="7" max="7" width="29" style="1" customWidth="1"/>
    <col min="8" max="16384" width="11.42578125" style="1"/>
  </cols>
  <sheetData>
    <row r="6" spans="1:7" ht="16.5" customHeight="1" x14ac:dyDescent="0.3">
      <c r="A6" s="65" t="s">
        <v>0</v>
      </c>
      <c r="B6" s="65"/>
      <c r="C6" s="65"/>
      <c r="D6" s="65"/>
      <c r="E6" s="65"/>
      <c r="F6" s="65"/>
      <c r="G6" s="58"/>
    </row>
    <row r="7" spans="1:7" ht="15.75" x14ac:dyDescent="0.25">
      <c r="A7" s="66" t="s">
        <v>182</v>
      </c>
      <c r="B7" s="66"/>
      <c r="C7" s="66"/>
      <c r="D7" s="66"/>
      <c r="E7" s="66"/>
      <c r="F7" s="66"/>
      <c r="G7" s="59"/>
    </row>
    <row r="8" spans="1:7" s="30" customFormat="1" ht="15.75" x14ac:dyDescent="0.25">
      <c r="A8" s="17"/>
      <c r="B8" s="30" t="s">
        <v>88</v>
      </c>
      <c r="C8" s="17"/>
      <c r="D8" s="18"/>
      <c r="E8" s="18"/>
      <c r="F8" s="18"/>
      <c r="G8" s="60"/>
    </row>
    <row r="9" spans="1:7" x14ac:dyDescent="0.2">
      <c r="A9" s="67" t="s">
        <v>91</v>
      </c>
      <c r="B9" s="67"/>
      <c r="C9" s="67"/>
      <c r="D9" s="67"/>
      <c r="E9" s="67"/>
      <c r="F9" s="67"/>
      <c r="G9" s="60"/>
    </row>
    <row r="10" spans="1:7" ht="13.5" x14ac:dyDescent="0.25">
      <c r="A10" s="2"/>
      <c r="B10" s="2"/>
      <c r="C10" s="2"/>
      <c r="D10" s="13"/>
      <c r="E10" s="2"/>
      <c r="F10" s="2"/>
      <c r="G10" s="2"/>
    </row>
    <row r="12" spans="1:7" ht="15.75" x14ac:dyDescent="0.25">
      <c r="A12" s="9" t="s">
        <v>6</v>
      </c>
      <c r="B12" s="5">
        <v>0</v>
      </c>
      <c r="C12" s="8"/>
      <c r="D12" s="21" t="s">
        <v>7</v>
      </c>
      <c r="E12" s="22">
        <v>0</v>
      </c>
    </row>
    <row r="13" spans="1:7" ht="15.75" x14ac:dyDescent="0.25">
      <c r="A13" s="9" t="s">
        <v>8</v>
      </c>
      <c r="B13" s="6">
        <v>0</v>
      </c>
      <c r="C13" s="10"/>
      <c r="D13" s="21" t="s">
        <v>9</v>
      </c>
      <c r="E13" s="23">
        <v>0</v>
      </c>
    </row>
    <row r="14" spans="1:7" ht="16.5" thickBot="1" x14ac:dyDescent="0.3">
      <c r="A14" s="7"/>
      <c r="B14" s="7"/>
      <c r="C14" s="7"/>
      <c r="D14" s="24"/>
      <c r="E14" s="25"/>
      <c r="F14" s="25"/>
      <c r="G14" s="25"/>
    </row>
    <row r="15" spans="1:7" s="4" customFormat="1" ht="13.5" thickBot="1" x14ac:dyDescent="0.25">
      <c r="B15" s="16" t="s">
        <v>1</v>
      </c>
      <c r="C15" s="16" t="s">
        <v>25</v>
      </c>
      <c r="D15" s="36" t="s">
        <v>3</v>
      </c>
      <c r="E15" s="37" t="s">
        <v>4</v>
      </c>
      <c r="F15" s="38" t="s">
        <v>5</v>
      </c>
      <c r="G15" s="35" t="s">
        <v>183</v>
      </c>
    </row>
    <row r="16" spans="1:7" x14ac:dyDescent="0.2">
      <c r="B16" s="32" t="s">
        <v>119</v>
      </c>
      <c r="C16" s="32" t="s">
        <v>26</v>
      </c>
      <c r="D16" s="14">
        <v>26</v>
      </c>
      <c r="E16" s="33">
        <v>696.2</v>
      </c>
      <c r="F16" s="34">
        <f>D16*E16</f>
        <v>18101.2</v>
      </c>
      <c r="G16" s="54">
        <v>42961</v>
      </c>
    </row>
    <row r="17" spans="2:7" x14ac:dyDescent="0.2">
      <c r="B17" s="19" t="s">
        <v>45</v>
      </c>
      <c r="C17" s="19" t="s">
        <v>26</v>
      </c>
      <c r="D17" s="27">
        <v>33</v>
      </c>
      <c r="E17" s="28">
        <v>40.68</v>
      </c>
      <c r="F17" s="26">
        <f t="shared" ref="F17:F43" si="0">+D17*E17</f>
        <v>1342.44</v>
      </c>
      <c r="G17" s="54">
        <v>42961</v>
      </c>
    </row>
    <row r="18" spans="2:7" x14ac:dyDescent="0.2">
      <c r="B18" s="19" t="s">
        <v>27</v>
      </c>
      <c r="C18" s="19" t="s">
        <v>26</v>
      </c>
      <c r="D18" s="41">
        <v>18</v>
      </c>
      <c r="E18" s="20">
        <v>178.84</v>
      </c>
      <c r="F18" s="26">
        <v>3219.12</v>
      </c>
      <c r="G18" s="55">
        <v>42978</v>
      </c>
    </row>
    <row r="19" spans="2:7" x14ac:dyDescent="0.2">
      <c r="B19" s="19" t="s">
        <v>28</v>
      </c>
      <c r="C19" s="19" t="s">
        <v>26</v>
      </c>
      <c r="D19" s="15">
        <v>133</v>
      </c>
      <c r="E19" s="20">
        <v>185.69</v>
      </c>
      <c r="F19" s="26">
        <f t="shared" si="0"/>
        <v>24696.77</v>
      </c>
      <c r="G19" s="55">
        <v>42047</v>
      </c>
    </row>
    <row r="20" spans="2:7" x14ac:dyDescent="0.2">
      <c r="B20" s="19" t="s">
        <v>94</v>
      </c>
      <c r="C20" s="19" t="s">
        <v>26</v>
      </c>
      <c r="D20" s="27">
        <v>65</v>
      </c>
      <c r="E20" s="28">
        <v>3.91</v>
      </c>
      <c r="F20" s="26">
        <f t="shared" si="0"/>
        <v>254.15</v>
      </c>
      <c r="G20" s="55">
        <v>42732</v>
      </c>
    </row>
    <row r="21" spans="2:7" x14ac:dyDescent="0.2">
      <c r="B21" s="19" t="s">
        <v>107</v>
      </c>
      <c r="C21" s="19" t="s">
        <v>26</v>
      </c>
      <c r="D21" s="27">
        <v>543</v>
      </c>
      <c r="E21" s="28">
        <v>2065</v>
      </c>
      <c r="F21" s="26">
        <f t="shared" si="0"/>
        <v>1121295</v>
      </c>
      <c r="G21" s="55">
        <v>42978</v>
      </c>
    </row>
    <row r="22" spans="2:7" x14ac:dyDescent="0.2">
      <c r="B22" s="19" t="s">
        <v>105</v>
      </c>
      <c r="C22" s="19" t="s">
        <v>26</v>
      </c>
      <c r="D22" s="27">
        <v>7</v>
      </c>
      <c r="E22" s="28">
        <v>800</v>
      </c>
      <c r="F22" s="26">
        <f t="shared" si="0"/>
        <v>5600</v>
      </c>
      <c r="G22" s="55">
        <v>42775</v>
      </c>
    </row>
    <row r="23" spans="2:7" x14ac:dyDescent="0.2">
      <c r="B23" s="19" t="s">
        <v>115</v>
      </c>
      <c r="C23" s="19" t="s">
        <v>29</v>
      </c>
      <c r="D23" s="15">
        <v>40</v>
      </c>
      <c r="E23" s="39">
        <v>40.68</v>
      </c>
      <c r="F23" s="26">
        <f t="shared" si="0"/>
        <v>1627.2</v>
      </c>
      <c r="G23" s="55">
        <v>42775</v>
      </c>
    </row>
    <row r="24" spans="2:7" x14ac:dyDescent="0.2">
      <c r="B24" s="19" t="s">
        <v>47</v>
      </c>
      <c r="C24" s="19" t="s">
        <v>26</v>
      </c>
      <c r="D24" s="27">
        <v>90</v>
      </c>
      <c r="E24" s="28">
        <v>625.85</v>
      </c>
      <c r="F24" s="26">
        <f t="shared" si="0"/>
        <v>56326.5</v>
      </c>
      <c r="G24" s="55">
        <v>42965</v>
      </c>
    </row>
    <row r="25" spans="2:7" x14ac:dyDescent="0.2">
      <c r="B25" s="19" t="s">
        <v>46</v>
      </c>
      <c r="C25" s="19" t="s">
        <v>26</v>
      </c>
      <c r="D25" s="27">
        <v>5</v>
      </c>
      <c r="E25" s="28">
        <v>937</v>
      </c>
      <c r="F25" s="26">
        <f t="shared" si="0"/>
        <v>4685</v>
      </c>
      <c r="G25" s="55">
        <v>42199</v>
      </c>
    </row>
    <row r="26" spans="2:7" x14ac:dyDescent="0.2">
      <c r="B26" s="19" t="s">
        <v>48</v>
      </c>
      <c r="C26" s="19" t="s">
        <v>26</v>
      </c>
      <c r="D26" s="27">
        <v>93</v>
      </c>
      <c r="E26" s="28">
        <v>975</v>
      </c>
      <c r="F26" s="26">
        <f t="shared" si="0"/>
        <v>90675</v>
      </c>
      <c r="G26" s="55">
        <v>42199</v>
      </c>
    </row>
    <row r="27" spans="2:7" x14ac:dyDescent="0.2">
      <c r="B27" s="19" t="s">
        <v>112</v>
      </c>
      <c r="C27" s="19" t="s">
        <v>113</v>
      </c>
      <c r="D27" s="27">
        <v>223</v>
      </c>
      <c r="E27" s="40">
        <v>908.06</v>
      </c>
      <c r="F27" s="26">
        <f t="shared" si="0"/>
        <v>202497.37999999998</v>
      </c>
      <c r="G27" s="55">
        <v>42199</v>
      </c>
    </row>
    <row r="28" spans="2:7" x14ac:dyDescent="0.2">
      <c r="B28" s="19" t="s">
        <v>22</v>
      </c>
      <c r="C28" s="19" t="s">
        <v>26</v>
      </c>
      <c r="D28" s="27">
        <v>16</v>
      </c>
      <c r="E28" s="28">
        <v>689.96</v>
      </c>
      <c r="F28" s="26">
        <f t="shared" si="0"/>
        <v>11039.36</v>
      </c>
      <c r="G28" s="55">
        <v>42965</v>
      </c>
    </row>
    <row r="29" spans="2:7" x14ac:dyDescent="0.2">
      <c r="B29" s="19" t="s">
        <v>21</v>
      </c>
      <c r="C29" s="19" t="s">
        <v>26</v>
      </c>
      <c r="D29" s="27">
        <v>5</v>
      </c>
      <c r="E29" s="28">
        <v>589.95000000000005</v>
      </c>
      <c r="F29" s="26">
        <f t="shared" si="0"/>
        <v>2949.75</v>
      </c>
      <c r="G29" s="55">
        <v>42199</v>
      </c>
    </row>
    <row r="30" spans="2:7" x14ac:dyDescent="0.2">
      <c r="B30" s="19" t="s">
        <v>49</v>
      </c>
      <c r="C30" s="19" t="s">
        <v>26</v>
      </c>
      <c r="D30" s="27">
        <v>99</v>
      </c>
      <c r="E30" s="28">
        <v>685.23</v>
      </c>
      <c r="F30" s="26">
        <f t="shared" si="0"/>
        <v>67837.77</v>
      </c>
      <c r="G30" s="55">
        <v>42202</v>
      </c>
    </row>
    <row r="31" spans="2:7" x14ac:dyDescent="0.2">
      <c r="B31" s="19" t="s">
        <v>114</v>
      </c>
      <c r="C31" s="19" t="s">
        <v>133</v>
      </c>
      <c r="D31" s="27">
        <v>773</v>
      </c>
      <c r="E31" s="28">
        <v>25.31</v>
      </c>
      <c r="F31" s="26">
        <f t="shared" si="0"/>
        <v>19564.629999999997</v>
      </c>
      <c r="G31" s="55">
        <v>42199</v>
      </c>
    </row>
    <row r="32" spans="2:7" x14ac:dyDescent="0.2">
      <c r="B32" s="19" t="s">
        <v>50</v>
      </c>
      <c r="C32" s="19" t="s">
        <v>26</v>
      </c>
      <c r="D32" s="27">
        <v>5</v>
      </c>
      <c r="E32" s="28">
        <v>485.65</v>
      </c>
      <c r="F32" s="26">
        <f t="shared" si="0"/>
        <v>2428.25</v>
      </c>
      <c r="G32" s="56">
        <v>42890</v>
      </c>
    </row>
    <row r="33" spans="2:7" x14ac:dyDescent="0.2">
      <c r="B33" s="19" t="s">
        <v>34</v>
      </c>
      <c r="C33" s="19" t="s">
        <v>26</v>
      </c>
      <c r="D33" s="27">
        <v>15</v>
      </c>
      <c r="E33" s="28">
        <v>542.32000000000005</v>
      </c>
      <c r="F33" s="26">
        <f t="shared" si="0"/>
        <v>8134.8000000000011</v>
      </c>
      <c r="G33" s="56">
        <v>42199</v>
      </c>
    </row>
    <row r="34" spans="2:7" x14ac:dyDescent="0.2">
      <c r="B34" s="19" t="s">
        <v>89</v>
      </c>
      <c r="C34" s="19" t="s">
        <v>26</v>
      </c>
      <c r="D34" s="27">
        <v>55</v>
      </c>
      <c r="E34" s="28">
        <v>485.85</v>
      </c>
      <c r="F34" s="26">
        <f t="shared" si="0"/>
        <v>26721.75</v>
      </c>
      <c r="G34" s="56">
        <v>42291</v>
      </c>
    </row>
    <row r="35" spans="2:7" x14ac:dyDescent="0.2">
      <c r="B35" s="19" t="s">
        <v>51</v>
      </c>
      <c r="C35" s="19" t="s">
        <v>29</v>
      </c>
      <c r="D35" s="27">
        <v>33</v>
      </c>
      <c r="E35" s="28">
        <v>21.19</v>
      </c>
      <c r="F35" s="26">
        <f t="shared" si="0"/>
        <v>699.2700000000001</v>
      </c>
      <c r="G35" s="56">
        <v>42041</v>
      </c>
    </row>
    <row r="36" spans="2:7" x14ac:dyDescent="0.2">
      <c r="B36" s="19" t="s">
        <v>52</v>
      </c>
      <c r="C36" s="19" t="s">
        <v>26</v>
      </c>
      <c r="D36" s="27">
        <v>29</v>
      </c>
      <c r="E36" s="28">
        <v>121.83</v>
      </c>
      <c r="F36" s="26">
        <f t="shared" si="0"/>
        <v>3533.07</v>
      </c>
      <c r="G36" s="56">
        <v>42040</v>
      </c>
    </row>
    <row r="37" spans="2:7" x14ac:dyDescent="0.2">
      <c r="B37" s="19" t="s">
        <v>53</v>
      </c>
      <c r="C37" s="19" t="s">
        <v>26</v>
      </c>
      <c r="D37" s="27">
        <v>353</v>
      </c>
      <c r="E37" s="28">
        <v>16.84</v>
      </c>
      <c r="F37" s="26">
        <f t="shared" si="0"/>
        <v>5944.5199999999995</v>
      </c>
      <c r="G37" s="56">
        <v>42106</v>
      </c>
    </row>
    <row r="38" spans="2:7" x14ac:dyDescent="0.2">
      <c r="B38" s="19" t="s">
        <v>35</v>
      </c>
      <c r="C38" s="19" t="s">
        <v>26</v>
      </c>
      <c r="D38" s="27">
        <v>69</v>
      </c>
      <c r="E38" s="28">
        <v>75</v>
      </c>
      <c r="F38" s="26">
        <f t="shared" si="0"/>
        <v>5175</v>
      </c>
      <c r="G38" s="56">
        <v>42503</v>
      </c>
    </row>
    <row r="39" spans="2:7" x14ac:dyDescent="0.2">
      <c r="B39" s="19" t="s">
        <v>54</v>
      </c>
      <c r="C39" s="19" t="s">
        <v>26</v>
      </c>
      <c r="D39" s="27">
        <v>365</v>
      </c>
      <c r="E39" s="28">
        <v>84.74</v>
      </c>
      <c r="F39" s="26">
        <f t="shared" si="0"/>
        <v>30930.1</v>
      </c>
      <c r="G39" s="56">
        <v>41683</v>
      </c>
    </row>
    <row r="40" spans="2:7" x14ac:dyDescent="0.2">
      <c r="B40" s="19" t="s">
        <v>55</v>
      </c>
      <c r="C40" s="19" t="s">
        <v>26</v>
      </c>
      <c r="D40" s="27">
        <v>633</v>
      </c>
      <c r="E40" s="28">
        <v>10.52</v>
      </c>
      <c r="F40" s="26">
        <f t="shared" si="0"/>
        <v>6659.16</v>
      </c>
      <c r="G40" s="56">
        <v>42194</v>
      </c>
    </row>
    <row r="41" spans="2:7" x14ac:dyDescent="0.2">
      <c r="B41" s="19" t="s">
        <v>56</v>
      </c>
      <c r="C41" s="19" t="s">
        <v>26</v>
      </c>
      <c r="D41" s="27">
        <v>68</v>
      </c>
      <c r="E41" s="28">
        <v>105.93</v>
      </c>
      <c r="F41" s="26">
        <f t="shared" si="0"/>
        <v>7203.2400000000007</v>
      </c>
      <c r="G41" s="56">
        <v>41805</v>
      </c>
    </row>
    <row r="42" spans="2:7" x14ac:dyDescent="0.2">
      <c r="B42" s="19" t="s">
        <v>57</v>
      </c>
      <c r="C42" s="19" t="s">
        <v>26</v>
      </c>
      <c r="D42" s="27">
        <v>172</v>
      </c>
      <c r="E42" s="28">
        <v>95</v>
      </c>
      <c r="F42" s="26">
        <f t="shared" si="0"/>
        <v>16340</v>
      </c>
      <c r="G42" s="56">
        <v>41805</v>
      </c>
    </row>
    <row r="43" spans="2:7" x14ac:dyDescent="0.2">
      <c r="B43" s="19" t="s">
        <v>109</v>
      </c>
      <c r="C43" s="19" t="s">
        <v>26</v>
      </c>
      <c r="D43" s="27">
        <v>352</v>
      </c>
      <c r="E43" s="28">
        <v>127.53</v>
      </c>
      <c r="F43" s="26">
        <f t="shared" si="0"/>
        <v>44890.559999999998</v>
      </c>
      <c r="G43" s="56">
        <v>41864</v>
      </c>
    </row>
    <row r="44" spans="2:7" x14ac:dyDescent="0.2">
      <c r="B44" s="19" t="s">
        <v>108</v>
      </c>
      <c r="C44" s="19" t="s">
        <v>26</v>
      </c>
      <c r="D44" s="27">
        <v>1279</v>
      </c>
      <c r="E44" s="28">
        <v>165</v>
      </c>
      <c r="F44" s="26">
        <f t="shared" ref="F44:F59" si="1">+D44*E44</f>
        <v>211035</v>
      </c>
      <c r="G44" s="56">
        <v>42503</v>
      </c>
    </row>
    <row r="45" spans="2:7" x14ac:dyDescent="0.2">
      <c r="B45" s="19" t="s">
        <v>90</v>
      </c>
      <c r="C45" s="19" t="s">
        <v>26</v>
      </c>
      <c r="D45" s="27">
        <v>211</v>
      </c>
      <c r="E45" s="28">
        <v>68.08</v>
      </c>
      <c r="F45" s="26">
        <f t="shared" si="1"/>
        <v>14364.88</v>
      </c>
      <c r="G45" s="56">
        <v>42111</v>
      </c>
    </row>
    <row r="46" spans="2:7" x14ac:dyDescent="0.2">
      <c r="B46" s="19" t="s">
        <v>58</v>
      </c>
      <c r="C46" s="19" t="s">
        <v>26</v>
      </c>
      <c r="D46" s="15">
        <v>190</v>
      </c>
      <c r="E46" s="20">
        <v>22.18</v>
      </c>
      <c r="F46" s="26">
        <f t="shared" si="1"/>
        <v>4214.2</v>
      </c>
      <c r="G46" s="56">
        <v>41789</v>
      </c>
    </row>
    <row r="47" spans="2:7" x14ac:dyDescent="0.2">
      <c r="B47" s="19" t="s">
        <v>120</v>
      </c>
      <c r="C47" s="19" t="s">
        <v>26</v>
      </c>
      <c r="D47" s="15">
        <v>809</v>
      </c>
      <c r="E47" s="20">
        <v>13.2</v>
      </c>
      <c r="F47" s="26">
        <f t="shared" si="1"/>
        <v>10678.8</v>
      </c>
      <c r="G47" s="56">
        <v>42983</v>
      </c>
    </row>
    <row r="48" spans="2:7" x14ac:dyDescent="0.2">
      <c r="B48" s="19" t="s">
        <v>11</v>
      </c>
      <c r="C48" s="19" t="s">
        <v>29</v>
      </c>
      <c r="D48" s="15">
        <v>287</v>
      </c>
      <c r="E48" s="20">
        <v>208.86</v>
      </c>
      <c r="F48" s="26">
        <f t="shared" si="1"/>
        <v>59942.820000000007</v>
      </c>
      <c r="G48" s="56">
        <v>42983</v>
      </c>
    </row>
    <row r="49" spans="2:7" x14ac:dyDescent="0.2">
      <c r="B49" s="19" t="s">
        <v>59</v>
      </c>
      <c r="C49" s="19" t="s">
        <v>29</v>
      </c>
      <c r="D49" s="27">
        <v>46</v>
      </c>
      <c r="E49" s="28">
        <v>75.5</v>
      </c>
      <c r="F49" s="26">
        <f t="shared" si="1"/>
        <v>3473</v>
      </c>
      <c r="G49" s="56">
        <v>42983</v>
      </c>
    </row>
    <row r="50" spans="2:7" x14ac:dyDescent="0.2">
      <c r="B50" s="19" t="s">
        <v>110</v>
      </c>
      <c r="C50" s="19" t="s">
        <v>26</v>
      </c>
      <c r="D50" s="27">
        <v>421</v>
      </c>
      <c r="E50" s="28">
        <v>110</v>
      </c>
      <c r="F50" s="26">
        <f t="shared" si="1"/>
        <v>46310</v>
      </c>
      <c r="G50" s="56">
        <v>42104</v>
      </c>
    </row>
    <row r="51" spans="2:7" x14ac:dyDescent="0.2">
      <c r="B51" s="19" t="s">
        <v>60</v>
      </c>
      <c r="C51" s="19" t="s">
        <v>26</v>
      </c>
      <c r="D51" s="27">
        <v>11</v>
      </c>
      <c r="E51" s="28">
        <v>990</v>
      </c>
      <c r="F51" s="26">
        <f t="shared" si="1"/>
        <v>10890</v>
      </c>
      <c r="G51" s="56">
        <v>42781</v>
      </c>
    </row>
    <row r="52" spans="2:7" x14ac:dyDescent="0.2">
      <c r="B52" s="19" t="s">
        <v>30</v>
      </c>
      <c r="C52" s="19" t="s">
        <v>29</v>
      </c>
      <c r="D52" s="27">
        <v>70</v>
      </c>
      <c r="E52" s="28">
        <v>46</v>
      </c>
      <c r="F52" s="26">
        <f t="shared" si="1"/>
        <v>3220</v>
      </c>
      <c r="G52" s="56">
        <v>42621</v>
      </c>
    </row>
    <row r="53" spans="2:7" x14ac:dyDescent="0.2">
      <c r="B53" s="19" t="s">
        <v>31</v>
      </c>
      <c r="C53" s="19" t="s">
        <v>29</v>
      </c>
      <c r="D53" s="27">
        <v>36</v>
      </c>
      <c r="E53" s="28">
        <v>59.5</v>
      </c>
      <c r="F53" s="26">
        <f t="shared" si="1"/>
        <v>2142</v>
      </c>
      <c r="G53" s="56">
        <v>42978</v>
      </c>
    </row>
    <row r="54" spans="2:7" x14ac:dyDescent="0.2">
      <c r="B54" s="19" t="s">
        <v>19</v>
      </c>
      <c r="C54" s="19" t="s">
        <v>29</v>
      </c>
      <c r="D54" s="15">
        <v>60</v>
      </c>
      <c r="E54" s="20">
        <v>37.9</v>
      </c>
      <c r="F54" s="26">
        <f t="shared" si="1"/>
        <v>2274</v>
      </c>
      <c r="G54" s="56">
        <v>42180</v>
      </c>
    </row>
    <row r="55" spans="2:7" x14ac:dyDescent="0.2">
      <c r="B55" s="19" t="s">
        <v>97</v>
      </c>
      <c r="C55" s="19" t="s">
        <v>26</v>
      </c>
      <c r="D55" s="15">
        <v>1</v>
      </c>
      <c r="E55" s="20">
        <v>895</v>
      </c>
      <c r="F55" s="26">
        <f t="shared" si="1"/>
        <v>895</v>
      </c>
      <c r="G55" s="56">
        <v>42180</v>
      </c>
    </row>
    <row r="56" spans="2:7" x14ac:dyDescent="0.2">
      <c r="B56" s="19" t="s">
        <v>98</v>
      </c>
      <c r="C56" s="19" t="s">
        <v>26</v>
      </c>
      <c r="D56" s="15">
        <v>1</v>
      </c>
      <c r="E56" s="20">
        <v>610</v>
      </c>
      <c r="F56" s="26">
        <f t="shared" si="1"/>
        <v>610</v>
      </c>
      <c r="G56" s="56">
        <v>42732</v>
      </c>
    </row>
    <row r="57" spans="2:7" x14ac:dyDescent="0.2">
      <c r="B57" s="19" t="s">
        <v>61</v>
      </c>
      <c r="C57" s="19" t="s">
        <v>26</v>
      </c>
      <c r="D57" s="15">
        <v>15</v>
      </c>
      <c r="E57" s="20">
        <v>8</v>
      </c>
      <c r="F57" s="26">
        <f t="shared" si="1"/>
        <v>120</v>
      </c>
      <c r="G57" s="56">
        <v>42732</v>
      </c>
    </row>
    <row r="58" spans="2:7" x14ac:dyDescent="0.2">
      <c r="B58" s="19" t="s">
        <v>13</v>
      </c>
      <c r="C58" s="19" t="s">
        <v>26</v>
      </c>
      <c r="D58" s="15">
        <v>47</v>
      </c>
      <c r="E58" s="20">
        <v>84</v>
      </c>
      <c r="F58" s="26">
        <f t="shared" si="1"/>
        <v>3948</v>
      </c>
      <c r="G58" s="56">
        <v>42180</v>
      </c>
    </row>
    <row r="59" spans="2:7" x14ac:dyDescent="0.2">
      <c r="B59" s="19" t="s">
        <v>12</v>
      </c>
      <c r="C59" s="19" t="s">
        <v>26</v>
      </c>
      <c r="D59" s="15">
        <v>4</v>
      </c>
      <c r="E59" s="20">
        <v>219.5</v>
      </c>
      <c r="F59" s="26">
        <f t="shared" si="1"/>
        <v>878</v>
      </c>
      <c r="G59" s="56">
        <v>42993</v>
      </c>
    </row>
    <row r="60" spans="2:7" x14ac:dyDescent="0.2">
      <c r="B60" s="19" t="s">
        <v>23</v>
      </c>
      <c r="C60" s="19" t="s">
        <v>26</v>
      </c>
      <c r="D60" s="27">
        <v>3</v>
      </c>
      <c r="E60" s="28">
        <v>8867.65</v>
      </c>
      <c r="F60" s="26">
        <f t="shared" ref="F60:F109" si="2">+D60*E60</f>
        <v>26602.949999999997</v>
      </c>
      <c r="G60" s="56">
        <v>42961</v>
      </c>
    </row>
    <row r="61" spans="2:7" x14ac:dyDescent="0.2">
      <c r="B61" s="19" t="s">
        <v>95</v>
      </c>
      <c r="C61" s="19" t="s">
        <v>26</v>
      </c>
      <c r="D61" s="27">
        <v>5</v>
      </c>
      <c r="E61" s="28">
        <v>23.5</v>
      </c>
      <c r="F61" s="26">
        <f t="shared" si="2"/>
        <v>117.5</v>
      </c>
      <c r="G61" s="56">
        <v>42444</v>
      </c>
    </row>
    <row r="62" spans="2:7" x14ac:dyDescent="0.2">
      <c r="B62" s="29" t="s">
        <v>121</v>
      </c>
      <c r="C62" s="29" t="s">
        <v>32</v>
      </c>
      <c r="D62" s="15">
        <v>100</v>
      </c>
      <c r="E62" s="20">
        <v>212.4</v>
      </c>
      <c r="F62" s="26">
        <f t="shared" si="2"/>
        <v>21240</v>
      </c>
      <c r="G62" s="56">
        <v>42124</v>
      </c>
    </row>
    <row r="63" spans="2:7" x14ac:dyDescent="0.2">
      <c r="B63" s="19" t="s">
        <v>134</v>
      </c>
      <c r="C63" s="19" t="s">
        <v>32</v>
      </c>
      <c r="D63" s="15">
        <v>1808</v>
      </c>
      <c r="E63" s="20">
        <v>164</v>
      </c>
      <c r="F63" s="26">
        <f t="shared" si="2"/>
        <v>296512</v>
      </c>
      <c r="G63" s="56">
        <v>42993</v>
      </c>
    </row>
    <row r="64" spans="2:7" x14ac:dyDescent="0.2">
      <c r="B64" s="19" t="s">
        <v>10</v>
      </c>
      <c r="C64" s="29" t="s">
        <v>29</v>
      </c>
      <c r="D64" s="15">
        <v>179</v>
      </c>
      <c r="E64" s="20">
        <v>249.49</v>
      </c>
      <c r="F64" s="26">
        <f t="shared" si="2"/>
        <v>44658.71</v>
      </c>
      <c r="G64" s="56">
        <v>43020</v>
      </c>
    </row>
    <row r="65" spans="2:7" x14ac:dyDescent="0.2">
      <c r="B65" s="19" t="s">
        <v>99</v>
      </c>
      <c r="C65" s="19" t="s">
        <v>32</v>
      </c>
      <c r="D65" s="27">
        <v>36</v>
      </c>
      <c r="E65" s="28">
        <v>1076.1600000000001</v>
      </c>
      <c r="F65" s="26">
        <f>+D65*E65</f>
        <v>38741.760000000002</v>
      </c>
      <c r="G65" s="56">
        <v>42978</v>
      </c>
    </row>
    <row r="66" spans="2:7" x14ac:dyDescent="0.2">
      <c r="B66" s="19" t="s">
        <v>100</v>
      </c>
      <c r="C66" s="19" t="s">
        <v>32</v>
      </c>
      <c r="D66" s="27">
        <v>15</v>
      </c>
      <c r="E66" s="28">
        <v>253.7</v>
      </c>
      <c r="F66" s="26">
        <f t="shared" si="2"/>
        <v>3805.5</v>
      </c>
      <c r="G66" s="56">
        <v>42732</v>
      </c>
    </row>
    <row r="67" spans="2:7" x14ac:dyDescent="0.2">
      <c r="B67" s="19" t="s">
        <v>101</v>
      </c>
      <c r="C67" s="19" t="s">
        <v>32</v>
      </c>
      <c r="D67" s="27">
        <v>5</v>
      </c>
      <c r="E67" s="28">
        <v>253.7</v>
      </c>
      <c r="F67" s="26">
        <f t="shared" si="2"/>
        <v>1268.5</v>
      </c>
      <c r="G67" s="56">
        <v>42732</v>
      </c>
    </row>
    <row r="68" spans="2:7" x14ac:dyDescent="0.2">
      <c r="B68" s="19" t="s">
        <v>102</v>
      </c>
      <c r="C68" s="19" t="s">
        <v>32</v>
      </c>
      <c r="D68" s="27">
        <v>49</v>
      </c>
      <c r="E68" s="28">
        <v>253.7</v>
      </c>
      <c r="F68" s="26">
        <f t="shared" si="2"/>
        <v>12431.3</v>
      </c>
      <c r="G68" s="56">
        <v>42732</v>
      </c>
    </row>
    <row r="69" spans="2:7" x14ac:dyDescent="0.2">
      <c r="B69" s="19" t="s">
        <v>103</v>
      </c>
      <c r="C69" s="19" t="s">
        <v>32</v>
      </c>
      <c r="D69" s="27">
        <v>29</v>
      </c>
      <c r="E69" s="28">
        <v>336.3</v>
      </c>
      <c r="F69" s="26">
        <f t="shared" si="2"/>
        <v>9752.7000000000007</v>
      </c>
      <c r="G69" s="56">
        <v>42732</v>
      </c>
    </row>
    <row r="70" spans="2:7" x14ac:dyDescent="0.2">
      <c r="B70" s="19" t="s">
        <v>106</v>
      </c>
      <c r="C70" s="19" t="s">
        <v>32</v>
      </c>
      <c r="D70" s="15">
        <v>11</v>
      </c>
      <c r="E70" s="20">
        <v>182</v>
      </c>
      <c r="F70" s="26">
        <f t="shared" si="2"/>
        <v>2002</v>
      </c>
      <c r="G70" s="56">
        <v>42732</v>
      </c>
    </row>
    <row r="71" spans="2:7" x14ac:dyDescent="0.2">
      <c r="B71" s="19" t="s">
        <v>14</v>
      </c>
      <c r="C71" s="19" t="s">
        <v>26</v>
      </c>
      <c r="D71" s="15">
        <v>456</v>
      </c>
      <c r="E71" s="20">
        <v>118.89</v>
      </c>
      <c r="F71" s="26">
        <f t="shared" si="2"/>
        <v>54213.840000000004</v>
      </c>
      <c r="G71" s="56">
        <v>42732</v>
      </c>
    </row>
    <row r="72" spans="2:7" x14ac:dyDescent="0.2">
      <c r="B72" s="19" t="s">
        <v>15</v>
      </c>
      <c r="C72" s="19" t="s">
        <v>26</v>
      </c>
      <c r="D72" s="15">
        <v>29</v>
      </c>
      <c r="E72" s="20">
        <v>185.89</v>
      </c>
      <c r="F72" s="26">
        <f t="shared" si="2"/>
        <v>5390.8099999999995</v>
      </c>
      <c r="G72" s="56">
        <v>42304</v>
      </c>
    </row>
    <row r="73" spans="2:7" x14ac:dyDescent="0.2">
      <c r="B73" s="19" t="s">
        <v>36</v>
      </c>
      <c r="C73" s="19" t="s">
        <v>26</v>
      </c>
      <c r="D73" s="27">
        <v>68</v>
      </c>
      <c r="E73" s="28">
        <v>134.35</v>
      </c>
      <c r="F73" s="26">
        <f t="shared" si="2"/>
        <v>9135.7999999999993</v>
      </c>
      <c r="G73" s="56">
        <v>43003</v>
      </c>
    </row>
    <row r="74" spans="2:7" x14ac:dyDescent="0.2">
      <c r="B74" s="19" t="s">
        <v>111</v>
      </c>
      <c r="C74" s="19" t="s">
        <v>26</v>
      </c>
      <c r="D74" s="27">
        <v>548</v>
      </c>
      <c r="E74" s="28">
        <v>110</v>
      </c>
      <c r="F74" s="26">
        <f t="shared" si="2"/>
        <v>60280</v>
      </c>
      <c r="G74" s="56">
        <v>42159</v>
      </c>
    </row>
    <row r="75" spans="2:7" x14ac:dyDescent="0.2">
      <c r="B75" s="19" t="s">
        <v>62</v>
      </c>
      <c r="C75" s="19" t="s">
        <v>26</v>
      </c>
      <c r="D75" s="27">
        <v>101</v>
      </c>
      <c r="E75" s="28">
        <v>17.5</v>
      </c>
      <c r="F75" s="26">
        <f t="shared" si="2"/>
        <v>1767.5</v>
      </c>
      <c r="G75" s="56">
        <v>42950</v>
      </c>
    </row>
    <row r="76" spans="2:7" x14ac:dyDescent="0.2">
      <c r="B76" s="19" t="s">
        <v>96</v>
      </c>
      <c r="C76" s="19" t="s">
        <v>26</v>
      </c>
      <c r="D76" s="27">
        <v>3</v>
      </c>
      <c r="E76" s="28">
        <v>1520</v>
      </c>
      <c r="F76" s="26">
        <f t="shared" si="2"/>
        <v>4560</v>
      </c>
      <c r="G76" s="56">
        <v>42127</v>
      </c>
    </row>
    <row r="77" spans="2:7" x14ac:dyDescent="0.2">
      <c r="B77" s="19" t="s">
        <v>87</v>
      </c>
      <c r="C77" s="19" t="s">
        <v>26</v>
      </c>
      <c r="D77" s="27">
        <v>5</v>
      </c>
      <c r="E77" s="28">
        <v>5.2</v>
      </c>
      <c r="F77" s="26">
        <f t="shared" si="2"/>
        <v>26</v>
      </c>
      <c r="G77" s="56">
        <v>42067</v>
      </c>
    </row>
    <row r="78" spans="2:7" x14ac:dyDescent="0.2">
      <c r="B78" s="19" t="s">
        <v>63</v>
      </c>
      <c r="C78" s="19" t="s">
        <v>26</v>
      </c>
      <c r="D78" s="15">
        <v>542</v>
      </c>
      <c r="E78" s="20">
        <v>7.46</v>
      </c>
      <c r="F78" s="26">
        <f t="shared" si="2"/>
        <v>4043.32</v>
      </c>
      <c r="G78" s="56">
        <v>42047</v>
      </c>
    </row>
    <row r="79" spans="2:7" x14ac:dyDescent="0.2">
      <c r="B79" s="19" t="s">
        <v>18</v>
      </c>
      <c r="C79" s="19" t="s">
        <v>26</v>
      </c>
      <c r="D79" s="15">
        <v>317</v>
      </c>
      <c r="E79" s="20">
        <v>9.5</v>
      </c>
      <c r="F79" s="26">
        <f t="shared" si="2"/>
        <v>3011.5</v>
      </c>
      <c r="G79" s="56">
        <v>42124</v>
      </c>
    </row>
    <row r="80" spans="2:7" x14ac:dyDescent="0.2">
      <c r="B80" s="19" t="s">
        <v>20</v>
      </c>
      <c r="C80" s="19" t="s">
        <v>26</v>
      </c>
      <c r="D80" s="27">
        <v>240</v>
      </c>
      <c r="E80" s="28">
        <v>48</v>
      </c>
      <c r="F80" s="26">
        <f t="shared" si="2"/>
        <v>11520</v>
      </c>
      <c r="G80" s="56">
        <v>42983</v>
      </c>
    </row>
    <row r="81" spans="2:7" x14ac:dyDescent="0.2">
      <c r="B81" s="19" t="s">
        <v>33</v>
      </c>
      <c r="C81" s="19" t="s">
        <v>26</v>
      </c>
      <c r="D81" s="15">
        <v>10379</v>
      </c>
      <c r="E81" s="20">
        <v>2.5</v>
      </c>
      <c r="F81" s="26">
        <f t="shared" si="2"/>
        <v>25947.5</v>
      </c>
      <c r="G81" s="56">
        <v>42326</v>
      </c>
    </row>
    <row r="82" spans="2:7" x14ac:dyDescent="0.2">
      <c r="B82" s="19" t="s">
        <v>16</v>
      </c>
      <c r="C82" s="19" t="s">
        <v>26</v>
      </c>
      <c r="D82" s="15">
        <v>2774</v>
      </c>
      <c r="E82" s="20">
        <v>0.9</v>
      </c>
      <c r="F82" s="26">
        <f t="shared" si="2"/>
        <v>2496.6</v>
      </c>
      <c r="G82" s="56">
        <v>42040</v>
      </c>
    </row>
    <row r="83" spans="2:7" x14ac:dyDescent="0.2">
      <c r="B83" s="19" t="s">
        <v>17</v>
      </c>
      <c r="C83" s="19" t="s">
        <v>26</v>
      </c>
      <c r="D83" s="15">
        <v>812</v>
      </c>
      <c r="E83" s="20">
        <v>1.9</v>
      </c>
      <c r="F83" s="26">
        <f t="shared" si="2"/>
        <v>1542.8</v>
      </c>
      <c r="G83" s="56">
        <v>42461</v>
      </c>
    </row>
    <row r="84" spans="2:7" x14ac:dyDescent="0.2">
      <c r="B84" s="19" t="s">
        <v>93</v>
      </c>
      <c r="C84" s="19" t="s">
        <v>26</v>
      </c>
      <c r="D84" s="15">
        <v>3645</v>
      </c>
      <c r="E84" s="20">
        <v>2</v>
      </c>
      <c r="F84" s="26">
        <f t="shared" si="2"/>
        <v>7290</v>
      </c>
      <c r="G84" s="56">
        <v>42326</v>
      </c>
    </row>
    <row r="85" spans="2:7" x14ac:dyDescent="0.2">
      <c r="B85" s="19" t="s">
        <v>24</v>
      </c>
      <c r="C85" s="19" t="s">
        <v>26</v>
      </c>
      <c r="D85" s="15">
        <v>1461</v>
      </c>
      <c r="E85" s="20">
        <v>2.6</v>
      </c>
      <c r="F85" s="26">
        <f t="shared" si="2"/>
        <v>3798.6</v>
      </c>
      <c r="G85" s="56">
        <v>42326</v>
      </c>
    </row>
    <row r="86" spans="2:7" x14ac:dyDescent="0.2">
      <c r="B86" s="19" t="s">
        <v>64</v>
      </c>
      <c r="C86" s="19" t="s">
        <v>26</v>
      </c>
      <c r="D86" s="27">
        <v>202</v>
      </c>
      <c r="E86" s="28">
        <v>50</v>
      </c>
      <c r="F86" s="26">
        <f t="shared" si="2"/>
        <v>10100</v>
      </c>
      <c r="G86" s="56">
        <v>42128</v>
      </c>
    </row>
    <row r="87" spans="2:7" x14ac:dyDescent="0.2">
      <c r="B87" s="19" t="s">
        <v>65</v>
      </c>
      <c r="C87" s="19" t="s">
        <v>26</v>
      </c>
      <c r="D87" s="27">
        <v>2</v>
      </c>
      <c r="E87" s="28">
        <v>2843</v>
      </c>
      <c r="F87" s="26">
        <f t="shared" si="2"/>
        <v>5686</v>
      </c>
      <c r="G87" s="56">
        <v>42120</v>
      </c>
    </row>
    <row r="88" spans="2:7" x14ac:dyDescent="0.2">
      <c r="B88" s="19" t="s">
        <v>66</v>
      </c>
      <c r="C88" s="19" t="s">
        <v>26</v>
      </c>
      <c r="D88" s="27">
        <v>56</v>
      </c>
      <c r="E88" s="28">
        <v>710</v>
      </c>
      <c r="F88" s="26">
        <f t="shared" si="2"/>
        <v>39760</v>
      </c>
      <c r="G88" s="56">
        <v>41759</v>
      </c>
    </row>
    <row r="89" spans="2:7" x14ac:dyDescent="0.2">
      <c r="B89" s="19" t="s">
        <v>67</v>
      </c>
      <c r="C89" s="19" t="s">
        <v>26</v>
      </c>
      <c r="D89" s="27">
        <v>91</v>
      </c>
      <c r="E89" s="28">
        <v>1303</v>
      </c>
      <c r="F89" s="26">
        <f t="shared" si="2"/>
        <v>118573</v>
      </c>
      <c r="G89" s="56">
        <v>42399</v>
      </c>
    </row>
    <row r="90" spans="2:7" x14ac:dyDescent="0.2">
      <c r="B90" s="19" t="s">
        <v>37</v>
      </c>
      <c r="C90" s="19" t="s">
        <v>26</v>
      </c>
      <c r="D90" s="27">
        <v>134</v>
      </c>
      <c r="E90" s="28">
        <v>516</v>
      </c>
      <c r="F90" s="26">
        <f t="shared" si="2"/>
        <v>69144</v>
      </c>
      <c r="G90" s="56">
        <v>42186</v>
      </c>
    </row>
    <row r="91" spans="2:7" x14ac:dyDescent="0.2">
      <c r="B91" s="19" t="s">
        <v>68</v>
      </c>
      <c r="C91" s="19" t="s">
        <v>26</v>
      </c>
      <c r="D91" s="27">
        <v>17</v>
      </c>
      <c r="E91" s="28">
        <v>685.25</v>
      </c>
      <c r="F91" s="26">
        <f t="shared" si="2"/>
        <v>11649.25</v>
      </c>
      <c r="G91" s="56">
        <v>42186</v>
      </c>
    </row>
    <row r="92" spans="2:7" x14ac:dyDescent="0.2">
      <c r="B92" s="19" t="s">
        <v>69</v>
      </c>
      <c r="C92" s="19" t="s">
        <v>26</v>
      </c>
      <c r="D92" s="27">
        <v>1</v>
      </c>
      <c r="E92" s="28">
        <v>1050.95</v>
      </c>
      <c r="F92" s="26">
        <f t="shared" si="2"/>
        <v>1050.95</v>
      </c>
      <c r="G92" s="56">
        <v>42399</v>
      </c>
    </row>
    <row r="93" spans="2:7" x14ac:dyDescent="0.2">
      <c r="B93" s="19" t="s">
        <v>38</v>
      </c>
      <c r="C93" s="19" t="s">
        <v>26</v>
      </c>
      <c r="D93" s="27">
        <v>6</v>
      </c>
      <c r="E93" s="28">
        <v>3850</v>
      </c>
      <c r="F93" s="26">
        <f t="shared" si="2"/>
        <v>23100</v>
      </c>
      <c r="G93" s="56">
        <v>42399</v>
      </c>
    </row>
    <row r="94" spans="2:7" x14ac:dyDescent="0.2">
      <c r="B94" s="19" t="s">
        <v>70</v>
      </c>
      <c r="C94" s="19" t="s">
        <v>26</v>
      </c>
      <c r="D94" s="27">
        <v>13</v>
      </c>
      <c r="E94" s="28">
        <v>615.95000000000005</v>
      </c>
      <c r="F94" s="26">
        <f t="shared" si="2"/>
        <v>8007.35</v>
      </c>
      <c r="G94" s="56">
        <v>41759</v>
      </c>
    </row>
    <row r="95" spans="2:7" x14ac:dyDescent="0.2">
      <c r="B95" s="19" t="s">
        <v>71</v>
      </c>
      <c r="C95" s="19" t="s">
        <v>26</v>
      </c>
      <c r="D95" s="27">
        <v>129</v>
      </c>
      <c r="E95" s="28">
        <v>610</v>
      </c>
      <c r="F95" s="26">
        <f t="shared" si="2"/>
        <v>78690</v>
      </c>
      <c r="G95" s="56">
        <v>42399</v>
      </c>
    </row>
    <row r="96" spans="2:7" x14ac:dyDescent="0.2">
      <c r="B96" s="19" t="s">
        <v>72</v>
      </c>
      <c r="C96" s="19" t="s">
        <v>26</v>
      </c>
      <c r="D96" s="27">
        <v>6</v>
      </c>
      <c r="E96" s="28">
        <v>3569</v>
      </c>
      <c r="F96" s="26">
        <f t="shared" si="2"/>
        <v>21414</v>
      </c>
      <c r="G96" s="56">
        <v>42186</v>
      </c>
    </row>
    <row r="97" spans="2:7" x14ac:dyDescent="0.2">
      <c r="B97" s="19" t="s">
        <v>73</v>
      </c>
      <c r="C97" s="19" t="s">
        <v>26</v>
      </c>
      <c r="D97" s="27">
        <v>4</v>
      </c>
      <c r="E97" s="28">
        <v>1896</v>
      </c>
      <c r="F97" s="26">
        <f t="shared" si="2"/>
        <v>7584</v>
      </c>
      <c r="G97" s="56">
        <v>41759</v>
      </c>
    </row>
    <row r="98" spans="2:7" x14ac:dyDescent="0.2">
      <c r="B98" s="19" t="s">
        <v>39</v>
      </c>
      <c r="C98" s="19" t="s">
        <v>26</v>
      </c>
      <c r="D98" s="27">
        <v>20</v>
      </c>
      <c r="E98" s="28">
        <v>1032</v>
      </c>
      <c r="F98" s="26">
        <f t="shared" si="2"/>
        <v>20640</v>
      </c>
      <c r="G98" s="56">
        <v>41759</v>
      </c>
    </row>
    <row r="99" spans="2:7" x14ac:dyDescent="0.2">
      <c r="B99" s="19" t="s">
        <v>40</v>
      </c>
      <c r="C99" s="19" t="s">
        <v>26</v>
      </c>
      <c r="D99" s="27">
        <v>21</v>
      </c>
      <c r="E99" s="28">
        <v>985.15</v>
      </c>
      <c r="F99" s="26">
        <f t="shared" si="2"/>
        <v>20688.149999999998</v>
      </c>
      <c r="G99" s="56">
        <v>41759</v>
      </c>
    </row>
    <row r="100" spans="2:7" x14ac:dyDescent="0.2">
      <c r="B100" s="19" t="s">
        <v>74</v>
      </c>
      <c r="C100" s="19" t="s">
        <v>26</v>
      </c>
      <c r="D100" s="27">
        <v>20</v>
      </c>
      <c r="E100" s="28">
        <v>895.59</v>
      </c>
      <c r="F100" s="26">
        <f t="shared" si="2"/>
        <v>17911.8</v>
      </c>
      <c r="G100" s="56">
        <v>41759</v>
      </c>
    </row>
    <row r="101" spans="2:7" x14ac:dyDescent="0.2">
      <c r="B101" s="19" t="s">
        <v>75</v>
      </c>
      <c r="C101" s="19" t="s">
        <v>26</v>
      </c>
      <c r="D101" s="27">
        <v>4</v>
      </c>
      <c r="E101" s="28">
        <v>1332</v>
      </c>
      <c r="F101" s="26">
        <f t="shared" si="2"/>
        <v>5328</v>
      </c>
      <c r="G101" s="56">
        <v>41759</v>
      </c>
    </row>
    <row r="102" spans="2:7" x14ac:dyDescent="0.2">
      <c r="B102" s="19" t="s">
        <v>76</v>
      </c>
      <c r="C102" s="19" t="s">
        <v>26</v>
      </c>
      <c r="D102" s="27">
        <v>7</v>
      </c>
      <c r="E102" s="28">
        <v>4562.1499999999996</v>
      </c>
      <c r="F102" s="26">
        <f t="shared" si="2"/>
        <v>31935.049999999996</v>
      </c>
      <c r="G102" s="56">
        <v>41759</v>
      </c>
    </row>
    <row r="103" spans="2:7" x14ac:dyDescent="0.2">
      <c r="B103" s="19" t="s">
        <v>77</v>
      </c>
      <c r="C103" s="19" t="s">
        <v>26</v>
      </c>
      <c r="D103" s="27">
        <v>14</v>
      </c>
      <c r="E103" s="28">
        <v>1125</v>
      </c>
      <c r="F103" s="26">
        <f t="shared" si="2"/>
        <v>15750</v>
      </c>
      <c r="G103" s="56">
        <v>41759</v>
      </c>
    </row>
    <row r="104" spans="2:7" x14ac:dyDescent="0.2">
      <c r="B104" s="19" t="s">
        <v>78</v>
      </c>
      <c r="C104" s="19" t="s">
        <v>26</v>
      </c>
      <c r="D104" s="27">
        <v>6</v>
      </c>
      <c r="E104" s="28">
        <v>3812</v>
      </c>
      <c r="F104" s="26">
        <f t="shared" si="2"/>
        <v>22872</v>
      </c>
      <c r="G104" s="56">
        <v>41759</v>
      </c>
    </row>
    <row r="105" spans="2:7" x14ac:dyDescent="0.2">
      <c r="B105" s="19" t="s">
        <v>79</v>
      </c>
      <c r="C105" s="19" t="s">
        <v>26</v>
      </c>
      <c r="D105" s="27">
        <v>7</v>
      </c>
      <c r="E105" s="28">
        <v>610.5</v>
      </c>
      <c r="F105" s="26">
        <f t="shared" si="2"/>
        <v>4273.5</v>
      </c>
      <c r="G105" s="56">
        <v>42501</v>
      </c>
    </row>
    <row r="106" spans="2:7" x14ac:dyDescent="0.2">
      <c r="B106" s="19" t="s">
        <v>42</v>
      </c>
      <c r="C106" s="19" t="s">
        <v>26</v>
      </c>
      <c r="D106" s="27">
        <v>2</v>
      </c>
      <c r="E106" s="28">
        <v>2800.85</v>
      </c>
      <c r="F106" s="26">
        <f t="shared" si="2"/>
        <v>5601.7</v>
      </c>
      <c r="G106" s="56">
        <v>41759</v>
      </c>
    </row>
    <row r="107" spans="2:7" x14ac:dyDescent="0.2">
      <c r="B107" s="19" t="s">
        <v>80</v>
      </c>
      <c r="C107" s="19" t="s">
        <v>26</v>
      </c>
      <c r="D107" s="27">
        <v>13</v>
      </c>
      <c r="E107" s="28">
        <v>1400</v>
      </c>
      <c r="F107" s="26">
        <f t="shared" si="2"/>
        <v>18200</v>
      </c>
      <c r="G107" s="56">
        <v>42124</v>
      </c>
    </row>
    <row r="108" spans="2:7" x14ac:dyDescent="0.2">
      <c r="B108" s="19" t="s">
        <v>43</v>
      </c>
      <c r="C108" s="19" t="s">
        <v>26</v>
      </c>
      <c r="D108" s="27">
        <v>22</v>
      </c>
      <c r="E108" s="28">
        <v>3314</v>
      </c>
      <c r="F108" s="26">
        <f t="shared" si="2"/>
        <v>72908</v>
      </c>
      <c r="G108" s="56">
        <v>42124</v>
      </c>
    </row>
    <row r="109" spans="2:7" x14ac:dyDescent="0.2">
      <c r="B109" s="19" t="s">
        <v>41</v>
      </c>
      <c r="C109" s="19" t="s">
        <v>26</v>
      </c>
      <c r="D109" s="27">
        <v>3</v>
      </c>
      <c r="E109" s="28">
        <v>2795.5</v>
      </c>
      <c r="F109" s="26">
        <f t="shared" si="2"/>
        <v>8386.5</v>
      </c>
      <c r="G109" s="56">
        <v>42124</v>
      </c>
    </row>
    <row r="110" spans="2:7" x14ac:dyDescent="0.2">
      <c r="B110" s="19" t="s">
        <v>81</v>
      </c>
      <c r="C110" s="19" t="s">
        <v>26</v>
      </c>
      <c r="D110" s="27">
        <v>4</v>
      </c>
      <c r="E110" s="28">
        <v>3141</v>
      </c>
      <c r="F110" s="26">
        <f t="shared" ref="F110:F140" si="3">+D110*E110</f>
        <v>12564</v>
      </c>
      <c r="G110" s="56">
        <v>42124</v>
      </c>
    </row>
    <row r="111" spans="2:7" x14ac:dyDescent="0.2">
      <c r="B111" s="19" t="s">
        <v>44</v>
      </c>
      <c r="C111" s="19" t="s">
        <v>26</v>
      </c>
      <c r="D111" s="27">
        <v>23</v>
      </c>
      <c r="E111" s="28">
        <v>2123</v>
      </c>
      <c r="F111" s="26">
        <f t="shared" si="3"/>
        <v>48829</v>
      </c>
      <c r="G111" s="56">
        <v>42124</v>
      </c>
    </row>
    <row r="112" spans="2:7" x14ac:dyDescent="0.2">
      <c r="B112" s="19" t="s">
        <v>82</v>
      </c>
      <c r="C112" s="19" t="s">
        <v>26</v>
      </c>
      <c r="D112" s="27">
        <v>2</v>
      </c>
      <c r="E112" s="28">
        <v>4895</v>
      </c>
      <c r="F112" s="26">
        <f t="shared" si="3"/>
        <v>9790</v>
      </c>
      <c r="G112" s="56">
        <v>42124</v>
      </c>
    </row>
    <row r="113" spans="2:7" x14ac:dyDescent="0.2">
      <c r="B113" s="19" t="s">
        <v>83</v>
      </c>
      <c r="C113" s="19" t="s">
        <v>26</v>
      </c>
      <c r="D113" s="27">
        <v>1</v>
      </c>
      <c r="E113" s="28">
        <v>2354</v>
      </c>
      <c r="F113" s="26">
        <f t="shared" si="3"/>
        <v>2354</v>
      </c>
      <c r="G113" s="56">
        <v>42124</v>
      </c>
    </row>
    <row r="114" spans="2:7" x14ac:dyDescent="0.2">
      <c r="B114" s="19" t="s">
        <v>84</v>
      </c>
      <c r="C114" s="19" t="s">
        <v>26</v>
      </c>
      <c r="D114" s="27">
        <v>24</v>
      </c>
      <c r="E114" s="28">
        <v>3895</v>
      </c>
      <c r="F114" s="26">
        <f t="shared" si="3"/>
        <v>93480</v>
      </c>
      <c r="G114" s="56">
        <v>42124</v>
      </c>
    </row>
    <row r="115" spans="2:7" x14ac:dyDescent="0.2">
      <c r="B115" s="19" t="s">
        <v>85</v>
      </c>
      <c r="C115" s="19" t="s">
        <v>26</v>
      </c>
      <c r="D115" s="27">
        <v>2</v>
      </c>
      <c r="E115" s="28">
        <v>4898.5</v>
      </c>
      <c r="F115" s="26">
        <f t="shared" si="3"/>
        <v>9797</v>
      </c>
      <c r="G115" s="56">
        <v>42124</v>
      </c>
    </row>
    <row r="116" spans="2:7" x14ac:dyDescent="0.2">
      <c r="B116" s="19" t="s">
        <v>86</v>
      </c>
      <c r="C116" s="19" t="s">
        <v>26</v>
      </c>
      <c r="D116" s="27">
        <v>7</v>
      </c>
      <c r="E116" s="28">
        <v>3719</v>
      </c>
      <c r="F116" s="26">
        <f t="shared" si="3"/>
        <v>26033</v>
      </c>
      <c r="G116" s="56">
        <v>42124</v>
      </c>
    </row>
    <row r="117" spans="2:7" x14ac:dyDescent="0.2">
      <c r="B117" s="3" t="s">
        <v>104</v>
      </c>
      <c r="C117" s="3" t="s">
        <v>26</v>
      </c>
      <c r="D117" s="15">
        <v>104</v>
      </c>
      <c r="E117" s="44">
        <v>260</v>
      </c>
      <c r="F117" s="26">
        <f t="shared" si="3"/>
        <v>27040</v>
      </c>
      <c r="G117" s="56">
        <v>42229</v>
      </c>
    </row>
    <row r="118" spans="2:7" x14ac:dyDescent="0.2">
      <c r="B118" s="3" t="s">
        <v>116</v>
      </c>
      <c r="C118" s="3" t="s">
        <v>26</v>
      </c>
      <c r="D118" s="15">
        <v>1</v>
      </c>
      <c r="E118" s="44">
        <v>72.099999999999994</v>
      </c>
      <c r="F118" s="26">
        <f t="shared" si="3"/>
        <v>72.099999999999994</v>
      </c>
      <c r="G118" s="56">
        <v>43032</v>
      </c>
    </row>
    <row r="119" spans="2:7" x14ac:dyDescent="0.2">
      <c r="B119" s="3" t="s">
        <v>117</v>
      </c>
      <c r="C119" s="3" t="s">
        <v>26</v>
      </c>
      <c r="D119" s="15">
        <v>274</v>
      </c>
      <c r="E119" s="44">
        <v>70.8</v>
      </c>
      <c r="F119" s="26">
        <f t="shared" si="3"/>
        <v>19399.2</v>
      </c>
      <c r="G119" s="56">
        <v>42983</v>
      </c>
    </row>
    <row r="120" spans="2:7" x14ac:dyDescent="0.2">
      <c r="B120" s="3" t="s">
        <v>135</v>
      </c>
      <c r="C120" s="3" t="s">
        <v>26</v>
      </c>
      <c r="D120" s="15">
        <v>1</v>
      </c>
      <c r="E120" s="44">
        <v>5508</v>
      </c>
      <c r="F120" s="26">
        <f t="shared" si="3"/>
        <v>5508</v>
      </c>
      <c r="G120" s="56">
        <v>42983</v>
      </c>
    </row>
    <row r="121" spans="2:7" x14ac:dyDescent="0.2">
      <c r="B121" s="3" t="s">
        <v>118</v>
      </c>
      <c r="C121" s="3" t="s">
        <v>26</v>
      </c>
      <c r="D121" s="15">
        <v>881</v>
      </c>
      <c r="E121" s="44">
        <v>396</v>
      </c>
      <c r="F121" s="26">
        <f t="shared" si="3"/>
        <v>348876</v>
      </c>
      <c r="G121" s="56">
        <v>43032</v>
      </c>
    </row>
    <row r="122" spans="2:7" x14ac:dyDescent="0.2">
      <c r="B122" s="3" t="s">
        <v>136</v>
      </c>
      <c r="C122" s="3" t="s">
        <v>26</v>
      </c>
      <c r="D122" s="15">
        <v>47</v>
      </c>
      <c r="E122" s="44">
        <v>4337</v>
      </c>
      <c r="F122" s="26">
        <f t="shared" si="3"/>
        <v>203839</v>
      </c>
      <c r="G122" s="56">
        <v>42983</v>
      </c>
    </row>
    <row r="123" spans="2:7" x14ac:dyDescent="0.2">
      <c r="B123" s="3" t="s">
        <v>137</v>
      </c>
      <c r="C123" s="3" t="s">
        <v>26</v>
      </c>
      <c r="D123" s="15">
        <v>83</v>
      </c>
      <c r="E123" s="44">
        <v>3257</v>
      </c>
      <c r="F123" s="26">
        <f t="shared" si="3"/>
        <v>270331</v>
      </c>
      <c r="G123" s="56">
        <v>43032</v>
      </c>
    </row>
    <row r="124" spans="2:7" x14ac:dyDescent="0.2">
      <c r="B124" s="3" t="s">
        <v>138</v>
      </c>
      <c r="C124" s="3" t="s">
        <v>26</v>
      </c>
      <c r="D124" s="15">
        <v>13</v>
      </c>
      <c r="E124" s="11">
        <v>6372</v>
      </c>
      <c r="F124" s="26">
        <f t="shared" si="3"/>
        <v>82836</v>
      </c>
      <c r="G124" s="56">
        <v>43032</v>
      </c>
    </row>
    <row r="125" spans="2:7" x14ac:dyDescent="0.2">
      <c r="B125" s="3" t="s">
        <v>122</v>
      </c>
      <c r="C125" s="3" t="s">
        <v>29</v>
      </c>
      <c r="D125" s="15">
        <v>284</v>
      </c>
      <c r="E125" s="11">
        <v>29.9</v>
      </c>
      <c r="F125" s="26">
        <f t="shared" si="3"/>
        <v>8491.6</v>
      </c>
      <c r="G125" s="56">
        <v>43032</v>
      </c>
    </row>
    <row r="126" spans="2:7" x14ac:dyDescent="0.2">
      <c r="B126" s="3" t="s">
        <v>123</v>
      </c>
      <c r="C126" s="3" t="s">
        <v>29</v>
      </c>
      <c r="D126" s="15">
        <v>288</v>
      </c>
      <c r="E126" s="11">
        <v>10.9</v>
      </c>
      <c r="F126" s="26">
        <f t="shared" si="3"/>
        <v>3139.2000000000003</v>
      </c>
      <c r="G126" s="56">
        <v>42983</v>
      </c>
    </row>
    <row r="127" spans="2:7" x14ac:dyDescent="0.2">
      <c r="B127" s="3" t="s">
        <v>124</v>
      </c>
      <c r="C127" s="3" t="s">
        <v>26</v>
      </c>
      <c r="D127" s="15">
        <v>18</v>
      </c>
      <c r="E127" s="11">
        <v>114.7</v>
      </c>
      <c r="F127" s="26">
        <f>+D127*E127</f>
        <v>2064.6</v>
      </c>
      <c r="G127" s="56">
        <v>42983</v>
      </c>
    </row>
    <row r="128" spans="2:7" x14ac:dyDescent="0.2">
      <c r="B128" s="3" t="s">
        <v>125</v>
      </c>
      <c r="C128" s="3" t="s">
        <v>26</v>
      </c>
      <c r="D128" s="15">
        <v>96</v>
      </c>
      <c r="E128" s="11">
        <v>31.9</v>
      </c>
      <c r="F128" s="26">
        <f t="shared" si="3"/>
        <v>3062.3999999999996</v>
      </c>
      <c r="G128" s="56">
        <v>42993</v>
      </c>
    </row>
    <row r="129" spans="1:7" x14ac:dyDescent="0.2">
      <c r="B129" s="3" t="s">
        <v>126</v>
      </c>
      <c r="C129" s="3" t="s">
        <v>29</v>
      </c>
      <c r="D129" s="15">
        <v>166</v>
      </c>
      <c r="E129" s="11">
        <v>26.3</v>
      </c>
      <c r="F129" s="26">
        <f t="shared" si="3"/>
        <v>4365.8</v>
      </c>
      <c r="G129" s="56">
        <v>42993</v>
      </c>
    </row>
    <row r="130" spans="1:7" x14ac:dyDescent="0.2">
      <c r="B130" s="3" t="s">
        <v>127</v>
      </c>
      <c r="C130" s="3" t="s">
        <v>29</v>
      </c>
      <c r="D130" s="15">
        <v>209</v>
      </c>
      <c r="E130" s="11">
        <v>7.7</v>
      </c>
      <c r="F130" s="26">
        <f t="shared" si="3"/>
        <v>1609.3</v>
      </c>
      <c r="G130" s="56">
        <v>42983</v>
      </c>
    </row>
    <row r="131" spans="1:7" x14ac:dyDescent="0.2">
      <c r="B131" s="3" t="s">
        <v>128</v>
      </c>
      <c r="C131" s="3" t="s">
        <v>29</v>
      </c>
      <c r="D131" s="15">
        <v>192</v>
      </c>
      <c r="E131" s="11">
        <v>22.3</v>
      </c>
      <c r="F131" s="26">
        <f t="shared" si="3"/>
        <v>4281.6000000000004</v>
      </c>
      <c r="G131" s="56">
        <v>42983</v>
      </c>
    </row>
    <row r="132" spans="1:7" x14ac:dyDescent="0.2">
      <c r="B132" s="3" t="s">
        <v>129</v>
      </c>
      <c r="C132" s="3" t="s">
        <v>26</v>
      </c>
      <c r="D132" s="15">
        <v>156</v>
      </c>
      <c r="E132" s="11">
        <v>21.2</v>
      </c>
      <c r="F132" s="26">
        <f t="shared" si="3"/>
        <v>3307.2</v>
      </c>
      <c r="G132" s="56">
        <v>42983</v>
      </c>
    </row>
    <row r="133" spans="1:7" x14ac:dyDescent="0.2">
      <c r="B133" s="3" t="s">
        <v>130</v>
      </c>
      <c r="C133" s="3" t="s">
        <v>26</v>
      </c>
      <c r="D133" s="15">
        <v>36</v>
      </c>
      <c r="E133" s="11">
        <v>10.5</v>
      </c>
      <c r="F133" s="26">
        <f t="shared" si="3"/>
        <v>378</v>
      </c>
      <c r="G133" s="56">
        <v>42993</v>
      </c>
    </row>
    <row r="134" spans="1:7" x14ac:dyDescent="0.2">
      <c r="B134" s="3" t="s">
        <v>131</v>
      </c>
      <c r="C134" s="3" t="s">
        <v>29</v>
      </c>
      <c r="D134" s="15">
        <v>43</v>
      </c>
      <c r="E134" s="11">
        <v>41.3</v>
      </c>
      <c r="F134" s="26">
        <f t="shared" si="3"/>
        <v>1775.8999999999999</v>
      </c>
      <c r="G134" s="56">
        <v>42993</v>
      </c>
    </row>
    <row r="135" spans="1:7" x14ac:dyDescent="0.2">
      <c r="B135" s="3" t="s">
        <v>139</v>
      </c>
      <c r="C135" s="3" t="s">
        <v>26</v>
      </c>
      <c r="D135" s="15">
        <v>1</v>
      </c>
      <c r="E135" s="11">
        <v>8071.2</v>
      </c>
      <c r="F135" s="26">
        <f t="shared" si="3"/>
        <v>8071.2</v>
      </c>
      <c r="G135" s="56">
        <v>42993</v>
      </c>
    </row>
    <row r="136" spans="1:7" x14ac:dyDescent="0.2">
      <c r="B136" s="3" t="s">
        <v>132</v>
      </c>
      <c r="C136" s="3" t="s">
        <v>29</v>
      </c>
      <c r="D136" s="15">
        <v>182</v>
      </c>
      <c r="E136" s="11">
        <v>119.9</v>
      </c>
      <c r="F136" s="26">
        <f t="shared" si="3"/>
        <v>21821.8</v>
      </c>
      <c r="G136" s="56">
        <v>43032</v>
      </c>
    </row>
    <row r="137" spans="1:7" x14ac:dyDescent="0.2">
      <c r="B137" s="3" t="s">
        <v>140</v>
      </c>
      <c r="C137" s="3" t="s">
        <v>26</v>
      </c>
      <c r="D137" s="15">
        <v>10</v>
      </c>
      <c r="E137" s="11">
        <v>8820.5</v>
      </c>
      <c r="F137" s="26">
        <f t="shared" si="3"/>
        <v>88205</v>
      </c>
      <c r="G137" s="56">
        <v>42983</v>
      </c>
    </row>
    <row r="138" spans="1:7" x14ac:dyDescent="0.2">
      <c r="B138" s="3" t="s">
        <v>141</v>
      </c>
      <c r="C138" s="3" t="s">
        <v>26</v>
      </c>
      <c r="D138" s="15">
        <v>40</v>
      </c>
      <c r="E138" s="11">
        <v>1035</v>
      </c>
      <c r="F138" s="26">
        <f t="shared" si="3"/>
        <v>41400</v>
      </c>
      <c r="G138" s="56">
        <v>43032</v>
      </c>
    </row>
    <row r="139" spans="1:7" x14ac:dyDescent="0.2">
      <c r="B139" s="3" t="s">
        <v>142</v>
      </c>
      <c r="C139" s="3"/>
      <c r="D139" s="15">
        <v>1</v>
      </c>
      <c r="E139" s="11">
        <v>7466.57</v>
      </c>
      <c r="F139" s="26">
        <f t="shared" si="3"/>
        <v>7466.57</v>
      </c>
      <c r="G139" s="56">
        <v>43032</v>
      </c>
    </row>
    <row r="140" spans="1:7" x14ac:dyDescent="0.2">
      <c r="A140" s="57"/>
      <c r="B140" s="3"/>
      <c r="C140" s="3"/>
      <c r="D140" s="15"/>
      <c r="E140" s="11"/>
      <c r="F140" s="26">
        <f t="shared" si="3"/>
        <v>0</v>
      </c>
      <c r="G140" s="56"/>
    </row>
    <row r="141" spans="1:7" ht="13.5" thickBot="1" x14ac:dyDescent="0.25">
      <c r="A141" s="57"/>
      <c r="B141" s="42" t="s">
        <v>143</v>
      </c>
      <c r="C141" s="45"/>
      <c r="D141" s="15"/>
      <c r="E141" s="11"/>
      <c r="F141" s="43">
        <f>SUM(F16:F117)</f>
        <v>3686664.1299999994</v>
      </c>
      <c r="G141" s="64"/>
    </row>
    <row r="142" spans="1:7" ht="14.25" x14ac:dyDescent="0.2">
      <c r="A142" s="30"/>
      <c r="F142" s="31" t="s">
        <v>92</v>
      </c>
      <c r="G142" s="31"/>
    </row>
    <row r="143" spans="1:7" ht="14.25" x14ac:dyDescent="0.2">
      <c r="F143" s="31"/>
      <c r="G143" s="31"/>
    </row>
    <row r="144" spans="1:7" ht="14.25" x14ac:dyDescent="0.2">
      <c r="F144" s="31"/>
      <c r="G144" s="31"/>
    </row>
    <row r="145" spans="1:7" ht="15.75" x14ac:dyDescent="0.25">
      <c r="A145" s="68" t="s">
        <v>181</v>
      </c>
      <c r="B145" s="68"/>
      <c r="C145" s="68"/>
      <c r="D145" s="68"/>
      <c r="E145" s="68"/>
      <c r="F145" s="68"/>
      <c r="G145" s="61"/>
    </row>
    <row r="146" spans="1:7" ht="14.25" x14ac:dyDescent="0.2">
      <c r="F146" s="31"/>
      <c r="G146" s="31"/>
    </row>
    <row r="147" spans="1:7" ht="14.25" x14ac:dyDescent="0.2">
      <c r="F147" s="31"/>
      <c r="G147" s="31"/>
    </row>
    <row r="149" spans="1:7" ht="13.5" thickBot="1" x14ac:dyDescent="0.25"/>
    <row r="150" spans="1:7" ht="13.5" thickBot="1" x14ac:dyDescent="0.25">
      <c r="A150" s="35" t="s">
        <v>2</v>
      </c>
      <c r="B150" s="16" t="s">
        <v>1</v>
      </c>
      <c r="C150" s="16" t="s">
        <v>25</v>
      </c>
      <c r="D150" s="36" t="s">
        <v>3</v>
      </c>
      <c r="E150" s="37" t="s">
        <v>4</v>
      </c>
      <c r="F150" s="38" t="s">
        <v>5</v>
      </c>
      <c r="G150" s="62"/>
    </row>
    <row r="151" spans="1:7" x14ac:dyDescent="0.2">
      <c r="B151" s="32" t="s">
        <v>144</v>
      </c>
      <c r="C151" s="32" t="s">
        <v>145</v>
      </c>
      <c r="D151" s="14">
        <v>39</v>
      </c>
      <c r="E151" s="33">
        <v>94</v>
      </c>
      <c r="F151" s="34">
        <f>D151*E151</f>
        <v>3666</v>
      </c>
      <c r="G151" s="53">
        <v>42965</v>
      </c>
    </row>
    <row r="152" spans="1:7" x14ac:dyDescent="0.2">
      <c r="B152" s="19" t="s">
        <v>146</v>
      </c>
      <c r="C152" s="19" t="s">
        <v>26</v>
      </c>
      <c r="D152" s="27">
        <v>68</v>
      </c>
      <c r="E152" s="28">
        <v>78</v>
      </c>
      <c r="F152" s="34">
        <f t="shared" ref="F152:F184" si="4">D152*E152</f>
        <v>5304</v>
      </c>
      <c r="G152" s="52">
        <v>42115</v>
      </c>
    </row>
    <row r="153" spans="1:7" x14ac:dyDescent="0.2">
      <c r="B153" s="19" t="s">
        <v>147</v>
      </c>
      <c r="C153" s="19" t="s">
        <v>26</v>
      </c>
      <c r="D153" s="27">
        <v>904</v>
      </c>
      <c r="E153" s="28">
        <v>5</v>
      </c>
      <c r="F153" s="34">
        <f t="shared" si="4"/>
        <v>4520</v>
      </c>
      <c r="G153" s="52">
        <v>42996</v>
      </c>
    </row>
    <row r="154" spans="1:7" x14ac:dyDescent="0.2">
      <c r="B154" s="19" t="s">
        <v>148</v>
      </c>
      <c r="C154" s="19" t="s">
        <v>145</v>
      </c>
      <c r="D154" s="15">
        <v>91</v>
      </c>
      <c r="E154" s="20">
        <v>440.95</v>
      </c>
      <c r="F154" s="34">
        <f t="shared" si="4"/>
        <v>40126.449999999997</v>
      </c>
      <c r="G154" s="52">
        <v>42115</v>
      </c>
    </row>
    <row r="155" spans="1:7" x14ac:dyDescent="0.2">
      <c r="B155" s="19" t="s">
        <v>149</v>
      </c>
      <c r="C155" s="19" t="s">
        <v>26</v>
      </c>
      <c r="D155" s="15">
        <v>117</v>
      </c>
      <c r="E155" s="20">
        <v>42.5</v>
      </c>
      <c r="F155" s="34">
        <f t="shared" si="4"/>
        <v>4972.5</v>
      </c>
      <c r="G155" s="52">
        <v>42965</v>
      </c>
    </row>
    <row r="156" spans="1:7" x14ac:dyDescent="0.2">
      <c r="B156" s="19" t="s">
        <v>150</v>
      </c>
      <c r="C156" s="19" t="s">
        <v>26</v>
      </c>
      <c r="D156" s="27">
        <v>0</v>
      </c>
      <c r="E156" s="28">
        <v>177</v>
      </c>
      <c r="F156" s="34">
        <f t="shared" si="4"/>
        <v>0</v>
      </c>
      <c r="G156" s="52">
        <v>42965</v>
      </c>
    </row>
    <row r="157" spans="1:7" x14ac:dyDescent="0.2">
      <c r="B157" s="19" t="s">
        <v>151</v>
      </c>
      <c r="C157" s="19" t="s">
        <v>26</v>
      </c>
      <c r="D157" s="15">
        <v>23</v>
      </c>
      <c r="E157" s="20">
        <v>8</v>
      </c>
      <c r="F157" s="34">
        <f t="shared" si="4"/>
        <v>184</v>
      </c>
      <c r="G157" s="52">
        <v>42115</v>
      </c>
    </row>
    <row r="158" spans="1:7" x14ac:dyDescent="0.2">
      <c r="B158" s="19" t="s">
        <v>152</v>
      </c>
      <c r="C158" s="19" t="s">
        <v>153</v>
      </c>
      <c r="D158" s="27">
        <v>696</v>
      </c>
      <c r="E158" s="28">
        <v>97.9</v>
      </c>
      <c r="F158" s="34">
        <f t="shared" si="4"/>
        <v>68138.400000000009</v>
      </c>
      <c r="G158" s="52">
        <v>42996</v>
      </c>
    </row>
    <row r="159" spans="1:7" x14ac:dyDescent="0.2">
      <c r="B159" s="19" t="s">
        <v>154</v>
      </c>
      <c r="C159" s="19" t="s">
        <v>26</v>
      </c>
      <c r="D159" s="27">
        <v>82</v>
      </c>
      <c r="E159" s="28">
        <v>66.88</v>
      </c>
      <c r="F159" s="34">
        <f t="shared" si="4"/>
        <v>5484.16</v>
      </c>
      <c r="G159" s="52">
        <v>42965</v>
      </c>
    </row>
    <row r="160" spans="1:7" x14ac:dyDescent="0.2">
      <c r="B160" s="19" t="s">
        <v>155</v>
      </c>
      <c r="C160" s="19" t="s">
        <v>26</v>
      </c>
      <c r="D160" s="27">
        <v>26</v>
      </c>
      <c r="E160" s="28">
        <v>575</v>
      </c>
      <c r="F160" s="34">
        <f t="shared" si="4"/>
        <v>14950</v>
      </c>
      <c r="G160" s="52">
        <v>42600</v>
      </c>
    </row>
    <row r="161" spans="2:7" x14ac:dyDescent="0.2">
      <c r="B161" s="19" t="s">
        <v>156</v>
      </c>
      <c r="C161" s="19" t="s">
        <v>153</v>
      </c>
      <c r="D161" s="27">
        <v>29</v>
      </c>
      <c r="E161" s="28">
        <v>200</v>
      </c>
      <c r="F161" s="34">
        <f t="shared" si="4"/>
        <v>5800</v>
      </c>
      <c r="G161" s="52">
        <v>1136680</v>
      </c>
    </row>
    <row r="162" spans="2:7" x14ac:dyDescent="0.2">
      <c r="B162" s="19" t="s">
        <v>157</v>
      </c>
      <c r="C162" s="19" t="s">
        <v>145</v>
      </c>
      <c r="D162" s="27">
        <v>23</v>
      </c>
      <c r="E162" s="28">
        <v>80</v>
      </c>
      <c r="F162" s="34">
        <f t="shared" si="4"/>
        <v>1840</v>
      </c>
      <c r="G162" s="52">
        <v>42138</v>
      </c>
    </row>
    <row r="163" spans="2:7" x14ac:dyDescent="0.2">
      <c r="B163" s="19" t="s">
        <v>158</v>
      </c>
      <c r="C163" s="19" t="s">
        <v>145</v>
      </c>
      <c r="D163" s="15">
        <v>413</v>
      </c>
      <c r="E163" s="20">
        <v>77</v>
      </c>
      <c r="F163" s="34">
        <f t="shared" si="4"/>
        <v>31801</v>
      </c>
      <c r="G163" s="52">
        <v>42965</v>
      </c>
    </row>
    <row r="164" spans="2:7" x14ac:dyDescent="0.2">
      <c r="B164" s="19" t="s">
        <v>159</v>
      </c>
      <c r="C164" s="19" t="s">
        <v>26</v>
      </c>
      <c r="D164" s="27">
        <v>232</v>
      </c>
      <c r="E164" s="28">
        <v>57.9</v>
      </c>
      <c r="F164" s="34">
        <f t="shared" si="4"/>
        <v>13432.8</v>
      </c>
      <c r="G164" s="52">
        <v>42965</v>
      </c>
    </row>
    <row r="165" spans="2:7" x14ac:dyDescent="0.2">
      <c r="B165" s="19" t="s">
        <v>160</v>
      </c>
      <c r="C165" s="19" t="s">
        <v>26</v>
      </c>
      <c r="D165" s="27">
        <v>278</v>
      </c>
      <c r="E165" s="28">
        <v>190</v>
      </c>
      <c r="F165" s="34">
        <f t="shared" si="4"/>
        <v>52820</v>
      </c>
      <c r="G165" s="52">
        <v>42878</v>
      </c>
    </row>
    <row r="166" spans="2:7" x14ac:dyDescent="0.2">
      <c r="B166" s="19" t="s">
        <v>161</v>
      </c>
      <c r="C166" s="19" t="s">
        <v>26</v>
      </c>
      <c r="D166" s="27">
        <v>199</v>
      </c>
      <c r="E166" s="28">
        <v>106.2</v>
      </c>
      <c r="F166" s="34">
        <f t="shared" si="4"/>
        <v>21133.8</v>
      </c>
      <c r="G166" s="52">
        <v>42965</v>
      </c>
    </row>
    <row r="167" spans="2:7" x14ac:dyDescent="0.2">
      <c r="B167" s="19" t="s">
        <v>162</v>
      </c>
      <c r="C167" s="19" t="s">
        <v>26</v>
      </c>
      <c r="D167" s="27">
        <v>4</v>
      </c>
      <c r="E167" s="28">
        <v>175</v>
      </c>
      <c r="F167" s="34">
        <f t="shared" si="4"/>
        <v>700</v>
      </c>
      <c r="G167" s="52">
        <v>42050</v>
      </c>
    </row>
    <row r="168" spans="2:7" x14ac:dyDescent="0.2">
      <c r="B168" s="19" t="s">
        <v>163</v>
      </c>
      <c r="C168" s="19" t="s">
        <v>164</v>
      </c>
      <c r="D168" s="27">
        <v>149</v>
      </c>
      <c r="E168" s="28">
        <v>1500</v>
      </c>
      <c r="F168" s="34">
        <f t="shared" si="4"/>
        <v>223500</v>
      </c>
      <c r="G168" s="51">
        <v>42965</v>
      </c>
    </row>
    <row r="169" spans="2:7" x14ac:dyDescent="0.2">
      <c r="B169" s="19" t="s">
        <v>165</v>
      </c>
      <c r="C169" s="19" t="s">
        <v>166</v>
      </c>
      <c r="D169" s="27">
        <v>0</v>
      </c>
      <c r="E169" s="28">
        <v>70.8</v>
      </c>
      <c r="F169" s="34">
        <f t="shared" si="4"/>
        <v>0</v>
      </c>
      <c r="G169" s="51">
        <v>42965</v>
      </c>
    </row>
    <row r="170" spans="2:7" x14ac:dyDescent="0.2">
      <c r="B170" s="19" t="s">
        <v>167</v>
      </c>
      <c r="C170" s="19" t="s">
        <v>26</v>
      </c>
      <c r="D170" s="27">
        <v>34</v>
      </c>
      <c r="E170" s="28">
        <v>129.80000000000001</v>
      </c>
      <c r="F170" s="34">
        <f t="shared" si="4"/>
        <v>4413.2000000000007</v>
      </c>
      <c r="G170" s="51">
        <v>42965</v>
      </c>
    </row>
    <row r="171" spans="2:7" x14ac:dyDescent="0.2">
      <c r="B171" s="19" t="s">
        <v>168</v>
      </c>
      <c r="C171" s="19" t="s">
        <v>166</v>
      </c>
      <c r="D171" s="27">
        <v>0</v>
      </c>
      <c r="E171" s="28">
        <v>70.8</v>
      </c>
      <c r="F171" s="34">
        <f t="shared" si="4"/>
        <v>0</v>
      </c>
      <c r="G171" s="51">
        <v>42965</v>
      </c>
    </row>
    <row r="172" spans="2:7" x14ac:dyDescent="0.2">
      <c r="B172" s="19" t="s">
        <v>169</v>
      </c>
      <c r="C172" s="19" t="s">
        <v>153</v>
      </c>
      <c r="D172" s="27">
        <v>24</v>
      </c>
      <c r="E172" s="28">
        <v>108.4</v>
      </c>
      <c r="F172" s="34">
        <f t="shared" si="4"/>
        <v>2601.6000000000004</v>
      </c>
      <c r="G172" s="51">
        <v>42996</v>
      </c>
    </row>
    <row r="173" spans="2:7" x14ac:dyDescent="0.2">
      <c r="B173" s="19" t="s">
        <v>170</v>
      </c>
      <c r="C173" s="19" t="s">
        <v>26</v>
      </c>
      <c r="D173" s="27">
        <v>447</v>
      </c>
      <c r="E173" s="28">
        <v>121.3</v>
      </c>
      <c r="F173" s="34">
        <f t="shared" si="4"/>
        <v>54221.1</v>
      </c>
      <c r="G173" s="51">
        <v>42996</v>
      </c>
    </row>
    <row r="174" spans="2:7" x14ac:dyDescent="0.2">
      <c r="B174" s="19" t="s">
        <v>171</v>
      </c>
      <c r="C174" s="19" t="s">
        <v>26</v>
      </c>
      <c r="D174" s="27">
        <v>20</v>
      </c>
      <c r="E174" s="28">
        <v>271.39999999999998</v>
      </c>
      <c r="F174" s="34">
        <f t="shared" si="4"/>
        <v>5428</v>
      </c>
      <c r="G174" s="51">
        <v>42965</v>
      </c>
    </row>
    <row r="175" spans="2:7" x14ac:dyDescent="0.2">
      <c r="B175" s="19" t="s">
        <v>172</v>
      </c>
      <c r="C175" s="19" t="s">
        <v>26</v>
      </c>
      <c r="D175" s="27">
        <v>186</v>
      </c>
      <c r="E175" s="28">
        <v>130.6</v>
      </c>
      <c r="F175" s="34">
        <f t="shared" si="4"/>
        <v>24291.599999999999</v>
      </c>
      <c r="G175" s="51">
        <v>42996</v>
      </c>
    </row>
    <row r="176" spans="2:7" x14ac:dyDescent="0.2">
      <c r="B176" s="19" t="s">
        <v>173</v>
      </c>
      <c r="C176" s="19" t="s">
        <v>26</v>
      </c>
      <c r="D176" s="27">
        <v>71</v>
      </c>
      <c r="E176" s="28">
        <v>64.900000000000006</v>
      </c>
      <c r="F176" s="34">
        <f t="shared" si="4"/>
        <v>4607.9000000000005</v>
      </c>
      <c r="G176" s="51">
        <v>42965</v>
      </c>
    </row>
    <row r="177" spans="1:7" x14ac:dyDescent="0.2">
      <c r="B177" s="19" t="s">
        <v>174</v>
      </c>
      <c r="C177" s="19" t="s">
        <v>26</v>
      </c>
      <c r="D177" s="27">
        <v>0</v>
      </c>
      <c r="E177" s="28">
        <v>60.6</v>
      </c>
      <c r="F177" s="34">
        <f t="shared" si="4"/>
        <v>0</v>
      </c>
      <c r="G177" s="51">
        <v>42996</v>
      </c>
    </row>
    <row r="178" spans="1:7" x14ac:dyDescent="0.2">
      <c r="B178" s="19" t="s">
        <v>175</v>
      </c>
      <c r="C178" s="19" t="s">
        <v>176</v>
      </c>
      <c r="D178" s="27">
        <v>158</v>
      </c>
      <c r="E178" s="28">
        <v>719.9</v>
      </c>
      <c r="F178" s="34">
        <f t="shared" si="4"/>
        <v>113744.2</v>
      </c>
      <c r="G178" s="51">
        <v>42968</v>
      </c>
    </row>
    <row r="179" spans="1:7" x14ac:dyDescent="0.2">
      <c r="B179" s="19" t="s">
        <v>177</v>
      </c>
      <c r="C179" s="19" t="s">
        <v>133</v>
      </c>
      <c r="D179" s="27">
        <v>329</v>
      </c>
      <c r="E179" s="28">
        <v>81.400000000000006</v>
      </c>
      <c r="F179" s="34">
        <f t="shared" si="4"/>
        <v>26780.600000000002</v>
      </c>
      <c r="G179" s="51">
        <v>42965</v>
      </c>
    </row>
    <row r="180" spans="1:7" x14ac:dyDescent="0.2">
      <c r="B180" s="19" t="s">
        <v>178</v>
      </c>
      <c r="C180" s="19" t="s">
        <v>145</v>
      </c>
      <c r="D180" s="27">
        <v>0</v>
      </c>
      <c r="E180" s="28">
        <v>76.7</v>
      </c>
      <c r="F180" s="34">
        <f t="shared" si="4"/>
        <v>0</v>
      </c>
      <c r="G180" s="51">
        <v>42965</v>
      </c>
    </row>
    <row r="181" spans="1:7" x14ac:dyDescent="0.2">
      <c r="A181" s="3"/>
      <c r="B181" s="19"/>
      <c r="C181" s="19"/>
      <c r="D181" s="27"/>
      <c r="E181" s="28"/>
      <c r="F181" s="34">
        <f t="shared" si="4"/>
        <v>0</v>
      </c>
      <c r="G181" s="63"/>
    </row>
    <row r="182" spans="1:7" x14ac:dyDescent="0.2">
      <c r="A182" s="3"/>
      <c r="B182" s="19"/>
      <c r="C182" s="19"/>
      <c r="D182" s="27"/>
      <c r="E182" s="28"/>
      <c r="F182" s="34">
        <f t="shared" si="4"/>
        <v>0</v>
      </c>
      <c r="G182" s="63"/>
    </row>
    <row r="183" spans="1:7" x14ac:dyDescent="0.2">
      <c r="A183" s="3"/>
      <c r="B183" s="19"/>
      <c r="C183" s="19"/>
      <c r="D183" s="27"/>
      <c r="E183" s="28"/>
      <c r="F183" s="34">
        <f t="shared" si="4"/>
        <v>0</v>
      </c>
      <c r="G183" s="63"/>
    </row>
    <row r="184" spans="1:7" ht="13.5" thickBot="1" x14ac:dyDescent="0.25">
      <c r="A184" s="3"/>
      <c r="B184" s="19"/>
      <c r="C184" s="19"/>
      <c r="D184" s="27"/>
      <c r="E184" s="28"/>
      <c r="F184" s="34">
        <f t="shared" si="4"/>
        <v>0</v>
      </c>
      <c r="G184" s="63"/>
    </row>
    <row r="185" spans="1:7" ht="13.5" thickBot="1" x14ac:dyDescent="0.25">
      <c r="A185" s="3"/>
      <c r="B185" s="16" t="s">
        <v>179</v>
      </c>
      <c r="C185" s="46"/>
      <c r="D185" s="15"/>
      <c r="E185" s="11"/>
      <c r="F185" s="47">
        <f>SUM(F151:F184)</f>
        <v>734461.30999999994</v>
      </c>
      <c r="G185" s="64"/>
    </row>
    <row r="186" spans="1:7" ht="14.25" x14ac:dyDescent="0.2">
      <c r="A186" s="3"/>
      <c r="B186" s="48"/>
      <c r="C186" s="48"/>
      <c r="D186" s="15"/>
      <c r="E186" s="11"/>
      <c r="F186" s="31" t="s">
        <v>92</v>
      </c>
      <c r="G186" s="31"/>
    </row>
    <row r="188" spans="1:7" ht="14.25" x14ac:dyDescent="0.2">
      <c r="E188" s="50" t="s">
        <v>180</v>
      </c>
      <c r="F188" s="49">
        <f>F141+F185</f>
        <v>4421125.4399999995</v>
      </c>
      <c r="G188" s="49"/>
    </row>
  </sheetData>
  <sortState ref="B20:E206">
    <sortCondition ref="B20"/>
  </sortState>
  <mergeCells count="4">
    <mergeCell ref="A6:F6"/>
    <mergeCell ref="A7:F7"/>
    <mergeCell ref="A9:F9"/>
    <mergeCell ref="A145:F145"/>
  </mergeCells>
  <phoneticPr fontId="2" type="noConversion"/>
  <printOptions horizontalCentered="1"/>
  <pageMargins left="0.59055118110236227" right="0.59055118110236227" top="0.59055118110236227" bottom="0.59055118110236227" header="0" footer="0"/>
  <pageSetup scale="66" orientation="portrait" r:id="rId1"/>
  <headerFooter alignWithMargins="0"/>
  <ignoredErrors>
    <ignoredError sqref="F14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MAT. GASTABLE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afamilia</dc:creator>
  <cp:lastModifiedBy>Ronny A. Javier kelly</cp:lastModifiedBy>
  <cp:lastPrinted>2017-11-21T16:53:14Z</cp:lastPrinted>
  <dcterms:created xsi:type="dcterms:W3CDTF">2010-12-27T12:38:23Z</dcterms:created>
  <dcterms:modified xsi:type="dcterms:W3CDTF">2017-11-21T18:56:36Z</dcterms:modified>
</cp:coreProperties>
</file>