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90" windowHeight="7365" activeTab="1"/>
  </bookViews>
  <sheets>
    <sheet name="INGRESOS Y GASTOS ENERO 2018" sheetId="1" r:id="rId1"/>
    <sheet name="INGRESOS Y GASTOS  FEBRERO 2018" sheetId="2" r:id="rId2"/>
  </sheets>
  <definedNames>
    <definedName name="_xlnm.Print_Titles" localSheetId="0">'INGRESOS Y GASTOS ENERO 2018'!$1:$20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24" i="2"/>
  <c r="G25" i="2" s="1"/>
  <c r="G26" i="2" s="1"/>
  <c r="G27" i="2" s="1"/>
  <c r="G28" i="2" s="1"/>
  <c r="G23" i="2"/>
  <c r="G22" i="2"/>
  <c r="I53" i="2" l="1"/>
  <c r="F365" i="2" l="1"/>
  <c r="E365" i="2"/>
  <c r="G365" i="2" l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E123" i="1" l="1"/>
  <c r="G123" i="1" s="1"/>
  <c r="F123" i="1"/>
</calcChain>
</file>

<file path=xl/sharedStrings.xml><?xml version="1.0" encoding="utf-8"?>
<sst xmlns="http://schemas.openxmlformats.org/spreadsheetml/2006/main" count="952" uniqueCount="587">
  <si>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</si>
  <si>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</si>
  <si>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</si>
  <si>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</si>
  <si>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</si>
  <si>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</si>
  <si>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</si>
  <si>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</si>
  <si>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</si>
  <si>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</si>
  <si>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</si>
  <si>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</si>
  <si>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19/01/2018</t>
  </si>
  <si>
    <t>22/01/2018</t>
  </si>
  <si>
    <t>23/01/2018</t>
  </si>
  <si>
    <t>24/01/2018</t>
  </si>
  <si>
    <t>25/01/2018</t>
  </si>
  <si>
    <t>26/01/2018</t>
  </si>
  <si>
    <t>31</t>
  </si>
  <si>
    <t>32</t>
  </si>
  <si>
    <t>33</t>
  </si>
  <si>
    <t>34</t>
  </si>
  <si>
    <t>35</t>
  </si>
  <si>
    <t>37</t>
  </si>
  <si>
    <t>38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</si>
  <si>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</si>
  <si>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</si>
  <si>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</si>
  <si>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</si>
  <si>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</si>
  <si>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</si>
  <si>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</si>
  <si>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</si>
  <si>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</si>
  <si>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93</t>
  </si>
  <si>
    <t>94</t>
  </si>
  <si>
    <t>95</t>
  </si>
  <si>
    <t>98</t>
  </si>
  <si>
    <t>99</t>
  </si>
  <si>
    <t>100</t>
  </si>
  <si>
    <t>101</t>
  </si>
  <si>
    <t>102</t>
  </si>
  <si>
    <t>103</t>
  </si>
  <si>
    <t>104</t>
  </si>
  <si>
    <t>105</t>
  </si>
  <si>
    <t>120</t>
  </si>
  <si>
    <t>121</t>
  </si>
  <si>
    <t>124</t>
  </si>
  <si>
    <t>126</t>
  </si>
  <si>
    <t>139</t>
  </si>
  <si>
    <t>141</t>
  </si>
  <si>
    <t>143</t>
  </si>
  <si>
    <t>145</t>
  </si>
  <si>
    <t>152</t>
  </si>
  <si>
    <t>154</t>
  </si>
  <si>
    <t>TRANSFERENCIA CORRIENTE A CII-VIVIENDAS PARA CUBRIR PAGO DE NOMINA DICHA INSTITUCIÓN, CORRESPONDIENTE AL MES DE ENERO  2018.</t>
  </si>
  <si>
    <t>TRANSFERENCIA CORRIENTE A CII-VIVIENDAS PARA CUBRIR PAGO DE GASTO OPERACIONALES DE DICHA INSTITUCIÓN, CORRESPONDIENTE AL MES DE ENERO 2018.</t>
  </si>
  <si>
    <t>TRANSFERENCIA CORRIENTE A INPOSDOM  PARA CUBRIR PAGO DE NOMINA DE DICHA INSTITUCIÓN, CORRESPONDIENTE AL MES DE ENERO 2018.</t>
  </si>
  <si>
    <t>TRANSFERENCIA CORRIENTE A INAVI  PAGO NOMINA DE DICHA INSTITUCIÓN, CORRESPONDIENTE AL MES DE ENERO 2018.</t>
  </si>
  <si>
    <t>TRANSFERENCIA CORRIENTE A INAVI  PARA CUBRIR PAGO DE GASTOS OPERECIONALES DE  DICHA INSTITUCIÓN, CORRESPONDIENTE AL MES DE ENERO 2018.</t>
  </si>
  <si>
    <t>TRANSFERENCIA CORRIENTE A INTRANT PARA CUBRIR  PAGO DE NOMINA DE DICHA INSTITUCIÓN, CORRESPONDIENTE AL MES DE ENERO 2018.</t>
  </si>
  <si>
    <t>TRANSFERENCIA CORRIENTE A INTRANT PARA CUBRIR  PAGO DE  GASTOS OPERACIONALES DE DICHA INSTITUCIÓN, CORRESPONDIENTE AL MES DE ENERO 2018.</t>
  </si>
  <si>
    <t>PAGO SUELDO ENERO 2018, A EMPLEADOS FIJO PROG.1 DE ESTE MINISTERIO</t>
  </si>
  <si>
    <t>PAGO SUELDO ENERO 2018, A EMPLEADOS FIJO PROG.11 DE ESTE MINISTERIO</t>
  </si>
  <si>
    <t>PAGO SUELDO ENERO 2018, A EMPLEADOS FIJO PROG.24 DE ESTE MINISTERIO</t>
  </si>
  <si>
    <t>PAGO SUELDO ENERO 2018, AL PERSONAL EN TRAMITE PARA PENSION DE ESTE MINISTERIO</t>
  </si>
  <si>
    <t>PAGO SUELDO ENERO 2018, A EMPLEADOS FIJO PROG.28 DE ESTE MINISTERIO</t>
  </si>
  <si>
    <t>PAGO SUELDO ENERO 2018, AL PERSONAL CONTRATADO EN RELACION DE DEPENDENCIA DE ESTE MINISTERIO</t>
  </si>
  <si>
    <t>PAGO COMPENSACION ENERO 2018, AL PERSONAL SEG. MILITAR DE ESTE MINISTERIO</t>
  </si>
  <si>
    <t>PAGO COMPENSACION ENERO 2018, AL PERSONAL MILITAR (TECNICO) DE ESTE MINISTERIO</t>
  </si>
  <si>
    <t>PAGO COMPENSACION ENERO 2018, AL PERSONAL SEG. MILITAR (PEAJES) DE ESTE MINISTERIO</t>
  </si>
  <si>
    <t>PAGO SERVICIO DE ENERGÍA ELÉCTRICA A ESTE MOPC, CORRESPONDIENTE A PERIODO DESCRITO (SEGÚN FACTURA ANEXA NCF:A010010011500750278, 750297, 752505,750280, 750277,752827,750298,753572,752075, 750309,749993,750337,750944,752935,753463,753461,750503 Y 753632).</t>
  </si>
  <si>
    <t>PAGO SERVICIO DE ENERGÍA ELÉCTRICA A ESTE MOPC, CORRESP. A PERIODOS DESCRITOS. (SEGÚN _x000D_
 FACTS. ANEXAS NCF: A020010011500467481,466268,466833 Y 468878,).</t>
  </si>
  <si>
    <t>P/AGUA POTABLE MOPC,(S/NCF:A010020031500003223,30011500005870,40011500015143,40091500008045,40041500005708,50021500001147,50051500007578,70031500006413,70011500007226,70041500004975,80011500005301,80051500001570,80051500001575,,80031500002022 Y 80061500000425.</t>
  </si>
  <si>
    <t>PAGO SERVICIO DE RENTA DE RADIO, CIRCUNVALACIÓN SANTO DOMINGO TRAMO 2, LA CUABA,CORRESP. A LA DIRECCIÓN GRAL DE PEAJES, APLICAR CTA. #701059, CORREP. MES DE DICIEMBRE 2017.(FACT. NCF:A050010011500000967) (TASA USD$596.44.X 48.4693)</t>
  </si>
  <si>
    <t>PAGO SERVICIO DE ENERGÍA ELÉCTRICA A ESTE MOPC, CORRESP. A PERIODOS DESCRITOS. (SEGÚN FACTS. ANEXAS NCF:A010010011500656736, 656564, 656747, 656998,656632,656874,656774,657773,656708,656530,657049,656849,656815 Y 657033).</t>
  </si>
  <si>
    <t>PAGO SERVICIOS DE TELÉFONOS DE LAS ESTACIONES DE PEAJES: EL NARANJAL, GUARAGUO, MARBELLA, PEAJE BTA, CORRESP. DICIEMBRE 2017.(PARA SER APLICADO A LA CUENTA # 736944668  S/FACT. NCF:A020010011500313748).</t>
  </si>
  <si>
    <t>PAGO SERVICIO MÓDEM INTERNET UTILIZADO EN ESTE MOPC, CORRESPONDIENTE AL MES DE DICIEMBRE  2017 (PARA SER APLICADO A LA CUENTA 735902097 S/FACT. NCF: A020010011500314636).</t>
  </si>
  <si>
    <t>PAGO SERVICIO DE TELÉFONO (ALAMBRICA) USADO EN ESTE MOPC, CORRESPONDIENTE AL MES DE DICIEMBRE 2017. (PARA SER APLICADO A LA CUENTA # 713644407. S/FACT. NCF:A010010011501950549).</t>
  </si>
  <si>
    <t>PAGO SERVICIO DE AGUA POTABLE EN LA DIRECCIÓN PROVINCIAL MOPC DE SANTIAGO, CORRESPONDIENTE AL MES DE NOVIEMBRE 2017. (S/FACT. NCF: A010070011500000610 Y 0618).</t>
  </si>
  <si>
    <t>PAGO SERVICIO DE AGUA POTABLE A ESTE MOPC, CORRESPONDIENTE  A LOS PERIODOS DESCRITOS. (S/FACTS. ANEXAS NCF: A020010011500150138, 150135,150145,150143,150133,150142,150141,150146,150144,149506,149507 Y 149656).</t>
  </si>
  <si>
    <t>PAGO SERVICIO DE RECOGIDA DE BASURA A ESTE MOPC, CORRESPONDIENTE  A LOS PERIODOS DESCRITOS  (SEGÚN FACTURAS ANEXAS NCF:A020010011500021194, 21195,21197,21199,21200,21198,21190,21249,21191 Y 21098).</t>
  </si>
  <si>
    <t>P/POR ADQUISICION DE COMBUSTIBLE (GASOLINA Y GASOIL), PARA EL SUMINISTRO GRAL. DE ESTE MOPC; SALDO F/NCF:A010010011500002910, $991,615.46, 1ER. AB. L/11625, PAGO F/NCF:2925, 2926, 2927, 2928 Y 2929; AB. F/NCF.2930, $411,148.80, PXP 1,244,851.20;(NC. A F-2928).</t>
  </si>
  <si>
    <t>PAGO POR ADQUISICION DE COMBUSTIBLE (GASOLINA Y GASOIL), PARA EL SUMINISTRO GENERAL DE ESTE MOPC; SALDO FACT. NCF:A010010011500001665, $183,715.22, 1ER. AB. L-11623, PAGO F/NCF:1666 HASTA 1673, 1686 Y 1705; ABONO A F/NCF:1706, $928,757.30, PXP $332,042.70.</t>
  </si>
  <si>
    <t>PAGO POR ADQUISICION DE COMBUSTIBLE (GASOLINA Y GASOIL), PARA EL SUMINISTRO GENERAL DE ESTE MOPC; SALDO F/NCF:A010010011500007957, $901,869.32, 1ER. AB. L-11627, PAGO F/NCF:7958, 7959 Y 8029; ABONO A F/NCF:8064, $1,304,893.90, PXP $158,506.10.</t>
  </si>
  <si>
    <t>PAGO SUELDO ENERO 2018, AL PERSONAL CONTRATADO PROYECTO DE LAS ESCUELAS DE ESTE MINISTERIO</t>
  </si>
  <si>
    <t>PAGO COMPENSACION SEGURIDAD (ENERO 2018), AL PERS. DE SEG. MILITAR (GRADUADO) DE ESTE MINISTERIO</t>
  </si>
  <si>
    <t>PAGO COMPENSACION SEGURIDAD (JULIO 2017) (ALIMENTACION), AL PERS. DE LA COMICION MILITAR DE ESTE MINISTERIO</t>
  </si>
  <si>
    <t>PAGO SERVICIOS ESPECIALES (DICIEMBRE 2017), AL PERS. DE PAVIMENTACION ASFALTICA DE ESTE MINISTERIO</t>
  </si>
  <si>
    <t>PAGO SERVICIOS ESPECIALES (DICIEMBRE 2017), AL PERS. DE LA DIRECCION GENERAL DE MANT. DE CARRET. Y CAM. DE ESTE MINISTERIO</t>
  </si>
  <si>
    <t>PAGO SERVICIOS ESPECIALES (DICIEMBRE 2017), AL PERS. DE MANTENIMIENTO DE TUNELES Y PASO A DESNIVEL DE ESTE MINISTERIO</t>
  </si>
  <si>
    <t>PAGO SERVICIO TELÉFONOS DE LAS ESTACIONES DE PEAJES CIRCUNVALACIÓN LA ROMANA, SANTIAGO, LAS AMÉRICAS,DUARTE,SANCHEZ Y 6 DE NOVIEMBRE, CORRESPONDIENTE ENERO 2018,(APLICADO A LA CTA #718340477, FACT. NCF:A010010011501960394).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</si>
  <si>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     del  </t>
    </r>
    <r>
      <rPr>
        <b/>
        <u/>
        <sz val="12"/>
        <rFont val="Arial"/>
        <family val="2"/>
      </rPr>
      <t>2018</t>
    </r>
  </si>
  <si>
    <t>No. Ck/Transf./Lib.</t>
  </si>
  <si>
    <t>INGRESO POR INSPECCION DE OBRA</t>
  </si>
  <si>
    <t>INGRESOS CUOTA PRESUPUESTO</t>
  </si>
  <si>
    <t xml:space="preserve">INGRESOS POR VENTA MANUALES DE CONSTRUCCION </t>
  </si>
  <si>
    <t>INGRESO POR ARQUILER DE CLUD</t>
  </si>
  <si>
    <t>INGRESOS POR ARENDAMIENTO ESPACIO ( AZOTEA PARA ANTENA )</t>
  </si>
  <si>
    <t xml:space="preserve">OTROS INGRESOS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</si>
  <si>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28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 Febrero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</si>
  <si>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ENERO </t>
  </si>
  <si>
    <t>25/26</t>
  </si>
  <si>
    <t>28/29</t>
  </si>
  <si>
    <t>30/31</t>
  </si>
  <si>
    <t>21/02/2018/</t>
  </si>
  <si>
    <t>35/36</t>
  </si>
  <si>
    <t>38/39</t>
  </si>
  <si>
    <t>40</t>
  </si>
  <si>
    <t>166</t>
  </si>
  <si>
    <t>168</t>
  </si>
  <si>
    <t>170</t>
  </si>
  <si>
    <t>172</t>
  </si>
  <si>
    <t>174</t>
  </si>
  <si>
    <t>176</t>
  </si>
  <si>
    <t>178</t>
  </si>
  <si>
    <t>180</t>
  </si>
  <si>
    <t>182</t>
  </si>
  <si>
    <t>183</t>
  </si>
  <si>
    <t>205</t>
  </si>
  <si>
    <t>PARA CUBRIR PAGO DE VIATICOS FUERA DEL PAIS (ESPAÑA) ENERO 2018, AL PERS. DE LA UNIDAD OPERACIONAL DE COMPRAS Y CONTRATACIONES DE ESTE MINISTERIO</t>
  </si>
  <si>
    <t>PARA CUBRIR PAGO DE VIATICOS FUERA DEL PAIS (CHILE) (ENERO 2018), AL PERS. DE REGLAMENTOS Y SISTEMAS DE ESTE MINISTERIO</t>
  </si>
  <si>
    <t>PARA CUBRIR PAGO DE VIATICOS FUERA DEL PAIS (USA) (NOVIEMBRE 2017), AL PERS. DEL VICE-MINISTERIO DE EDIFICACIONES</t>
  </si>
  <si>
    <t>PARA CUBRIR PAGO DE VIATICOS (JULIO 2017), AL PERS. DE MANTENIMIENTO DE CARRETERA Y CAM. VEC (CAMINO HACIA EL DESARROLLO) DE ESTE MINISTERIO</t>
  </si>
  <si>
    <t>PARA CUBRIR PAGO DE VIATICOS (OCTUBRE/DICIEMBRE 2017), AL PERS. DE DIFERENTES DEPARTAMENTOS DE ESTE MINISTERIO</t>
  </si>
  <si>
    <t>PAGO VIATICOS (OCTUBRE 2017), AL PERS. DE SUPERVISION Y FISCALIZACION DE OBRAS DE ESTE MINISTERIO</t>
  </si>
  <si>
    <t>PAGO VIATICOS (OCTUBRE / DICIEMBRE 2017), AL PERS. DE DIFERENTES DEPARTAMENTOS DE ESTE MOPC</t>
  </si>
  <si>
    <t>PAGO VIATICOS (JUNIO / SEPTIEMBRE 2017), AL PERSONAL DE DIFERENTES DEPARTAMENTOS DE ESTE MINISTERIO</t>
  </si>
  <si>
    <t>PAGO SEGURIDAD SOCIAL AL PERSONAL MILITAR DEL EJERCITO,  ARMADA Y  FUERZA AÉREA DE LA R.D.,QUE FUERON INGRESADOS A ESAS INSTITUCIONES P/PRESTAR SERVICIOS EN LAS PATRULLAS DE CARRETERAS, DEL PROGRAMA DE PROTECCION Y ASISTENCIA VIAL DEL MOPC, ENERO - 2018</t>
  </si>
  <si>
    <t>P/POR ADQUISICION DE COMBUSTIBLE (GASOLINA Y GASOIL), PARA EL SUMINISTRO GRAL. DE ESTE MOPC; SALDO F/NCF:A010010011500002930 $1,244,851.20, 1ER. AB. L/120/18, PAGO F/NCF:2931, 2934,2944, 2945 Y 2946;  ABONO F/NCF.2955 $1,188,748.80; PXP. $467,251.20).</t>
  </si>
  <si>
    <t>220</t>
  </si>
  <si>
    <t>221</t>
  </si>
  <si>
    <t>222</t>
  </si>
  <si>
    <t>223</t>
  </si>
  <si>
    <t>224</t>
  </si>
  <si>
    <t>226</t>
  </si>
  <si>
    <t>227</t>
  </si>
  <si>
    <t>236</t>
  </si>
  <si>
    <t>237</t>
  </si>
  <si>
    <t>238</t>
  </si>
  <si>
    <t>249</t>
  </si>
  <si>
    <t>PAGO POR ADQUISICION DE COMBUSTIBLE (GASOLINA Y GASOIL),PARA EL SUMINISTRO GENERAL DE ESTE MOPC; SALDO F/NCF:A010010011500008064,$158,506.10, 1ER. AB. L-124,PAGO F/NCF:8065,8071,8080,8081,8084, Y 8133; ABONO A F/NCF:8134 $1,769,893.90; PXP. $169,306.10).</t>
  </si>
  <si>
    <t>PAGO POR PUBLICACIÓN DE ACTOS INAUGURACIÓN DE ESCUELAS, ESTANCIA INFANTIL Y ENCUESTA PUBLICAS, EN DIFTES. PROVS. DEL PAIS. S/FACTS. NCF: A010010011500010000, 10001, 9921,9998.</t>
  </si>
  <si>
    <t>PAGO FACTURA NCF:A010010011500001392,  COLOCACIÓN DE CAMPAÑA PUBLICITARIA DEL MINISTERIO EN EL PROGRAMA "CON ASELA", CORRESPONDIENTE  AL MES DE ENERO-2018.</t>
  </si>
  <si>
    <t>PAGO FACTURA NCF:A010010011500003671, POR COLOCACION CAMPAÑA PUBLICITARIA DE ESTE MINISTERIO EN EL PROGRAMA "VERSIÓN TRANSPARENTE", CORRESPONDIENTE AL MES DE ENERO-2018.</t>
  </si>
  <si>
    <t>PAGO POR PUBLICACIÓN DE ACTOS INAUGURACIÓN DE ESCUELAS Y CARRETERAS EN LAS DIFTES. PROVS. DEL PAIS. S/FACTS NCF: A010010011500016110,15972,15973,15979,15982</t>
  </si>
  <si>
    <t>SUMINISTRO DE DESAYUNO, ALMUERZO Y CENA  PARA EL PERSONAL DE LA COMISION MILITAR Y POLICIAL ADSCRITA AL MOPC (SALDO FACT.A010010011500000646, 1,113,250.00, 1ER. AB. LIB.10371;PAGO FACTS.627, 628 Y 629; ABONO FACT.630, $486,750.00, PXP $2,713,250.00).</t>
  </si>
  <si>
    <t>PAGO POR CONCEPTO DE CONSULTORIA, ASESORÍA DE GESTIÓN DE PROCESOS ADMINISTRATIVOS DE LA INSTITUCIÓN Y DE REDACCIÓN TÉCNICA DE NORMAS Y REGLAMENTOS, SEGUN FACTS. NCF:A010010011500000004 Y 5, CORRESP. A LOS MESES DE OCTUBRE Y NOVIEMBRE DE 2017.</t>
  </si>
  <si>
    <t>P/PLÁSTICOS EMITIDOS EN SERVS.CARNET D/APREND.,RENOV.,DUPLIC.,CAMBIO LIC.,EXAMEN TEORICO,RE-EXAMEN, LICENCIAS PROVIS. (SALDO FACTS. NCF: A010010011500034974 HASTA 35042 $5,056,542.14, 1ER. AB. LIB. 10322)</t>
  </si>
  <si>
    <t>P/EXÁMENES MÉDICOS REALIZ. P/OPTAR P/LA LIC.DE COND. D/LA DGTT, CORRESP. A LOS MESES MARZO Y ABRIL-2017, FILIAL STGO.Y STO.DGO.(SALDO FACT. NCF:A010010011500000589 $231,420.00) P/FACTS. NCF:588, 592, Y F-NCF:593 $276,590.00(-)ESTE AB.$225,575.00 PXP $51,015.00</t>
  </si>
  <si>
    <t>PAGO FACTS. NCF:A010010011500000098 Y 99, POR SERVICIOS DE CONSULTORIA EN GESTION DEL CAMBIO ORGANIZACIONAL, PROYECTO DE FUSION INSTITUCIONAL DEL SECTOR TRANSPORTE Y PUESTA EN FUNCIONAMIENTO DEL INTRANT; CORRESP. A LOS MESES DE OCTUBRE Y NOVIEMBRE DEL 2017.</t>
  </si>
  <si>
    <t>PAGO POR SERVICIOS DE CONSULTORIA AREA DEL DESPACHO DE ESTE MOPC; SEGUN FACTURAS NCF:A010010011500000005 Y 6; CORRESPONDIENTE A LOS MESES DE NOVIEMBRE Y DICIEMBRE DEL 2017.</t>
  </si>
  <si>
    <t>251</t>
  </si>
  <si>
    <t>264</t>
  </si>
  <si>
    <t>268</t>
  </si>
  <si>
    <t>275</t>
  </si>
  <si>
    <t>288</t>
  </si>
  <si>
    <t>289</t>
  </si>
  <si>
    <t>290</t>
  </si>
  <si>
    <t>291</t>
  </si>
  <si>
    <t>292</t>
  </si>
  <si>
    <t>293</t>
  </si>
  <si>
    <t>297</t>
  </si>
  <si>
    <t>299</t>
  </si>
  <si>
    <t>PAGO HORAS EXTRAS (OCTUBRE/DICIEMBRE 2017), AL PERSONAL DE REVISION Y ANALISIS DE ESTE MINISTERIO</t>
  </si>
  <si>
    <t>PAGO POR PUBLICACIÓN DE ACTOS INAUGURACIÓN DE ESCUELAS Y ESTANCIAS INFANTILES, EN LAS DIFERENTES PROVS. DEL PAIS. S/FACTS. NCF: A010020011500001865,1867,1888,1889,1894</t>
  </si>
  <si>
    <t>PAGO POR PUBLICACIÓN DE ACTOS INAUGURACIÓN DE OBRAS VIALES  ENTRAGADAS EN EL 1ER. AÑO DEL 2DO. MANDATO DEL PRESIDENTE DANILO MEDINA  Y CARRETERAS EN LA PROV. DE SANTIAGO, S/FACTS. NCF: A010020011500001866 Y 1893</t>
  </si>
  <si>
    <t>PUBLICACIÓN DE ACTOS INAUGURACIÓN DE ESCUELAS , ESTANCIA INFANTIL  EN LAS DIFERENTES PROVS. DEL PAIS, Y AVISO DE ENCUESTA PUBLICA EN VARIOS PERIÓDICOS.S/FACTS. NCF: A010030021500008315, 8316, 8243, 8217,8267.</t>
  </si>
  <si>
    <t>PAGO POR COLOCACION CUÑAS PUBLICITARIAS DE ESTE MINISTERIO EN EL PROGRAMA "EL CONTROL DE LA NOCHE, SEGUN FACTURA NCF.A010010011500000009.</t>
  </si>
  <si>
    <t>PAGO POR COLOCACION DE CUÑAS PUBLICITARIAS DE ESTE MINISTERIO EN EL PROGRAMA "PERSONALMENTE", SEGUN FACTURA NCF.A010010011500000587.</t>
  </si>
  <si>
    <t>PAGO POR COLOCACION DE CUÑAS PUBLICITARIAS DE ESTE MINISTERIO EN LA TRANSMISION ESPECIAL DEL PROGRAMA "EL GOBIERNO DE LA MAÑANA, DESDE LA PROV. EL SEIBO, SEGUN FACT. NCF.A010010011500001881.</t>
  </si>
  <si>
    <t>P/PUBLIC. ACTOS DE INAUG. DE CARRETS., ESCUELAS, ESTANCIAS INFANTILES Y AVISO DE ENCUESTA PUBLICA EN VARIOS PERIODICOS, EN LAS DIFTES. PROVS.   (SALDO FACT, NCF: A010070051500006373 $145,081.60, 1ER. AB. LIB.11543) PAGO FACTS. NCF: 6424, 6462,6423,6422</t>
  </si>
  <si>
    <t>PAGO POR COLOCACION DE PUBLICIDAD DEL MINISTERIO EN LA COBERTURA DE NOTICIAS SIN, EN LA 72ª ASAMBLEA GENERAL DE LA ONU, DURANTE LOS DIAS 18,19 Y 20 SEPT.2017; SEGUN FACTURA NCF.A010010011500000825.</t>
  </si>
  <si>
    <t>PAGO POR PUBLICACION ACTO DE INAUGURACION DE ESCUELAS, ESTANCIA INFANTIL EN DIFERENTES PROVS. DEL PAIS Y AVISOS DE ENCUESTA PUBLICA EN EL PERIODICO LISTIN DIARIO, SEGUN FACTS. NCF.A020010021500013859, 13881 Y 13858</t>
  </si>
  <si>
    <t>PAGO COLOCACIÓN DE CUÑAS PUBLICITARIAS DEL MOPC. EN EL PROGRAMA " PASO A PASO" TRANSMITIDO LOS DOMINGOS  A LAS 8:00 PM, POR TELE RADIO AMÉRICA CANAL 45, DESDE EL 05 DE OCTUBRE HASTA EL 5 DE DICIEMBRE-2017, S/FACTS. NCF: A010010011500001355, 1378</t>
  </si>
  <si>
    <t>PAGO CONTRATACIÓN DE SERVICIOS DE CATERING PARA DIFERENTES ACTIVIDADES REALIZADAS EN ESTE MINISTERIO, S/FACT. NCF: A010010011500000141</t>
  </si>
  <si>
    <t>342</t>
  </si>
  <si>
    <t>354</t>
  </si>
  <si>
    <t>358</t>
  </si>
  <si>
    <t>359</t>
  </si>
  <si>
    <t>360</t>
  </si>
  <si>
    <t>361</t>
  </si>
  <si>
    <t>362</t>
  </si>
  <si>
    <t>364</t>
  </si>
  <si>
    <t>368</t>
  </si>
  <si>
    <t>369</t>
  </si>
  <si>
    <t>372</t>
  </si>
  <si>
    <t>376</t>
  </si>
  <si>
    <t>378</t>
  </si>
  <si>
    <t>380</t>
  </si>
  <si>
    <t>382</t>
  </si>
  <si>
    <t>385</t>
  </si>
  <si>
    <t>387</t>
  </si>
  <si>
    <t>389</t>
  </si>
  <si>
    <t>390</t>
  </si>
  <si>
    <t>392</t>
  </si>
  <si>
    <t>394</t>
  </si>
  <si>
    <t>395</t>
  </si>
  <si>
    <t>397</t>
  </si>
  <si>
    <t>404</t>
  </si>
  <si>
    <t>407</t>
  </si>
  <si>
    <t>PAGO SUELDO (ADICIONAL) NOVIEMBRE/DICIEMBRE 2017, A EMPLEADOS FIJO PROG.28 DE ESTE MINISTERIO</t>
  </si>
  <si>
    <t>SUMINISTRO Y TRANSPORTE DE H.A.C. PARA BACHEO  (SALDO FACT.OP-03, NCF:A010010011500000036 $25,371,383.22, 1ER. AB. LIB. 11918) (PAGO FACT-0P-04, NCF: A010010011500000037 $16,722,818.04)</t>
  </si>
  <si>
    <t>TRABAJOS DE LA CARRETERA TURISTICA LA CUMBRE- SANTIAGO-PUERTO PLATA, DAÑOS OCASIONADOS P/DIVERSAS VAGUADAS DURANTE EL MES  ABRIL-2012 (DEC.230-12 D/F15/5/2012) VALOR CUB. 11 $130,658,556.96 (-) ESTE AB. $100,000,000.00 PXP $30,658,556.96</t>
  </si>
  <si>
    <t>TRABAJOS DE EMERGENCIA TORMENTA NOEL, "PLAN NACIONAL DE ASFALTADO"  (PAGO CUB. 08 FINAL $10,490,258.25)</t>
  </si>
  <si>
    <t>SUMINISTRO Y TRANSPORTE H.A.C. PARA BACHEO.  VALOR FACT.OP-03 NCF:A010010011500000186 $20,430,188.56; (-) 1ER. AB.$11,247,480.34 L/12157; - ESTE PAGO $9,182,708.22 (SALDA).</t>
  </si>
  <si>
    <t>SUMINISTRO Y TRANSPORTE DE H.A.C. PARA BACHEO,(SALDO FACT. NCF:A010010011500000114 $5,172,931.15) VALOR FACT. NCF: 11500000115 $17,966,372.78 (-) ESTE AB.$14,827,068.85; PXP $3,139,303.93).</t>
  </si>
  <si>
    <t>CONST. CENTRO INTEGRAL PARA LA DISCAPACIDAD (CAID) SANTO DOMINGO ESTE  (VALOR CUB.01  $48,363,891.01  (-) 1ER. ABONO $25,000,000.00 L/11961 (-) ESTE PAGO $23,363,891.01 (SALDA).</t>
  </si>
  <si>
    <t>TRABS. DE DISEÑO, CONSTRUCCION, REHABILITACION Y MEJORAMIENTO DEL TRAMO AUTOPISTA DEL CORAL, HIGUEY (ENTRADA A LA CIUDAD DE HIGUEY), TRAMO CARRET. No.04 Y RETORNOS OPERATIVOS, PROV. LA ALTAGRACIA. (PAGO CUB.01).</t>
  </si>
  <si>
    <t>SUMINISTRO Y TRANSPORTE DE H.A.C. PARA BACHEO.(FACTURA # 128, NCF :A010010011500000128 $39,371,168.06 (-) 1ER. ABONO $10,000,000.00 L/10036; - 2DO. ABONO DE $25,000,000.00 L/12161(-) ESTE PAGO RD$4,371,168.06 (SALDA).</t>
  </si>
  <si>
    <t>PAGO POR SUMINISTRO Y TRANSPORTE DE H.A.C. PARA BACHEO; (SALDO FACT. NCF.A010010011500000391, $261,077.59, 1ER. AB. LIB.11875; PAGO FACTS. NCF.11500000392 HASTA 400; ABONO A FACT. NCF.11500000402, $2,274,098.30, PXP $1,413,499.86).</t>
  </si>
  <si>
    <t>SUMINISTRO Y TRANSPORTE DE H.A.C. PARA BACHEO. (PAGO FACTS.# OP-04 Y OP-05, NCF. A010010011500000101 Y 102)</t>
  </si>
  <si>
    <t>PARA CUBRIR PAGO POR SERVICIOS ESPECIALES (OCTUBRE 2017), AL PERSONAL POR OPERATIVOS DE LIMPIEZA (PROV. DUARTE)</t>
  </si>
  <si>
    <t>PARA CUBRIR PAGO POR SERVICIOS ESPECIALES (NOVIEMBRE 2017), AL PERSONAL POR OPERATIVOS DE LIMPIEZA (PROV.DUARTE)</t>
  </si>
  <si>
    <t>PARA CUBRIR PAGO POR SERVICIOS ESPECIALES (DICIEMBRE 2017), AL PERSONAL POR OPERATIVOS DE LIMPIEZA (PROV.DUARTE)</t>
  </si>
  <si>
    <t>PAGO SERVICIOS ESPECIALES (DICIEMBRE 2017), AL PERS. DE PAVIMENTACION SANTO DOMINGO, DE ESTE MINISTERIO</t>
  </si>
  <si>
    <t>PAGO SERVICIOS ESPECIALES (DICIEMBRE 2017), AL PERS. DE MANTENIMIENTO DE CARRETERAS DE ESTE MINISTERIO</t>
  </si>
  <si>
    <t>PAGO SERVICIOS ESPECIALES (DICIEMBRE 2017), AL PERSONAL DE PAVIMENTACION ASFALTICA DE ESTE MINISTERIO</t>
  </si>
  <si>
    <t>PAGO SERVICIOS ESPECIALES (DICIEMBRE 2017), AL PERSONAL DE DRENAJE PLUVIAL DE ESTE MINISTERIO</t>
  </si>
  <si>
    <t>SUMINISTRO Y TRANSPORTE DE H.A.C. PARA BACHEO.(SALDO FACT. OP-08,NCF.A010010011500000215 $33,368.39; PAGO FACTURAS OP-09, OP-10, OP-11, OP-12, OP-13, OP-14, OP-15, OP-16, Y OP-17 NCF.A010010011500000216-217-218-219-220-222-223-224-225).</t>
  </si>
  <si>
    <t>SUMINISTRO Y TRANSPORTE DE H.A.C. PARA BACHEO, ( PAGO FACTS.OP-10, 11,12, NCF: A010010011500000077, 78,79) Y  FACT. OP-13 NCF:11500000080 $16,662,432.06 (-) ESTE AB. $15,952,527.28 PXP $709,904.78</t>
  </si>
  <si>
    <t>SUMINISTRO Y TRANSPORTE DE H.A.C. PARA BACHEO.(PAGO FACTS. OP-11,  OP-12  Y OP-13, NCF. A010010011500000081, 11500000082  Y  11500000083).</t>
  </si>
  <si>
    <t>SUMINISTRO Y TRANSPORTE DE H.A.C. PARA BACHEO.(SALDO FACT. OP-12 NCF:A010010011500000067 $465,603.92)  PAGO FACTS.OP-13, OP-14, OP-15 Y OP-16 NCF: A010010011500000068, 71, 70  Y 72).</t>
  </si>
  <si>
    <t>PAGO SUMINISTRO Y TRANSPORTE DE H.A.C. PARA BACHEO; (SALDO FACT. NCF:A010010011500000201 $3,031,988.24,1ER. AB. LIB.12164) PAGO FACT. NCF.11500000202, $26,469,998.39; ABONO FACT.11500000203, $25,525,409.56  PXP $27,153,099.57).</t>
  </si>
  <si>
    <t>SUMINISTRO Y TRANSPORTE DE H.A.C. PARA BACHEO.(SALDO FACT. OP-15, NCF.A010010011500000054 $27,878.39; PAGO FACTURAS Nos.OP-16, OP-17, OP-18, Y OP-19 NCF.A010010011500000055-56-57-58).</t>
  </si>
  <si>
    <t>TRABS. DE CONST. Y RECONST. DE CALLES, AVS.,CARRETERAS Y CAMS. VECS. EN LAS PROVS. DE LAS REGIONES NORTE, SUR Y ESTE , LOTE-15, REGION SUR, STO. DGO. NORTE, PROV. SANTO DOMINGO (PAGO CUB.09 $11,482,995.43)</t>
  </si>
  <si>
    <t>434</t>
  </si>
  <si>
    <t>APORTE A INPOSDOM, POR CONCEPTO DE COMPRA DE UNA FLOTILLA DE VEHICULOS PARA SER UTILIZADAS EN LABORES PROPIAS DE ESTA INSTITUCION.</t>
  </si>
  <si>
    <t>451</t>
  </si>
  <si>
    <t>TRABAJOS DE REPARACIÓN Y CONSTRUCCIÓN DE  2 NUEVOS NIVELES AL EDIFICIO QUE ALOJA AL INSTITUTO DOM. DE CARDIOLOGIA  (IDC), UBICADO EN EL SECTOR DE LOS RIOS, SANTO DOMINGO, D.N. (PAGO AVANCE INICIAL).</t>
  </si>
  <si>
    <t>452</t>
  </si>
  <si>
    <t>TRABAJO DE DISEÑO, CONSTRUCCIÓN Y VIAS DE ACCESOS DEL PUENTE DE HORMIGÓN POSTENSADO SOBRE EL RIO YUNA EN LA CARRET. COTUI-LA MATA. (PAGO CUB. 07)</t>
  </si>
  <si>
    <t>453</t>
  </si>
  <si>
    <t>TRABAJOS DE SERVICIOS DE MANTENIM. DEL SISTEMA CENTRALIZADO DE CONTROL DE TRAFICO DEL D.N. (SALDO FACT. NCF:A010010011500000044 USD118,857.32) VALOR FACT. NCF:11500000046 USD203,887.51 (-) ESTE AB.189,947.96 PXP USD13,939.55 (USD308,805.28  A LA TASA 48.5743)</t>
  </si>
  <si>
    <t>474</t>
  </si>
  <si>
    <t>CONST. 1 EDIF. APTOS. ECONS. TIPO A, 4 NIVS.,4 APTOS. P/PISO,3 HABS. C/U,TOTAL 16 APTOS.78 MT2,LOTE 20; PROY: REVIT. URB. RES. VISTA DEL RIÓ,SAN JUAN DE LA MAGUANA (PAGO CUBICACION 10).</t>
  </si>
  <si>
    <t>482</t>
  </si>
  <si>
    <t>CONST. (1) EDIF. DE APTOS. ECONS. TIPO A, DE 4 NIVELES  Y 4 APTOS. P/PISO DE 3 HABS .C/U,TOTAL 16 APTOS.DE 78M²  C/U, LOTE -19, RESIDENCIAL VISTA DEL RIO, SAN JUAN DE LA MAGUANA.( PAGO CUB.14 $610,024.49  Y  CUB.15 $667,848.66)</t>
  </si>
  <si>
    <t>483</t>
  </si>
  <si>
    <t>CONST. DOS (2) EDIFICIOS DE APTOS. ECONS.TIPO (B) DE CUATRO (4) NIVELES, Y DOS (2) APTOS. P/PISO DE DOS (2) HABS. C/U, P/UN TOTAL DE OCHO (8) APTOS. DE 58M²,  LOTE- 30,  PROY. REVIT. URB. SAN J. DE LA MAGUANA, RES.VISTA DEL RIO.( PAGO CUB. 11 $468,172.32)</t>
  </si>
  <si>
    <t>484</t>
  </si>
  <si>
    <t>CONST. 1 EDIFICIO DE APTOS. ECONS. TIPO A, DE 4 NIVS. Y 4 APTOS. P/PISO DE 3 HABITS. C/U, TOTAL 16 APTOS .DE 78 M² C/U.,(LOTE 10) PROY: REVIT. URB. DE SAN JUAN DE LA MAGUANA, RES.VISTA DEL RIO. (PAGO CUB.10 $1,308,167.86)</t>
  </si>
  <si>
    <t>487</t>
  </si>
  <si>
    <t>CONST.1 EDIF. DE APTOS. ECONS.TIPO A, DE 4 NIVS. Y 4  APTOS. P/PISO DE 3 HABTS. C/U,TOTAL 16  APTOS. DE 78 M² C/U.,LOTE-14, REVIT. URB. DE SAN JUAN DE LA MAGUANA, RES.VISTA DEL RIO. (PAGO CUB.12)</t>
  </si>
  <si>
    <t>488</t>
  </si>
  <si>
    <t>CONST. 1 EDIF. APTOS. ECONS. TIPO A, 4 NIVS.,4 APTOS. P/PISO,3 HABS. C/U,TOTAL 16 APTOS.78 MT2,LOTE 18; PROY: REVIT. URB. RES. VISTA DEL RIÓ,SAN JUAN DE LA MAGUANA. (PAGO CUBICACION 14 Y 15)</t>
  </si>
  <si>
    <t>492</t>
  </si>
  <si>
    <t>TRABS. CONSTRUCC. (2) EDIFICIOS DE APTOS. ECONS,TIPO (B), (4) NIVELES (2) APTOS. POR PISO, DOS (2) HABITS. C/U,TOTAL 8 APTOS., 58M2 C/U), LOTE 32; REVITALIZ. URBANA SAN JUAN DE LA MAGUANA, RESIDENCIAL VISTA DEL RIO. (PAGO CUBICACION 14)</t>
  </si>
  <si>
    <t>494</t>
  </si>
  <si>
    <t>CONST. (1) EDIF. DE APTOS. ECONÓMICOS, TIPO (A) DE (4) NIVELES Y (4) APTOS. P/PISO DE (3) HAB.C/U,CON SUS RESPECT. ANEXIDADES, PARA UN TOTAL 16 APTOS.DE 78 M2 C/U (LOTE 15); PROY: REVIT. URBANA EN SAN JUAN DE LA MAGUANA, RES.VISTA DEL RIO.(PAGO CUBICACION 13)</t>
  </si>
  <si>
    <t>497</t>
  </si>
  <si>
    <t>CONST. (1) EDIF. DE APTOS. ECONÓMICOS, TIPO (A) DE (4) NIVELES Y (4) APTOS. P/PISO DE 3 HABS.C/U,CON SUS RESPECT. ANEXIDADES, PARA UN TOTAL 16 APTOS.DE 78 M2 C/U (LOTE 16); PROY: REVIT. URBANA EN SAN JUAN DE LA MAGUANA, RES.VISTA DEL RIO. (PAGO CUBICACION 08)</t>
  </si>
  <si>
    <t>499</t>
  </si>
  <si>
    <t>APORTE  A INAVI,POR CONCEPTO DE COMPRAS DE AMBULANCIAS. SEGÚN OFICIO No.13790.</t>
  </si>
  <si>
    <t>516</t>
  </si>
  <si>
    <t>CONST. (2) EDIFS. DE APTOS.  ECONS.TIPO (B) DE (4) NIVS. Y (2) APTOS  P/PISO DE (2) HABITS. C/U,TOTAL 8 APTOS. DE 58 MTS². C/U.,LOTE 40, REVIT. URB. DE SAN JUAN DE LA MAGUANA, RES. VISTA DEL RIO. (PAGO CUBICACION 02)</t>
  </si>
  <si>
    <t>519</t>
  </si>
  <si>
    <t>CONST. DOS (2) EDIFS. DE APTOS. ECONS. TIPO (B) DE CUATRO (4) NIVELES, DOS (2) APTOS. P/PISO DE DOS (2) HABS. C/U, TOTAL (8) APTOS. 58 M², LOTE-27,  PROY. REVIT. URB. SAN JUAN DE LA MAGUANA, RESID. VISTA DEL RIO. (PAGO CUB.11)</t>
  </si>
  <si>
    <t>534</t>
  </si>
  <si>
    <t>CONST. DE UN (1) EDIF. DE APTOS. ECONS.,TIPO (A) DE CUATRO (4) NIVELES Y CUATRO (4) APTOS. POR PISO, DE TRES (3) HABITACIONES C/U, TOTAL 16 APTOS. DE 78M², (LOTE 8, PROYECTO REVITALIZACION URBANA SAN JUAN DE LA MAGUANA, RES. VISTA DEL RIO,(PAGO CUB.13)</t>
  </si>
  <si>
    <t>548</t>
  </si>
  <si>
    <t>Const. Un (1) Edif. de Aptos. Econs.,Tipo A, De Cuatro (4) Niveles y Cuatro (4) Aptos. P/Pisos, Tres Habs.C/u, Total 16 Aptos. de 78M² C/u, Lote-07, Proy: Revit.Urb. San J. de La Maguana, Residencial Vista del Rio. ( Pago Cub.11)</t>
  </si>
  <si>
    <t>561</t>
  </si>
  <si>
    <t>PAGO DEL 10% DE PUBLICIDAD DE ESTE MOPC. CORRESPONDIENTE AL MES DE ABRIL-2017. VALOR FACT. NCF: A010010011500011695 $3,278,736.28 (-) 1ER. AB. $1,000,000.00 S/LIB. 12241 (-) ESTE PAGO $1,000,000.00 PXP $1,278,736.28</t>
  </si>
  <si>
    <t>566</t>
  </si>
  <si>
    <t>COLOCACION DE ESPACIOS PUBLICITARIOS PARA PROMOCIONAR  AL MOPC, CORRESPONDIENTE AL MES  AGOSTO-2017 (VALOR FACT. NCF: A010010011500000271 $2,551,250.00 (-) 1ER. AB.$1,696,517.60, S/LIB.12244 (-) ESTE PAGO $854,732.40 (SALDA)</t>
  </si>
  <si>
    <t>572</t>
  </si>
  <si>
    <t>PAGO SERVICIOS DE TELÉFONOS DE LAS ESTACIONES DE PEAJES: EL NARANJAL, GUARAGUO, MARBELLA, PEAJE BTA, CORRESP. ENERO 2018.(PARA SER APLICADO A LA CUENTA # 736944668  SEGÚN FACT. NCF:A020010011500314944).</t>
  </si>
  <si>
    <t>573</t>
  </si>
  <si>
    <t>PAGO SERVICIO DE ENERGÍA ELÉCTRICA A ESTE MOPC, CORRESP. A PERIODO DESCRITO 15/12/2017-15/01/2018 (SEGÚN FACT.#90693309  NCF:A010010011500000859)</t>
  </si>
  <si>
    <t>574</t>
  </si>
  <si>
    <t>PAGO SERVICIO DE AGUA POTABLE  OFICINA DE MOPC EN PUERTO PLATA, CORRESPONDIENTE  A L  MES DE ENERO 2018. (SEGÚN FACTURAS  NCF: A010010011500012827)</t>
  </si>
  <si>
    <t>575</t>
  </si>
  <si>
    <t>PAGO SERVICIO MÓDEM INTERNET UTILIZADO EN ESTE MOPC, CORRESPONDIENTE AL MES DE ENERO 2018 (PARA SER APLICADO A LA CUENTA 735902097 S/FACT. NCF: A020010011500315855).</t>
  </si>
  <si>
    <t>576</t>
  </si>
  <si>
    <t>PAGO SERVICIO DE TELÉFONO (ALAMBRICA) USADO EN ESTE MOPC, CORRESPONDIENTE AL MES DE ENERO 2018 (PARA SER APLICADO A LA CUENTA # 713644407. S/FACT. NCF:A010010011501962294).</t>
  </si>
  <si>
    <t>584</t>
  </si>
  <si>
    <t>CONST. DOS (2) EDIFICIOS. APTOS. ECONS.TIPO B, DE CUATRO (4) NIVS. Y DOS (2) APTOS. P/PISO DE (2) HABITS. C/U, TOTAL 8 APTOS. DE 58 M² C/U, (LOTE- 26) PROY: REVIT. URB. SAN JUAN D/LA MAGUANA, RES. VISTA DEL RIO. (PAGO CUB. 10)</t>
  </si>
  <si>
    <t>585</t>
  </si>
  <si>
    <t>CONST. (1) EDIF. DE APTOS. ECONÓMICOS, TIPO (A) DE (4) NIVELES Y (4) APTOS. P/PISO DE (3) HABS. C/U,TOTAL 16 APTOS. DE 78 M2. (LOTE-05) PROY: REVIT. URBANA EN SAN JUAN DE LA MAGUANA, RES. VISTA DEL RIO.(PAGO CUB.14)</t>
  </si>
  <si>
    <t>609</t>
  </si>
  <si>
    <t>CONST. UN (1) EDIF. DE APTOS. ECONS. TIPO (A) DE CUATRO (4) NIVELES Y CUATRO (4) APTOS. P/PISO TRES (3) HABS. C/U,TOTAL 16 APTOS. 78M², LOTE- 11, PROY. REVIT. URB. SAN J. DE LA MAGUANA, RES. VISTA DEL RIO. (PAGO CUB. 14)</t>
  </si>
  <si>
    <t>624</t>
  </si>
  <si>
    <t>CONST. DOS (2) EDIFICIOS DE APTOS.ECONS,TIPO B, DE 4 NIVELES Y DOS (2) APTOS. POR PISO DE (2) HABITS.C/U, TOTAL 8 APTOS.DE 58M2 C/U (LOTE 28), PROY. REVIT. URBANA EN SAN JUAN DE LA MAGUANA, RESIDENCIAL VISTA DEL RIO. (PAGO CUBICACION 10)</t>
  </si>
  <si>
    <t>625</t>
  </si>
  <si>
    <t>CONST. DE UN (1) EDIFICIO DE APTOS. ECONS,TIPO (A), 4 NIVELES  Y 4 APTOS. POR PISO, DE 3 HABITS. C/U,TOTAL16 APTOS. DE  78M2 C/U, LOTE 2; PROYECT., REVITALIZAC. URBANA EN SAN JUAN DE LA MAGUANA, RES.VISTA DEL RIO. (PAGO CUBICACION 14).</t>
  </si>
  <si>
    <t>627</t>
  </si>
  <si>
    <t>TRANSFERENCIA CORRIENTE A INPOSDOM  PARA CUBRIR PAGO DE NOMINA DE DICHA INSTITUCIÓN, CORRESPONDIENTE AL MES DE FEBRERO  2018.</t>
  </si>
  <si>
    <t>628</t>
  </si>
  <si>
    <t>TRANSFERENCIA CORRIENTE A CII-VIVIENDAS PARA CUBRIR PAGO DE NOMINA DICHA INSTITUCIÓN, CORRESPONDIENTE AL MES DE FEBRERO  2018.</t>
  </si>
  <si>
    <t>629</t>
  </si>
  <si>
    <t>TRANSFERENCIA CORRIENTE A CII-VIVIENDAS PARA CUBRIR PAGO DE GASTOS OPERACIONALES DE DICHA INSTITUCIÓN, CORRESPONDIENTE AL MES DE FEBRERO 2018.</t>
  </si>
  <si>
    <t>630</t>
  </si>
  <si>
    <t>TRANSFERENCIA CORRIENTE A INAVI,PARA CUBRIR  PAGO NOMINA DE DICHA INSTITUCIÓN, CORRESPONDIENTE AL MES DE FEBRERO 2018.</t>
  </si>
  <si>
    <t>631</t>
  </si>
  <si>
    <t>TRANSFERENCIA CORRIENTE A INAVI  PARA CUBRIR PAGO DE GASTOS OPERECIONALES DE  DICHA INSTITUCIÓN, CORRESPONDIENTE AL MES DE FEBRERO 2018.</t>
  </si>
  <si>
    <t>632</t>
  </si>
  <si>
    <t>TRANSFERENCIA CORRIENTE A INTRANT PARA CUBRIR  PAGO DE NOMINA DE DICHA INSTITUCIÓN, CORRESPONDIENTE AL MES DE FEBRERO 2018.</t>
  </si>
  <si>
    <t>633</t>
  </si>
  <si>
    <t>TRANSFERENCIA CORRIENTE A INTRANT, PARA CUBRIR  PAGO DE  GASTOS OPERACIONALES DE DICHA INSTITUCIÓN, CORRESPONDIENTE AL MES DE FEBRERO 2018.</t>
  </si>
  <si>
    <t>634</t>
  </si>
  <si>
    <t>TRANSFERENCIA DE CAPITAL A INTRANT PARA CUBRIR  PAGO DE ADQUISICIÓN (MOBILIARIO, EQUIPOS, VEHÍCULOS ), DE DICHA INSTITUCIÓN.</t>
  </si>
  <si>
    <t>648</t>
  </si>
  <si>
    <t>PARA CUBRIR PAGO DE INDEMNIZACION A EMPLEADOS CANCELADOS DE ESTE MINISTERIO, EN CUMPLIMIENTO DE LA LEY51-08 DE FUNCION PUBLICA</t>
  </si>
  <si>
    <t>650</t>
  </si>
  <si>
    <t>PAGO VACACIONES NO DISFRUTADA A EX-EMPLEADOS DE ESTE MINISTERIO EN CUPLIMIENTO DE LA LEY 51-08 DE FUNCION PUBLICA</t>
  </si>
  <si>
    <t>654</t>
  </si>
  <si>
    <t>CONST. DOS (2) EDIFS. DE APTOS. ECONS. TIPO (B) DE CUATRO (4) NIVELES, DOS (2) APTOS. P/PISO DOS HABS. C/U, TOTAL 08 APTOS. 58 M² C/U, LOTE-31, PROY: REVIT. URB. SAN JUAN DE LA MAGUANA, RESIDENCIAL VISTA DEL RIO. (PAGO CUB. 15 Y CUB.16)</t>
  </si>
  <si>
    <t>656</t>
  </si>
  <si>
    <t>PAGO BONO POR DESEMPEÑO CORRESPONDIENTE A LA EVALUACION 2016-2017</t>
  </si>
  <si>
    <t>658</t>
  </si>
  <si>
    <t>692</t>
  </si>
  <si>
    <t>SUMINISTRO Y TRANSPORTE DE H.A.C. PARA BACHEO (PAGO FACTS. OP-08 Y 09, NCF:A010010011500000053 Y 54).</t>
  </si>
  <si>
    <t>693</t>
  </si>
  <si>
    <t>SUMINISTRO Y TRANSPORTE DE H.A.C. PARA BACHEO (PAGO FACTS. OP-13 HASTA 17, NCF:A010010011500001021, 22, 27, 28 Y 44; AB. FACT. OP-18, NCF:11500001040, $6,959,429.60, PXP $5,002,899.70).</t>
  </si>
  <si>
    <t>697</t>
  </si>
  <si>
    <t>SUMINISTRO Y TRANSPORTE DE H.A.C. PARA BACHEO, (PAGO FACTS. OP-01 Y 02, NCF:A010010011500000147 Y 148;ABONO FACT. OP-03, NCF:11500000149, $112,690.17, PXP $8,732,607.80).</t>
  </si>
  <si>
    <t>703</t>
  </si>
  <si>
    <t>TRABS.DE ENCACHE,CUNETAS,BADENES,MUROS DE GAVS, ALCANTS.TUBS., ALCANTS.DE CAJON, REP. DE LOSAS DE APROCHES, CORRECCION DE TALUD, CANALIZACION Y OTROS TRABS.EN PROV. ELIAS PIÑA (DAÑOS TORMENTA SANDY).CUB.#06,$33,214,539.28 (-) 10,000,000.00;PXP. $23,214,539.28)</t>
  </si>
  <si>
    <t>705</t>
  </si>
  <si>
    <t>PLAN NAC.DE ASFALTADO Y ADEC. S/PRESUPUESTO, CON UN ANCHO DE VIA DE 5.00 M², Y ESPESOR DE ASFALTO DE 2 PULGS.,EN LAS  DIFS.PROVS. DEL PAIS. (PAGO CUB. 01 $143,104,878.54)</t>
  </si>
  <si>
    <t>707</t>
  </si>
  <si>
    <t>PARA CUBRIR PAGO DE VIATICOS AL PERS. DE MANTENIMIENTO DE CARRET. Y CAMINOS VECINALES (CAMINOS HACIA EL DESARROLLO), SEPTIEMBRE 2017</t>
  </si>
  <si>
    <t>709</t>
  </si>
  <si>
    <t>PARA CUBRIR PAGO DE VIATICOS AL PERSONAL DE LA DIRECCION GENERAL DE SUPERVICION Y FISCALIZACION DE OBRAS, NOVIEMBRE 2017, DE ESTE MINISTERIO</t>
  </si>
  <si>
    <t>712</t>
  </si>
  <si>
    <t>PARA CUBRIR PAGO DE VIATICOS AL PERSONAL DE PAVIMENTACION ASFALTICA SANTO DOMINGO (NOVIEMBRE 2017), DE ESTE MINISTERIO</t>
  </si>
  <si>
    <t>714</t>
  </si>
  <si>
    <t>PARA CUBRIR PAGO VIATICOS AL PERSONAL DE DIFERENTES DE ESTE MINISTERIO (OCTUBRE / DICIEMBRE 2017).</t>
  </si>
  <si>
    <t>716</t>
  </si>
  <si>
    <t>TRABAJOS DE CONST. Y RECONST. DE LAS CALLES, AVENIDAS,CARRTS. Y CAMINOS VECS. EN LAS PROVS. DE LAS REGS. NORTE,SUR Y ESTE DEL PAIS (LOTE 8) PROV. PUERTO PLATA.(SALDO CUB.01, $4,542,437.42; CUB.02, $14,393,096.47 (-) ESTE ABONO $13,457,562.58; PXP $935,533.89).</t>
  </si>
  <si>
    <t>719</t>
  </si>
  <si>
    <t>SUMINISTRO Y TRANSPORTE DE H.A.C. PARA BACHEO.(FACTURA # OP-01, NCF.A010010011500000001, (VALOR RD$18,076,297.49 (-) ESTE ABONO $2,000,000.00; PEND.X PAGAR RD$16,076,297.49).</t>
  </si>
  <si>
    <t>722</t>
  </si>
  <si>
    <t>TRABAJOS DE RECONSTRUCCION DEL CAMINO VECINAL PEDREGAL LA PLACETA-LOS MONTONES, SAN JOSE DE LAS MATAS, PROV. SANTIAGO (DEUDA HASTA CUB. #18 $3,690,203.70 (-) 1ER.AB. $2,682,084.00 L/11420; (-) ESTE PAGO $1,008,119.70 (SALDA).</t>
  </si>
  <si>
    <t>731</t>
  </si>
  <si>
    <t>SUMINISTRO Y TRANSPORTE DE H.A.C. PARA BACHEO (SALDO FACT. OP-03, NCF:A010010011500000209 $2,235,092.63) PAGO FACT. OP-04 NCF:11500000210 $27,348,825.66, FACT. OP-05, NCF: 11500000211 $14,674,841.96 (-) ESTE AB. $10,416,081.71 PXP $4,258,760.25</t>
  </si>
  <si>
    <t>733</t>
  </si>
  <si>
    <t>PARA CUBRIR PAGO SUELDO FIJO PROG.11, CORRESPONDIENTE AL MES DE FEBRERO 2018 DE ESTE MINISTERIO</t>
  </si>
  <si>
    <t>735</t>
  </si>
  <si>
    <t>PARA CUBRIR PAGO SUELDO FIJO PROG.24, CORRESPONDIENTE AL MES DE FEBRERO 2018 DE ESTE MINISTERIO</t>
  </si>
  <si>
    <t>737</t>
  </si>
  <si>
    <t>PAGO SUELDO (FEBRERO 2018), A EMPLEADOS FIJO PROG.28 DE ESTE MINISTERIO</t>
  </si>
  <si>
    <t>739</t>
  </si>
  <si>
    <t>PAGO SUELDO FEBRERO 2018, AL PERS. CONTRATADO EN RELACION DE DEPENDENCIA DE ESTE MINISTERIO</t>
  </si>
  <si>
    <t>746</t>
  </si>
  <si>
    <t>PARA CUBRIR PAGO SUELDO FIJO PROG.1 CORRESPONDIENTE AL MES DE FEBRERO 2018 DE ESTE MINISTERIO</t>
  </si>
  <si>
    <t>748</t>
  </si>
  <si>
    <t>PAGO COMPENSACION (FEBRERO 2018), AL PERS. MILITAR (TECNICO) DE ESTE MINISTERIO</t>
  </si>
  <si>
    <t>755</t>
  </si>
  <si>
    <t>PAGO SUELDO FEBRERO 2018, A EMPLEADOS EN TRAMITE PARA PENSION DE ESTE MINISTERIO</t>
  </si>
  <si>
    <t>767</t>
  </si>
  <si>
    <t>TRABS. TERMINACIÓN DEL CENTRO DE ATENCION INTEGRAL, PARA LA DISCAPACIDAD (CAID), TAPA III, UBICADO EN SAN JUAN DE LA MAGUANA, LOTE 6,PROV.SAN JUAN,ZONA 2. (PAGO CUB.#01).</t>
  </si>
  <si>
    <t>768</t>
  </si>
  <si>
    <t>TRABAJOS DE TERMINACIÓN DEL CENTRO DE ATENCIÓN INTEGRAL PARA LA DISCAPACIDAD (CAID) ETAPA II, UBICADO EN SAN JUAN DE LA MAGUANA, REP. DOM.VALOR CUB. 02$5,175,763.11 (-) 1ER. ABONO $3,816,910.56  L/11893; (-) ESTE PAGO $1,358,852.55 (SALDA).</t>
  </si>
  <si>
    <t>769</t>
  </si>
  <si>
    <t>TRABS.REPARAC. Y CONST.DE EDIFICACIONES TALES COMO: IGLESIA,CENTRO DE ATENCIÓN PRIMARIA,DESTS.,POLICIALES,INSTS.DEPORTIVAS Y CENTROS COMUNALES. (PAGO CUB.#01).</t>
  </si>
  <si>
    <t>770</t>
  </si>
  <si>
    <t>TRABAJOS DE TERMINACIÓN DEL CENTRO DE ATENCIÓN INTEGRAL PARA LA DISCAPACIDAD (CAID) ETAPA I , UBICADO EN SAN JUAN DE LA MAGUANA.(VALOR CUB.02 $4,577,559.52, (-) 1ER. ABONO $1,867,160.00 L/11970; (-) ESTE PAGO $2,710,399.52 (SALDA).</t>
  </si>
  <si>
    <t>774</t>
  </si>
  <si>
    <t>CONST. UN (1) EDIFICIO DE APTOS. ECONS. TIPO A DE CUATRO (4) NIVELES. Y CUATRO (4)  APTOS. POR PISO DE TRES (3) HABTS. C/U, TOTAL 16 APTOS. DE 78 M² C/U. (LOTE -21) PROY: REVIT. URB. SAN JUAN DE LA MAGUANA, RES. VISTA DEL RIO . (PAGO CUB.No.11).</t>
  </si>
  <si>
    <t>775</t>
  </si>
  <si>
    <t>CONST. 1 EDIFICIO DE APTOS .ECONS. TIPO A, DE 4 NIVS.Y 4 APTOS .POR PISO DE 3 HABITS. C/U,TOTAL 16 APTOS. DE 78 M² C/U., LOTE-09, REVIT. URB.DE SAN JUAN DE LA MAGUANA,RES.VISTA DEL RIO.(PAGO CUB.No.15).</t>
  </si>
  <si>
    <t>776</t>
  </si>
  <si>
    <t>CONST. DOS (2) EDIFS. DE APTOS. ECONS. TIPO (B) DE CUATRO (4) NIVELES, DOS (2) APTOS. P/PISO DOS (2) HABS. C/U, CON SUS ANEXIDADES, TOTAL 8 APTOS. DE 58M², LOTE-25, PROY. REVIT. URB. SAN J. DE LA MAGUANA, RESID. VISTA  DEL RIO. (PAGO CUB. No.11, 12 Y 13).</t>
  </si>
  <si>
    <t>777</t>
  </si>
  <si>
    <t>CONST. 2 EDIFICIOS DE APTOS .ECONS. TIPO B, DE 4 NIVS  2 APTOS. P/PISO DE 2 HABITS. C/U, TOTAL 8 APTOS. DE 58 M², LOTE-33, PROY: REVIT. URB. DE SAN JUAN DE LA MAGUANA,RES. VISTA DEL RIO (PAGO CUB.#16).</t>
  </si>
  <si>
    <t>778</t>
  </si>
  <si>
    <t>SUMINISTRO, ALMACENAMIENTO, TRANSPORTE Y  APLICACIÓN DE MATERIALES PARA LA SEÑALIZACION HORIZONTAL A NIVEL NACIONAL (SALDO CUB. No.06 $4,051,517.45) PAGO CUB. No.07 $ 9,081,510.19</t>
  </si>
  <si>
    <t>786</t>
  </si>
  <si>
    <t>PAGO ADQUISICION DE CEMENTO PORTLAND, PARA USO EN DIFERENTES TRABAJOS DE ESTE MINISTERIO, S/FACTS. NCF : A010130011500000204, 206, 207, 208, 209, 210, 211, 213, 214.-</t>
  </si>
  <si>
    <t>790</t>
  </si>
  <si>
    <t>PAGO SUELDO (FEBRERO 2018), AL PERSONAL CONTRATADO PROYECTO DE LAS ESCUELAS DE ESTE MINISTERIO</t>
  </si>
  <si>
    <t>792</t>
  </si>
  <si>
    <t>PARA CUBRIR PAGO POR SERVICIOS ESPECIALES (AGOSTO 2017), AL PERSONAL DE MANTENIMIENTO DE CARRET. Y CAM. V.(PROV. A NIVEL NACIONAL) DE ESTE MINISTERIO</t>
  </si>
  <si>
    <t>794</t>
  </si>
  <si>
    <t>PARA CUBRIR PAGO POR SERVICIOS ESPECIALES (OCTUBRE 2017), AL PERSONAL DE MANTENIMIENTO DE CARRET. Y CAMINOS (GRAN SANTO DOMINGO) DE ESTE MINISTERIO</t>
  </si>
  <si>
    <t>809</t>
  </si>
  <si>
    <t>PAGO RENOVACIÓN SUSCRIPCIÓN ANUAL DEL PERIODICO COMPREDIDO 29 DE SEPTIEMBRE -2017 AL 28 DE SEPTIEMBRE-2018. S/FACT. NCF:A010030041500002750</t>
  </si>
  <si>
    <t>821</t>
  </si>
  <si>
    <t>PARA CUBRIR PAGO POR SERVICIOS ESPECIALES, AL PERS. DE MANTENIMIENTOS DE TUNELES Y PASO A DESNIVEL (ENERO 2018)</t>
  </si>
  <si>
    <t>823</t>
  </si>
  <si>
    <t>PAGO SUELDO (ADICIONAL), NOVIEMBRE / DICIEMBRE 2017, A EMPLEADOS FIJO PROG.24 DE ESTE MINISTERIO</t>
  </si>
  <si>
    <t>825</t>
  </si>
  <si>
    <t>PAGO SUELDO (ADICIONAL) NOVIEMBRE / DICIEMBRE 2017, A PERSONAL EN TRAMITE PARA PENSION DE ESTE MINISTERIO</t>
  </si>
  <si>
    <t>843</t>
  </si>
  <si>
    <t>PAGO POR ADQUISICION DE  PASAJES AÉREOS HACIA NEW YORK-SANTO DOMINGO PARA VARIOS FUNCIONARIOS  DE ESTE  MOPC.S/FACTS. NCF: A010010011500000043, 11500000044</t>
  </si>
  <si>
    <t>844</t>
  </si>
  <si>
    <t>TRABAJOS CONSTRUCCIÓN DE CALLES, DEL BARRIO VILLA HERMOSA, PROV. LA ROMANA. (PAGO CUB. 09 $15,770,579.47)</t>
  </si>
  <si>
    <t>845</t>
  </si>
  <si>
    <t>SUMINISTRO Y TRANSPORTE DE H.A.C. PARA BACHEO. (PAGO FACT. OP-18, NCF: A010010011500000228 $5,604,683.07)</t>
  </si>
  <si>
    <t>846</t>
  </si>
  <si>
    <t>Trabajos de Diseño, Construcción y Vias de Accesos del Puente de Hormigón Postensado S/Rio Yuna, en la Carretera Cotui-La Mata. (Pago Cub. 08 $15,587,525.79)</t>
  </si>
  <si>
    <t>854</t>
  </si>
  <si>
    <t>SUMINISTRO Y TRANSPORTE DE H.A.C. PARA BACHEO (PAGO FACTURA # 01, NCF: A010010011500000113 $4,046,763.39  Y  FACTURA # 02, NCF: A010010011500000112 $3,883,673.99).</t>
  </si>
  <si>
    <t>856</t>
  </si>
  <si>
    <t>SUMINISTRO Y TRANSPORTE DE H.A.C.PARA BACHEO (SALDO FACT. # OP-13,NCF.A010010011500000080 $709,904.78) PAGO FACTURAS OP-14,OP-15,OP-16, NCF.A010010011500000081,82,83.  VAL. FACT. # OP-17, NCF:11500000084 $4,999,768.66(-)ESTE AB. $4,726,217.47;PXP $273,551.19)</t>
  </si>
  <si>
    <t>857</t>
  </si>
  <si>
    <t>SUMINISTRO Y TRANSPORTE DE H.A.C. PARA BACHEO (PAGO FACTS. OP-02 Y 03, NCF: A010010011500000311, $25,996,828.54 Y 11500000312 $463,819.45</t>
  </si>
  <si>
    <t>859</t>
  </si>
  <si>
    <t>SUMINISTRO Y TRANSPORTE DE H.A.C. PARA BACHEO.(SALDO FACTURA # OP-07, NCF.A010010011500000115 $3,139,303.93; PAGO FACTURA # OP-08, NCF.A010010011500000116 $31,106,746.08).</t>
  </si>
  <si>
    <t>861</t>
  </si>
  <si>
    <t>SUMINISTRO Y TRANSPORTE DE H.A.C. PARA BACHEO.(SALDO FACT. # OP-05, NCF.A010010011500000211 $4,258,760.25; PAGO A FACTURAS Nos.OP-06, OP-07, Y  OP-08; NCF.A010010011500000212,  A010010011500000213  Y  A010010011500000214).</t>
  </si>
  <si>
    <t>863</t>
  </si>
  <si>
    <t>SUMINISTRO Y TRANSPORTE DE H.A.C. PARA BACHEO.(SALDO FACTURA # OP-18,NCF.A010010011500000203 $27,153,099.57; PAGO FACTURAS Nos.OP-19, OP-20, OP-21  Y  OP-23; NCF.A010010011500000204, A010010011500000207, A010010011500000208 Y A010010011500000210).</t>
  </si>
  <si>
    <t>864</t>
  </si>
  <si>
    <t>SUMINISTRO Y TRANSP. DE H.A.C. PARA BACHEO.(SALDO FACT. # OP-18, NCF: A010010011500001040 $5,002,899.70) PAGO FACT. #OP-19, NCF.A010010011500001042 $32,526,139.37, VALOR FACT. #OP-20,NCF:11500001043 $15,350,986.50 (-) ESTE AB. $9,047,267.90  PXP $6,303,718.60)</t>
  </si>
  <si>
    <t>866</t>
  </si>
  <si>
    <t>PARA CUBRIR PAGO POR VIATICOS, A PERS. DE LA DIRECCION GENERAL DE SUPERVISION Y FISCALIZACION DE OBRAS (INGENIEROS), DICIEMBRE 2017</t>
  </si>
  <si>
    <t>877</t>
  </si>
  <si>
    <t>SUMINISTRO Y TRANSPORTE DE H.A.C. PARA BACHEO (SALDO FACT. OP-03, NCF: A010010011500000149 $8,732,607.80) PAGO FACTS. OP-04 Y 05, NCF:11500000150 $28,348,394.36 Y 11500000156 $34,137,003.02</t>
  </si>
  <si>
    <t>886</t>
  </si>
  <si>
    <t>SUMINISTRO Y TRANSP. DE H.A.C. PARA BACHEO.(SALDO FACT. # OP-19, NCF.A010010011500000058 $3,755,915.94; FACT. # OP-20,NCF.A010010011500000060 $6,990,775.04 (-) ESTE ABONO $5,916,869.19; PXP $1,073,905.85).</t>
  </si>
  <si>
    <t>892</t>
  </si>
  <si>
    <t>SUMINISTRO Y TRANSPORTE DE H.A.C. PARA BACHEO (SALDO FACTURA # OP-01, NCF: A010010011500000001 $16,076,297.49) PAGO FACTURA # OP-02, NCF:A010010011500000002 $26,189,014.03).</t>
  </si>
  <si>
    <t>894</t>
  </si>
  <si>
    <t>CONST. 1  EDIF. DE APTOS. ECONS. TIPO A, DE 4 NIVELES Y 4 APTOS. P/PISO DE 3 HABS. C/U,TOTAL 16 APTOS. DE 78 MT2 C/U, (LOTE 1), RES. VISTA DEL RIO, SAN JUAN DE LA MAGUANA. (PAGO CUB.#14).</t>
  </si>
  <si>
    <t>895</t>
  </si>
  <si>
    <t>CONST. 1 EDIFICIO DE APTOS. ECONS. TIPO A, DE 4 NIVS. Y 4 APTOS. POR PISO DE 3 HABTS. C/U,TOTAL16 APTOS.DE 78 M2  C/U, (LOTE 22) REVIT. URB. DE SAN JUAN DE LA MAGUANA,RES.VISTA DEL RIO. ( PAGO CUB.#16).</t>
  </si>
  <si>
    <t>896</t>
  </si>
  <si>
    <t>SUMINISTRO DE CEMENTO ASFALTICO TIPO AC-30 ( VALOR FACT. 000012, NCF: A010010011500000082 USD1,070,624.70 (-) ESTE ABONO USD692,540.86, PEND X PAG. USD378,083.84  (UDS692,540.86 A LA TASA 48.9156)</t>
  </si>
  <si>
    <t>897</t>
  </si>
  <si>
    <t>PAGO  DEL INGRESO MÍNIMO GARANTIZADO (PEAJE SOMBRA) DEL PROYECTO CONCESION VIAL CARRETERA SANTO DOMINGO-C/RINCON DE MOLINILLO,SAMANA, CORRESP. AL TRIMESTRE 01 DE JUNIO AL 31 DE AGOSTO DEL 2017 (PAGO FACT. # 17-1421, NCF.A010010011500000017, USD 7,046,817.95)</t>
  </si>
  <si>
    <t>898</t>
  </si>
  <si>
    <t>TRABAJOS DE CONST. Y RECONST. DE LAS CALLES, AVENIDAS,CARRTS. Y CAMINOS VECS. EN LAS PROVS. DE LAS REGS. NORTE,SUR Y ESTE DEL PAIS (LOTE 8) PROV. PUERTO PLATA. (VALOR CUB.#02, $14,393,096.47 (-) 1ER. AB.$13,457,562.58 L/716; (-) ESTE PAGO $935,533.89 (SALDA).</t>
  </si>
  <si>
    <t>899</t>
  </si>
  <si>
    <t>P/SARGEANT PETROLEUM,LTD,POR SUM.,ALMAC. Y MANEJO DE AC-30 (PAGO FACTS. 2017-0437,2017-0443,2017, 0445,2017-0446,2017-0447,2017-0448,Y AB. 2017-0450,Y PAGO FACTS.2017-0438,2017-0444,Y 2017-0449, P/DIF.COMP. D/ALMAC. S/L/CRED. CON C/C OF.2158; ACTO 2407-2016).</t>
  </si>
  <si>
    <t>926</t>
  </si>
  <si>
    <t>P/EXPROPIACIÓN TERRENOS DE L/PARCELAS #s.13 Y 157,DEL DIST.CATASTRAL #16/3 Y 16/8 MUNIC.Y PROV.SAN P. DE MAC.(DEUDA $90,380,235.00(-)ABONO REALIZADOS $80,000,000.00, S/LIBS. 2663, 296, 6352, 6901,8346, 9509, 10311, (-) ESTE AB. 10,216,531.00, PXP $163,706.00.</t>
  </si>
  <si>
    <t>930</t>
  </si>
  <si>
    <t>PLAN DE ASFALTO Y ADEC. S/PRESUP.,CON UN ANCHO DE VIA DE 5.00 M², Y ESPESOR DE ASFALTO DE 2 PULGS.,EN DIFS.PROVS.PROC.D/L.OISOE S/CONT.245-12(A.INIC.$399,569,144.04(-)1ER.AB.$50,000,000.00(-) 2DO.AB.$50,000,000.00(-)ESTE PAGO$131,928,004.00 PXP $167,641,140.04</t>
  </si>
  <si>
    <t>933</t>
  </si>
  <si>
    <t>PAGO AYUDA ECONOMICA A FAVOR DEL SR.FELIX MILIANO ALCANTARA, PARA PAGO DE TRATAMIENTO AMBULATORIO, PARA SU ESPOSA, MELANIA PEREZ ASENCIO, QUIEN PADECE DE CANCER DE MAMA Y UTERO, SEGUN OF.DF/0077-2018</t>
  </si>
  <si>
    <t>935</t>
  </si>
  <si>
    <t>PARA CUBRIR AYUDA ECONOMICA A FAVOR DEL SR.ALEXI ALEJANDRO FERRERAS BELLO, PARA PAGO DE PROTESIS DE PIERNA IZQUIERDA, SEGUN OFICIO NO.DF/0078-2018</t>
  </si>
  <si>
    <t>942</t>
  </si>
  <si>
    <t>PAGO SERVICIO DE ENERGÍA ELÉCTRICA A ESTE MOPC, CORRESPONDIENTE A PERIODO DESCRITO (SEGÚN FACTURA ANEXA NCF:A010010011500662139,1944,2154,2417,2014,2269,2176,2109,1893,2499,2232,2212,2461).</t>
  </si>
  <si>
    <t>943</t>
  </si>
  <si>
    <t>PAGO SERVICIO DE ENERGÍA ELÉCTRICA A ESTE MOPC, CORRESPONDIENTE A PERIODO DESCRITO (SEGÚN FACTURA ANEXA NCF:A010010011500759650,755950,755917,758144,755952,755949,758419,755918,759158,755681,755874,755610,755959,756801,758512,759052,759050,759227,754776,).</t>
  </si>
  <si>
    <t>944</t>
  </si>
  <si>
    <t>PAGO SERVICIO DE ENERGÍA ELÉCTRICA A ESTE MOPC, CORRESP. A PERIODOS DESCRITOS. (SEGÚN _x000D_
 FACTS. ANEXAS NCF: A020010011500470593,473067,471150,471811).</t>
  </si>
  <si>
    <t>991</t>
  </si>
  <si>
    <t>CONST.DE 1 EDIF.DE APARTS. ECONS.TIPO A, DE 4 NIVS.Y 4  APARTS.POR PISO DE 3 HABITS.C/U,PARA UN TOTAL DE 16 APARTS.DE 78M², C/U. PROY. LARIMAR, PROV. BAHORUCO, (LOTE 2),SEGÚN CONTRATO No.573/15, (PAGO AVANCE INICIAL).</t>
  </si>
  <si>
    <t>994</t>
  </si>
  <si>
    <t>CONST.DE 1 EDIF.DE APARTS. ECONS.TIPO A,DE 4 NIVS.Y 4 APARTS.POR PISO DE 3 HABITS.CADA UNO,PARA UN TOTAL DE 16 APARTS.DE 78M² .C/U,PROY. CIUDAD LARIMAR, (LOTE 4), PROV.BAHORUCO SEGÚN CONTRATO No.570/15, (PAGO AVANCE INICIAL).</t>
  </si>
  <si>
    <t>996</t>
  </si>
  <si>
    <t>CONST.DE 1 EDIF.DE APARTS. ECONS.TIPO A, DE 4 NIVS.Y 4  APARTS.POR PISO DE 3 HABITS.C/U,PARA UN TOTAL DE 16 APARTS.DE 78M², C/U. PROY. CIUDAD ESPERANZA, PROV. BARAHONA, (LOTE 6),SEGÚN CONTRATO No.568/15. (PAGO AVANCE INICIAL).</t>
  </si>
  <si>
    <t>997</t>
  </si>
  <si>
    <t>CONST.DE 1 EDIF.DE APARTS. ECONS.TIPO A, DE 4 NIVS.Y 4  APARTS.POR PISO DE 3 HABITS.C/U,PARA UN TOTAL DE 16 APARTS.DE 78M², C/U. PROY. CIUDAD ESPERANZA, PROV. BARAHONA, (LOTE 7),SEGÚN CONTRATO No.567/15, (PAGO AVANCE INICIAL).</t>
  </si>
  <si>
    <t>998</t>
  </si>
  <si>
    <t>CONST.DE 1 EDIF.DE APARTS. ECONS.TIPO A, DE 4 NIVS.Y 4  APARTS.POR PISO DE 3 HABITS.C/U,PARA UN TOTAL DE 16 APARTS.DE 78M², C/U. PROY. CIUDAD ESPERANZA, PROV. BARAHONA, (LOTE 9), SEGÚN CONTRATO No.565/15. PAGO AVANCE INICIAL).</t>
  </si>
  <si>
    <t>999</t>
  </si>
  <si>
    <t>CONST.DE 1 EDIF.DE APARTS. ECONS.TIPO A, DE 4 NIVS.Y 4  APARTS.POR PISO DE 3 HABITS.C/U,PARA UN TOTAL DE 16 APARTS.DE 78M², C/U. PROY. CIUDAD ESPERANZA, PROV. BARAHONA, (LOTE 12), SEGÚN CONTRATO No.562/15. (PAGO AVANCE INICIAL).</t>
  </si>
  <si>
    <t>1001</t>
  </si>
  <si>
    <t>CONST.DE 1 EDIF.DE APARTS. ECONS.TIPO A, DE 4 NIVS.Y 4  APARTS.POR PISO DE 3 HABITS.C/U,PARA UN TOTAL DE 16 APARTS.DE 78M², C/U. PROY. CIUDAD ESPERANZA, PROV. BARAHONA, (LOTE 13), SEGÚN CONTRATO No.561/15. (PAGO AVANCE INICIAL).</t>
  </si>
  <si>
    <t>1002</t>
  </si>
  <si>
    <t>CONST.DE 1 EDIF.DE APARTS. ECONS.TIPO A, DE 4 NIVS.Y 4  APARTS.POR PISO DE 3 HABITS.C/U,PARA UN TOTAL DE 16 APARTS.DE 78M², C/U. PROY. CIUDAD ESPERANZA, PROV. BARAHONA, (LOTE 8), SEGÚN CONTRATO No.566/15. (PAGO AVANCE INICIAL).</t>
  </si>
  <si>
    <t>1003</t>
  </si>
  <si>
    <t>CONST.DE 1 EDIF.DE APARTS. ECONS.TIPO A, DE 4 NIVS.Y 4  APARTS.POR PISO DE 3 HABITS.C/U,PARA UN TOTAL DE 16 APARTS.DE 78M², C/U. PROY. CIUDAD ESPERANZA, PROV. BARAHONA, (LOTE 10), SEGÚN CONTRATO No.564/15. (PAGO AVANCE INICIAL).</t>
  </si>
  <si>
    <t>1008</t>
  </si>
  <si>
    <t>PAGO POR SERVICIOS DE MANTENIMIENTO Y REPARACIÓN PARA DIFERENTES VEHÍCULOS DE ESTE MOPC.S/FACT. NCF: A010010011500000024</t>
  </si>
  <si>
    <t>1009</t>
  </si>
  <si>
    <t>PAGO POR RECLAMACIÓN DEDUCIBLE POR ACCIDENTE DE VARIAS FICHAS  DE VEHÍCULOS PROPIEDAD DE ESTE MOPC. S/FACT. NCF: A010010011500000031</t>
  </si>
  <si>
    <t>1014</t>
  </si>
  <si>
    <t>TRABAJOS DE REPARACION Y REMODELACION DEL DESPACHO DEL MINISTRO Y LOBBY DEL EDIFICIO CENTRAL DE ESTE MINISTERIO; (PAGO AVANCE INICIAL).</t>
  </si>
  <si>
    <t>1018</t>
  </si>
  <si>
    <t>PAGO POR CONCEPTO DE APORTE PARA LA CONSTRUCCIÓN DE LA "CASA DE LA MUJER TERESA GOMEZ ESTRELLA"  EN LA PROVINCIA HERMANAS MIRABAL. S/OFIC.# 031 Y ANEXOS DE LA D.G.A.F. D/F31/01/2018.</t>
  </si>
  <si>
    <t>1020</t>
  </si>
  <si>
    <t>PAGO POR CONCEPTO DE APORTE PARA LA INSTALACIÓN DEL MUSEO MAGUA EN LA PROVINCIA HERMANAS MIRABAL. S/OFIC.# 030 Y ANEXOS DE LA D.G.A.F. D/F31/01/2018.</t>
  </si>
  <si>
    <t>1021</t>
  </si>
  <si>
    <t>PAGO POR ADQUISICION DE LICENCIAMIENTO EMPRESARIAL MICROSOFT ENTERPRISE AGREEMENT (AE); FACTURA NCF:A010010011500001171, USD272,864.47(-) 1ER. ABONO USD124,468.94, S/LIB.11767, ESTE AB. USD82,385.39,  A LA TASA 48.5523; PXP USD66,010.14.</t>
  </si>
  <si>
    <t>1034</t>
  </si>
  <si>
    <t>Const. Un (1) Edif. de Aptos. Econs.,Tipo A, De Cuatro (4) Niveles y Cuatro (4) Aptos. P/Pisos, Tres Habs.C/u, Total 16 Aptos. de 78M² C/u, Lote-07, Proy: Revit.Urb. San J. de La Maguana, Residencial Vista del Rio. (Pago Cub.12)</t>
  </si>
  <si>
    <t>1037</t>
  </si>
  <si>
    <t>CONST. 2 EDIFICIOS DE APTOS .ECONS. TIPO B, DE 4 NIVS  2 APTOS. P/PISO DE 2 HABITS. C/U, TOTAL 8 APTOS. DE 58 M², LOTE-33, PROY: REVIT. URB. DE SAN JUAN DE LA MAGUANA,RES. VISTA DEL RIO (PAGO CUB.#17).</t>
  </si>
  <si>
    <t>1038</t>
  </si>
  <si>
    <t>SUMINISTRAR HORMIGON ASFALTICO CALIENTE (HAC), PARA BACHEO (PAGO FACTURAS OP-01 Y 02, NCF:A010010011500000054 Y 11500000057).</t>
  </si>
  <si>
    <t>1043</t>
  </si>
  <si>
    <t>CONST. 2 EDIFS.DE APTOS. ECONS.TIPO B, DE 4 NIVS.Y 2 APTOS.POR PISO DE 2 HABITS.C/U,TOTAL 8 APTOS.DE 58M² C/U, (LOTE 23), REVIT. URB.DE SAN JUAN DE LA MAGUANA,RES.VISTA DEL RIO. (PAGO CUB.No.11).</t>
  </si>
  <si>
    <t>1048</t>
  </si>
  <si>
    <t>CONST. UN (1) EDIFICIO DE APTOS. ECONS. TIPO A DE CUATRO (4) NIVELES. Y CUATRO (4)  APTOS. POR PISO DE TRES (3) HABTS. C/U, TOTAL 16 APTOS. DE 78 M² C/U. (LOTE -21) PROY: REVIT. URB. SAN JUAN DE LA MAGUANA, RES. VISTA DEL RIO . (PAGO CUB.No.12).</t>
  </si>
  <si>
    <t>1050</t>
  </si>
  <si>
    <t>CONST. UN (1) EDIF. DE APTOS. ECONS. TIPO A, DE 4 NIVS. Y 4 APTOS. P/PISO DE 3 HABS.C/U, CON SUS RESPECTIVAS ANEXIDADES, PARA UN TOTAL DE 16 APTOS. DE 78MT2 C/U, LOTE 4, PROY.:REVITALIZACION URBANA SAN JUAN DE LA MAGUANA, RESID. VISTA DEL RIO, (PAGO CUB.# 13).</t>
  </si>
  <si>
    <t>1051</t>
  </si>
  <si>
    <t>CONST. DOS (2) EDIFS. DE APTOS. ECONS. TIPO (B) DE CUATRO (4) NIVELES, DOS (2) APTOS. P/PISO DE DOS (2) HABS. C/U, TOTAL (8) APTOS. 58 M², LOTE-27,  PROY. REVIT. URB. SAN JUAN DE LA MAGUANA, RESID. VISTA DEL RIO. (PAGO CUB.12)</t>
  </si>
  <si>
    <t>1053</t>
  </si>
  <si>
    <t>SUMINISTRO Y TRANSP. DE H.A.C. P/BACHEO.(SALDO FACT.# OP-34,NCF.A010010011500000402 $1,413,499.86;PAGO FACTS.#s.OP-33, OP-35, OP-36, NCF.A010010011500000401-403-404; FACT.# OP-37,NCF.A010010011500000405 $7,723,159.58(-)ESTE AB. $2,290,629.74;PXP $5,432,529.84)</t>
  </si>
  <si>
    <t>1057</t>
  </si>
  <si>
    <t>CONST. DE UN (1) EDIFICIO DE APTOS. ECONS,TIPO (A), 4 NIVELES  Y 4 APTOS. POR PISO, DE 3 HABITS. C/U,TOTAL 16 APTOS. DE  78M² C/U. LOTE-06, PROY: REVIT. URBANA EN SAN JUAN DE LA MAGUANA, RES.VISTA DEL RIO.(PAGO CUB. #14).</t>
  </si>
  <si>
    <t>1058</t>
  </si>
  <si>
    <t>CONST.1 EDIF. DE APTOS. ECONS.TIPO A, DE 4 NIVS. Y 4 APTOS. POR PISO DE 3 HABITS.C/U,TOTAL 16  APTOS. DE 78 M² C/U.,LOTE-14, REVIT. URB. DE SAN JUAN DE LA MAGUANA, RES.VISTA DEL RIO. (PAGO CUB.13).</t>
  </si>
  <si>
    <t>1059</t>
  </si>
  <si>
    <t>CONST. 1 EDIFICIO DE APTOS. ECONS. TIPO A, DE 4 NIVS. Y 4 APTOS. P/PISO DE 3 HABITS. C/U, C/SUS RESPECT. ANEXID. PARA UN TOTAL 16 APTOS .DE 78 M² C/U.,(LOTE-10) PROY: REVIT. URB. DE SAN JUAN DE LA MAGUANA, RES.VISTA DEL RIO. (PAGO CUB.11)</t>
  </si>
  <si>
    <t>1061</t>
  </si>
  <si>
    <t>PARA CUBRIR PAGO POR VIATICOS, A PERSONAL DE DIFERENTES DEPARTAMENTOS DE ESTE MINISTERIO (OCTUBRE / DICIEMBRE 2017)</t>
  </si>
  <si>
    <t>1063</t>
  </si>
  <si>
    <t>PARA CUBRIR PAGO POR SERVICIOS ESPECIALES, AL PERSONAL DE PAVIMENTACION ASFALTICA DE ESTE MINISTERIO (ENERO 2018)</t>
  </si>
  <si>
    <t>1070</t>
  </si>
  <si>
    <t>TRABS. DE CONSTRUCCION DEL PUENTE SOBRE EL RIO YASICA-LOS MANGUITOS, PORV. PUERTO PLATA (PAGO CUB.04 DE CIERRE).</t>
  </si>
  <si>
    <t>1084</t>
  </si>
  <si>
    <t>PAGO POR SERVICIOS DE CONSULTORIA  EN EL AREA DE GEOLOGÍA, HIDROGEOLÓGIA, GEOFISICA Y MEDIO AMBIENTE, DURANTE EL PERIODO DE OCTUBRE-2016 HASTA SEPTIEMBRE-2017, S/ FACT. NCF:A010010011500000001.</t>
  </si>
  <si>
    <t>1089</t>
  </si>
  <si>
    <t>PAGO COLOCACIÓN  DE CUÑAS DE PUBLICIDAD DE ESTE MOPC. EN EL PROGRAMA "TRIBUNA DEPORTIVA" DURANTE EL  PERIODO DEL 5 DE OCTUBRE AL 5 DE DICIEMBRE-2017, S/FACT. NCF:A010010011500000077 Y 78</t>
  </si>
  <si>
    <t>1092</t>
  </si>
  <si>
    <t>PAGO SERVICIO DE TELÉFONOS (INALAMBRICA) USADOS EN ESTE MOPC, CORRESPONDIENTE AL MES DE DICIEMBRE 2017. (PARA SER APLICADO A LA CUENTA #702156743, SEGUN FACTURA #NCF: A020010011500314806)</t>
  </si>
  <si>
    <t>1097</t>
  </si>
  <si>
    <t>PAGO POR SERVICIO DE MONTAJE DEL ARBOLITO DE NAVIDAD EN EL AREA DE RECEPCIÓN DE ESTE MOPC. S/FACT.NCF:A020020021500000084</t>
  </si>
  <si>
    <t>1102</t>
  </si>
  <si>
    <t>PAGO COMPRA DE COMBUSTIBLE (GASOLINA Y GASOIL), PARA ESTE MOPC ; SALDO FACT. NCF:A010010011500001706, $332,042.70, 1ER. AB. LIB 121, PAGO F/NCF: 1692 AL 1694 ;1726 AL 1735 Y 1738,1739; ABONO A F/NCF:1740, $103,662.33, PXP $387,137.67.</t>
  </si>
  <si>
    <t>1106</t>
  </si>
  <si>
    <t>PAGO COMBUSTIBLE (GASOIL),PARA EL SUMINISTRO GENERAL DE ESTE MOPC; SALDO F/NCF:A010010011500008134,$169,306.10, 1ER. AB. LIB.220; PAGO F/NCF: 8130, 8131 Y 8132; ABONO A F/NCF:8178 $169,669.19; PXP. $1,139,130.81).</t>
  </si>
  <si>
    <t>1108</t>
  </si>
  <si>
    <t>PLAN DE ASF.Y ADEC.S/PRESUP.,C/UN ANCHO DE VIA DE 5.00 M²,Y ESPESOR DE ASF. DE 2 PULGS.,EN DIFS.PROVS.PROC.D/L.OISOE S/CONT.245-12 (A.INIC.$399,569,144.04(-)1ER.AB.$50,000,000.00(-) 2DO.AB.$50,000,000.00(-)3ER.AB.$131,928,004.00(-)ESTE P/$167,641,140.04SALDA)</t>
  </si>
  <si>
    <t>1109</t>
  </si>
  <si>
    <t>TRAB. DE LA CARRETERA TURISTICA LA CUMBRE- SANTIAGO-PUERTO PLATA, DAÑOS OCASIONADOS P/DIVERSAS VAGUADAS DURANTE EL MES  ABRIL-2012 (DEC.230-12 D/F12/5/2012); SALDO CUB.11, $30,658,556.96, 1ER. AB. LIB.358; AB. CUB.12, $69,341,443.04, PXP $48,655,674.96.</t>
  </si>
  <si>
    <t>1117</t>
  </si>
  <si>
    <t>PARA CUBRIR PAGO DE VIATICOS AL PERSONAL DE DIFERENTES DEPARTAMENTOS DE ESTE MINISTERIO (ENERO / FEBRERO 2018)</t>
  </si>
  <si>
    <t>1119</t>
  </si>
  <si>
    <t>PAGO SERVICIOS ESPECIALES (ENERO 2018), A PERSONAL DE DRENAJE PLUVIAL DE ESTE MINISTERIO</t>
  </si>
  <si>
    <t>1122</t>
  </si>
  <si>
    <t>PAGO SUELDO (FEBRERO2018), AL PERSONAL CONTRATADO PROYECTO DE LAS ESCUELAS DE ESTE MOPC</t>
  </si>
  <si>
    <t>1124</t>
  </si>
  <si>
    <t>PAGO SUELDO (ADICIONAL) NOVIEMBRE / DICIEMBRE 2017, AL  PERSONAL CONTRATADO PROYECTO DE LAS ESCUELAS DE ESTE MINISTERIO</t>
  </si>
  <si>
    <t>1126</t>
  </si>
  <si>
    <t>PAGO SUELDO (ENERO 2018), AL PERSONAL CONTRATADO PROYECTO DE LAS ESCUELAS DE ESTE MINISTERIO</t>
  </si>
  <si>
    <t>1128</t>
  </si>
  <si>
    <t>PARA CUBRIR PAGO POR HORAS EXTRAS, A EMPLEADOS DE DIFERENTES DEPARTAMENTOS DE ESTE MINISTERIO (OCTUBRE 2017)</t>
  </si>
  <si>
    <t>1142</t>
  </si>
  <si>
    <t>TRABAJOS DE SERVS. DE MANTENIM. DEL SISTEMA CENTRALIZADO DE CONTROL DE TRAFICO DEL D.N. (SALDO FACT. NCF:A010010011500000046 USD13,939.55) PAGO FACTS.NCF:11500000045 Y 48, FACT.0049 USD160,469.84(-) ESTE AB.UDS150,277.38 PXP USD10,192.46 (A LA TASA DE 48.9156)</t>
  </si>
  <si>
    <t>1149</t>
  </si>
  <si>
    <t>PARA CUBRIR PAGO DE COMPENSACION SEGURIDAD, AL PERS. MILITAR DEL PROGRAMA DE PROTECCION Y ASISTENCIA VIAL DE ESTE MINISTERIO (DICIEMBRE 2017)</t>
  </si>
  <si>
    <t>1158</t>
  </si>
  <si>
    <t>PAGO COMPRA DE COMBUSTIBLE (GASOLINA Y GASOIL), PARA EL SUMINISTRO GRAL. DE ESTE MOPC; SALDO F/NCF:A010010011500002955 $467,251.20 1ER. AB. LIB,205, PAGO F/NCF:2956 ;  ABONO F/NCF.2957 $595,868.48; PXP. $1,060,131.52).</t>
  </si>
  <si>
    <t>1165</t>
  </si>
  <si>
    <t>PAGO RECLAMACIÓN DEDUCIBLE POR ACCIDENTE DE VARIAS FICHAS VEHICULAR DE ESTE MOPC. S/ FACTS. NCF: A010010011500000029, 31,32,33</t>
  </si>
  <si>
    <t>1176</t>
  </si>
  <si>
    <t>Pago Por Concepto de Legalización de Cuarenta y Nueve (49) Contratos de este MOPC. S/Facts. NCF:P010010011500984050, Y 11500984060</t>
  </si>
  <si>
    <t>1177</t>
  </si>
  <si>
    <t>Pago Por Concepto de Notificación de Setenta y Siete (77) Actos de Alguacil de este MOPC. S/Facts. NCF: A010010011500000033, 11500000040</t>
  </si>
  <si>
    <t>1185</t>
  </si>
  <si>
    <t>PAGO POR SERVICIOS DE LEGALIZACION DE CONTRATOS, CINCUENTA Y SIETE (57), SEGUN FACTURAS NCF.P010010011501931476 Y 11501931472.</t>
  </si>
  <si>
    <t>1186</t>
  </si>
  <si>
    <t>PAGO POR PATROCINIO PARA LA REALIZACION DEL CONCIERTO "MOZART, MERENGUE Y UN POCO MAS" CON LA ORQUESTA SINFONICA DEL CIBAO; SEGUN FACTURA NCF.A010010011500000011.</t>
  </si>
  <si>
    <t>1187</t>
  </si>
  <si>
    <t>PAGO POR SERVICIOS DE LEGALIZACION DE CONTRATOS, TREINTA Y TRES (33); SEGUN FACTURA NCF.A010010011500000012</t>
  </si>
  <si>
    <t>1188</t>
  </si>
  <si>
    <t>PAGO POR SERVICIOS DE LEGALIZACION DE CONTRATOS, TREINTA Y DOS (32), SEGUN FACTURA NCF. A010010011500000015.</t>
  </si>
  <si>
    <t>1191</t>
  </si>
  <si>
    <t>PAGO DEDUCIBLE  POR REPARACIÓN Y RECLAMO DE ACCIDENTES DE VARIAS FICHAS  DE VEHÍCULOS PROPIEDAD DE ESTE MOPC. S/FACTS. NCF: A010010011500000665, 653,649,651,592,594,597,657.</t>
  </si>
  <si>
    <t>1197</t>
  </si>
  <si>
    <t>TRABS.DE ENCACHE,CUNETAS,BADENES,MUROS DE GAVS, ALCANTS.TUBS.,Y DE CAJON, REP. DE LOSAS DE APROCHES,CORR.DE TALUD,CANALIZACION Y OTROS TRABS.EN ELIAS PIÑA (DAÑOS T. SANDY).(CUB.06, $33,214,539.28 (-) 1ER.AB.$10,000,000.00 L-703;ESTE PAGO $23,214,539.28 SALDA).</t>
  </si>
  <si>
    <t>1245</t>
  </si>
  <si>
    <t>SERVICIOS DE LEGALIZACION DE TREINTA Y TRES _x000D_
 (33) CONTRATOS A ESTE MOPC; SEGUN FACTURA NCF.A010010011500000010.</t>
  </si>
  <si>
    <t>1247</t>
  </si>
  <si>
    <t>PAGO COMBUSTIBLE (GASOIL),PARA EL SUMINISTRO GENERAL DE ESTE MOPC; F/NCF:A010010011500008178; $1,308,800.00, 1ER. AB. EN LIB.1106, ESTE 2DO. AB. $939,868.49; PXP. $199,262.33, (DESCUENTO APLICADO EN LIB.1106).</t>
  </si>
  <si>
    <t>1248</t>
  </si>
  <si>
    <t>PAGO P/SERVS. DE CONSULTORIA EN EL ÁREA DE GESTIÓN DE PROCESOS ADMINISTRATIVOS,MODERNIZACION INSTITUCIONAL,ASESORIAS PUNTUALES EN PROCESOS PROPIOS D/LA ACTIVIDAD INSTIT. DEL MOPC,  CORRESP. A LOS MESES DE DIC.-2017 Y ENERO-18, S/F. NCF:A010010011500000031 Y 32</t>
  </si>
  <si>
    <t>1249</t>
  </si>
  <si>
    <t>PAGO COMPRA DE COMBUSTIBLE (GASOIL), PARA EL SUMINISTRO GRAL. DE ESTE MOPC; SALDO F/NCF:A010010011500002957, 1er ABONO EN LIB.1158,  $1,060,131.52, DESCUENTO APLICADO EN PAGO ANTERIOR).</t>
  </si>
  <si>
    <t>1250</t>
  </si>
  <si>
    <t>SERVICIOS DE LEGALIZACION DE TREINTA Y TRES (33) CONTRATOS A ESTE MOPC, SEGUN FACTURA NCF.A010010011500000263.</t>
  </si>
  <si>
    <t>1251</t>
  </si>
  <si>
    <t>PAGO POR SERVICIOS COMO NOTARIO ACTUANTE EN DIFERENTES PROCESOS DE APERTURA DE SOBRES DE COMPARACIÓN DE PRECIOS DE ESTE MINISTERIO, SEGÚN FACTURAS NCF.A010010011500000027, 28 Y 35.</t>
  </si>
  <si>
    <t>1258</t>
  </si>
  <si>
    <t>PAGO SERVICIOS DE LEGALIZACION DE CINCUENTA Y UN (51) CONTRATOS A ESTE MOPC, SEGUN FACTURA NCF.P010010011502260900.</t>
  </si>
  <si>
    <t>1266</t>
  </si>
  <si>
    <t>CONSTRUCCION 2 EDIFS.DE APTOS.ECONS.TIPO B, DE 4 NIVS.Y 2 APTOS.POR PISO DE 2 HABITS.C/U,TOTAL 8 APTOS.DE 58 M² C/U; LOTE 24, REVIT. URBANA SAN JUAN  DE LA MAGUANA, RES.VISTA DEL RIO.(PAGO CUB.#11 ).</t>
  </si>
  <si>
    <t>1267</t>
  </si>
  <si>
    <t>PAGO POR SERVICIOS DE LEGALIZACIÓN DE DIEZ (10) CONTRATOS A ESTE MOPC; S/FACT. NCF.P010010011502885938.</t>
  </si>
  <si>
    <t>1268</t>
  </si>
  <si>
    <t>PAGO POR SERVICIOS DE LEGALIZACION DE CONTRATOS, CUARENTA Y UNO (41) A ESTE MOPC, (SEGUN FACTS. NCF: A010010011500000007 Y 8).</t>
  </si>
  <si>
    <t>1270</t>
  </si>
  <si>
    <t>CONST. 1 EDIF. APTOS. ECONS. TIPO A, 4 NIVS.,4 APTOS. P/PISO,3 HABS. C/U,TOTAL 16 APTOS. 78 M², LOTE-13, PROY: REVIT. URB. RES. VISTA DEL RIÓ, SAN JUAN DE LA MAGUANA. (PAGO CUB. 14)</t>
  </si>
  <si>
    <t>1271</t>
  </si>
  <si>
    <t>CONST. DE 1 EDIFICIO DE APARTAMENTOS ECONÓMICOS, TIPO A DE CUATRO 4 NIVELES Y CUATRO 4 APTOS. POR PISO DE  3 HABS. C/U, TOTAL 16 APTOS.DE 78 M² C/U; (LOTE 36); PROY. REVITALIZACION URB. SAN JUAN DE LA MAGUANA, RESID.VISTA DEL RIO. (PAGO CUB.#02).</t>
  </si>
  <si>
    <t>1274</t>
  </si>
  <si>
    <t>PAGO POR CONCEPTO DE LEGALIZACION DE TREINTA Y TRES (33) CONTRATOS DE EXPROPIACIÓN. S/FACT. NCF:A010010011500000011</t>
  </si>
  <si>
    <t>1280</t>
  </si>
  <si>
    <t>PAGO HORAS EXTRAS (FEBRERO 2017), AL PERSONAL DEL DEPARTAMENTO FINANCIERO DE LA DIR. DE EQUIPOS Y TRANSPORTE DE ESTE MINISTERIO</t>
  </si>
  <si>
    <t>1282</t>
  </si>
  <si>
    <t>PARA CUBRIR PAGO DE INDEMNIZACION A EMPLEADOS CANCELADOS DE ESTE MINISTERIO EN CUMPLIMIENTO A LA LEY 41-08 DE FUNCION PUBLICA</t>
  </si>
  <si>
    <t>1284</t>
  </si>
  <si>
    <t>PARA CUBRIR PAGO DE VACACIONES NO DISFRUTADA, A EMPLEADOS CANCELADOS DE ESTE MINISTERIO, EN CUMPLIMIENTO DE LA LEY 41-08 DE FUNCIONES PUBLICA</t>
  </si>
  <si>
    <t>1287</t>
  </si>
  <si>
    <t>CONST. DE UN (1) EDIFICIO DE APTOS. ECONS,TIPO (A), 4 NIVELES  Y 4 APTOS. POR PISO, DE 3 HABITS. C/U,TOTAL 16 APTOS. DE  78M2 C/U, LOTE 3; CON SUS ANEXIDADES, REVIT.URBANA EN SAN JUAN DE LA MAGUANA, RES.VISTA DEL RIO; (PAGO CUBICACION 15).</t>
  </si>
  <si>
    <t>1288</t>
  </si>
  <si>
    <t>PAGO POR PARTICIPACIÓN COMO NOTARIA EN PROCESO DE EXCLUSIVIDAD P/LA ADQUISICIÓN DE LICENCIAMIENTO EMPRESARIAL, Y LA LICITACIÓN PUBLICA NACIONAL P/LA REPAR. Y CONST. DE (2) NIVELES AL EDIF. QUE ALOJA EL (IDC), S/FACTS. NCF: A010010011500000093,97,99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</si>
</sst>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14" fontId="2" fillId="0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43" fontId="0" fillId="2" borderId="0" xfId="1" applyFont="1" applyFill="1" applyBorder="1" applyAlignment="1">
      <alignment wrapText="1"/>
    </xf>
    <xf numFmtId="14" fontId="0" fillId="2" borderId="0" xfId="0" applyNumberForma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left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wrapText="1"/>
    </xf>
    <xf numFmtId="0" fontId="11" fillId="0" borderId="15" xfId="0" applyFont="1" applyFill="1" applyBorder="1"/>
    <xf numFmtId="15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39" fontId="9" fillId="0" borderId="15" xfId="0" applyNumberFormat="1" applyFont="1" applyBorder="1" applyAlignment="1">
      <alignment horizontal="right"/>
    </xf>
    <xf numFmtId="14" fontId="9" fillId="0" borderId="15" xfId="0" applyNumberFormat="1" applyFont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39" fontId="11" fillId="0" borderId="15" xfId="1" applyNumberFormat="1" applyFont="1" applyFill="1" applyBorder="1" applyAlignment="1">
      <alignment wrapText="1"/>
    </xf>
    <xf numFmtId="1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8" fillId="0" borderId="1" xfId="0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center" wrapText="1"/>
    </xf>
    <xf numFmtId="39" fontId="10" fillId="0" borderId="6" xfId="1" applyNumberFormat="1" applyFont="1" applyFill="1" applyBorder="1" applyAlignment="1">
      <alignment wrapText="1"/>
    </xf>
    <xf numFmtId="4" fontId="11" fillId="0" borderId="15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/>
    <xf numFmtId="49" fontId="9" fillId="2" borderId="15" xfId="0" applyNumberFormat="1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wrapText="1"/>
    </xf>
    <xf numFmtId="14" fontId="11" fillId="2" borderId="15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wrapText="1"/>
    </xf>
    <xf numFmtId="0" fontId="11" fillId="2" borderId="15" xfId="0" applyFont="1" applyFill="1" applyBorder="1"/>
    <xf numFmtId="39" fontId="11" fillId="2" borderId="15" xfId="1" applyNumberFormat="1" applyFont="1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 vertical="center"/>
    </xf>
    <xf numFmtId="43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left" vertical="center" wrapText="1"/>
    </xf>
    <xf numFmtId="43" fontId="9" fillId="2" borderId="20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3" fontId="9" fillId="2" borderId="15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/>
    </xf>
    <xf numFmtId="39" fontId="9" fillId="2" borderId="15" xfId="0" applyNumberFormat="1" applyFont="1" applyFill="1" applyBorder="1" applyAlignment="1">
      <alignment horizontal="right"/>
    </xf>
    <xf numFmtId="49" fontId="9" fillId="2" borderId="15" xfId="0" applyNumberFormat="1" applyFont="1" applyFill="1" applyBorder="1" applyAlignment="1">
      <alignment horizontal="left" wrapText="1"/>
    </xf>
    <xf numFmtId="43" fontId="9" fillId="2" borderId="15" xfId="0" applyNumberFormat="1" applyFont="1" applyFill="1" applyBorder="1" applyAlignment="1">
      <alignment horizontal="right"/>
    </xf>
    <xf numFmtId="4" fontId="0" fillId="2" borderId="15" xfId="0" applyNumberFormat="1" applyFill="1" applyBorder="1" applyAlignment="1">
      <alignment horizontal="center"/>
    </xf>
    <xf numFmtId="0" fontId="11" fillId="2" borderId="15" xfId="0" applyFont="1" applyFill="1" applyBorder="1" applyAlignment="1">
      <alignment horizontal="center" wrapText="1"/>
    </xf>
    <xf numFmtId="15" fontId="9" fillId="2" borderId="15" xfId="0" applyNumberFormat="1" applyFont="1" applyFill="1" applyBorder="1" applyAlignment="1">
      <alignment horizontal="center"/>
    </xf>
    <xf numFmtId="4" fontId="0" fillId="2" borderId="0" xfId="0" applyNumberFormat="1" applyFill="1"/>
    <xf numFmtId="4" fontId="0" fillId="0" borderId="0" xfId="0" applyNumberFormat="1" applyAlignment="1">
      <alignment horizontal="center" wrapText="1"/>
    </xf>
    <xf numFmtId="4" fontId="11" fillId="0" borderId="0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  <xf numFmtId="4" fontId="10" fillId="3" borderId="15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opLeftCell="A118" zoomScaleNormal="100" workbookViewId="0">
      <selection activeCell="E47" sqref="E47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00" t="s">
        <v>0</v>
      </c>
      <c r="B6" s="101"/>
      <c r="C6" s="101"/>
      <c r="D6" s="101"/>
      <c r="E6" s="101"/>
      <c r="F6" s="101"/>
      <c r="G6" s="102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00" t="s">
        <v>1</v>
      </c>
      <c r="B8" s="101"/>
      <c r="C8" s="101"/>
      <c r="D8" s="101"/>
      <c r="E8" s="101"/>
      <c r="F8" s="101"/>
      <c r="G8" s="102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05" t="s">
        <v>2</v>
      </c>
      <c r="B10" s="106"/>
      <c r="C10" s="106"/>
      <c r="D10" s="106"/>
      <c r="E10" s="106"/>
      <c r="F10" s="106"/>
      <c r="G10" s="107"/>
    </row>
    <row r="11" spans="1:7" ht="25.5" customHeight="1" x14ac:dyDescent="0.25">
      <c r="A11" s="108" t="s">
        <v>3</v>
      </c>
      <c r="B11" s="109"/>
      <c r="C11" s="109"/>
      <c r="D11" s="109"/>
      <c r="E11" s="109"/>
      <c r="F11" s="109"/>
      <c r="G11" s="110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11" t="s">
        <v>92</v>
      </c>
      <c r="B13" s="112"/>
      <c r="C13" s="112"/>
      <c r="D13" s="112"/>
      <c r="E13" s="112"/>
      <c r="F13" s="112"/>
      <c r="G13" s="113"/>
    </row>
    <row r="14" spans="1:7" x14ac:dyDescent="0.2">
      <c r="A14" s="111"/>
      <c r="B14" s="112"/>
      <c r="C14" s="112"/>
      <c r="D14" s="112"/>
      <c r="E14" s="112"/>
      <c r="F14" s="112"/>
      <c r="G14" s="113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15" t="s">
        <v>10</v>
      </c>
      <c r="C16" s="115"/>
      <c r="D16" s="115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14" t="s">
        <v>9</v>
      </c>
      <c r="F17" s="114"/>
      <c r="G17" s="57">
        <v>0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03"/>
      <c r="B19" s="103" t="s">
        <v>4</v>
      </c>
      <c r="C19" s="16" t="s">
        <v>93</v>
      </c>
      <c r="D19" s="23" t="s">
        <v>5</v>
      </c>
      <c r="E19" s="21" t="s">
        <v>6</v>
      </c>
      <c r="F19" s="25" t="s">
        <v>7</v>
      </c>
      <c r="G19" s="21" t="s">
        <v>8</v>
      </c>
    </row>
    <row r="20" spans="1:7" ht="17.25" hidden="1" thickBot="1" x14ac:dyDescent="0.25">
      <c r="A20" s="104"/>
      <c r="B20" s="103"/>
      <c r="C20" s="54"/>
      <c r="D20" s="55"/>
      <c r="E20" s="54"/>
      <c r="F20" s="54"/>
      <c r="G20" s="56"/>
    </row>
    <row r="21" spans="1:7" ht="15.75" x14ac:dyDescent="0.25">
      <c r="A21" s="53"/>
      <c r="B21" s="67"/>
      <c r="C21" s="64"/>
      <c r="D21" s="58"/>
      <c r="E21" s="63"/>
      <c r="F21" s="65"/>
      <c r="G21" s="74">
        <v>0</v>
      </c>
    </row>
    <row r="22" spans="1:7" ht="24.75" x14ac:dyDescent="0.25">
      <c r="A22" s="6"/>
      <c r="B22" s="66">
        <v>43102</v>
      </c>
      <c r="C22" s="64"/>
      <c r="D22" s="64" t="s">
        <v>96</v>
      </c>
      <c r="E22" s="63">
        <v>46000</v>
      </c>
      <c r="F22" s="65"/>
      <c r="G22" s="74">
        <f>SUM(G21+E22-F22)</f>
        <v>46000</v>
      </c>
    </row>
    <row r="23" spans="1:7" ht="15.75" x14ac:dyDescent="0.25">
      <c r="A23" s="6"/>
      <c r="B23" s="66">
        <v>43102</v>
      </c>
      <c r="C23" s="64"/>
      <c r="D23" s="64" t="s">
        <v>97</v>
      </c>
      <c r="E23" s="63">
        <v>1500</v>
      </c>
      <c r="F23" s="65"/>
      <c r="G23" s="74">
        <f>SUM(G22+E23-F23)</f>
        <v>47500</v>
      </c>
    </row>
    <row r="24" spans="1:7" ht="15.75" x14ac:dyDescent="0.25">
      <c r="A24" s="6"/>
      <c r="B24" s="66">
        <v>43103</v>
      </c>
      <c r="C24" s="64"/>
      <c r="D24" s="58" t="s">
        <v>94</v>
      </c>
      <c r="E24" s="63">
        <v>6185228.4699999997</v>
      </c>
      <c r="F24" s="65"/>
      <c r="G24" s="74">
        <f>SUM(G23+E24-F24)</f>
        <v>6232728.4699999997</v>
      </c>
    </row>
    <row r="25" spans="1:7" ht="24.75" x14ac:dyDescent="0.25">
      <c r="A25" s="6"/>
      <c r="B25" s="66">
        <v>43103</v>
      </c>
      <c r="C25" s="64"/>
      <c r="D25" s="64" t="s">
        <v>96</v>
      </c>
      <c r="E25" s="63">
        <v>16100</v>
      </c>
      <c r="F25" s="65"/>
      <c r="G25" s="74">
        <f>SUM(G24+E25-F25)</f>
        <v>6248828.4699999997</v>
      </c>
    </row>
    <row r="26" spans="1:7" ht="24.75" x14ac:dyDescent="0.25">
      <c r="A26" s="6"/>
      <c r="B26" s="66">
        <v>43104</v>
      </c>
      <c r="C26" s="64"/>
      <c r="D26" s="64" t="s">
        <v>96</v>
      </c>
      <c r="E26" s="63">
        <v>20000</v>
      </c>
      <c r="F26" s="65"/>
      <c r="G26" s="74">
        <f>SUM(G25+E26-F26)</f>
        <v>6268828.4699999997</v>
      </c>
    </row>
    <row r="27" spans="1:7" ht="15.75" x14ac:dyDescent="0.25">
      <c r="A27" s="6"/>
      <c r="B27" s="66">
        <v>43105</v>
      </c>
      <c r="C27" s="64"/>
      <c r="D27" s="58" t="s">
        <v>94</v>
      </c>
      <c r="E27" s="63">
        <v>412228.23</v>
      </c>
      <c r="F27" s="65"/>
      <c r="G27" s="74">
        <f t="shared" ref="G27:G90" si="0">SUM(G26+E27-F27)</f>
        <v>6681056.6999999993</v>
      </c>
    </row>
    <row r="28" spans="1:7" ht="24.75" x14ac:dyDescent="0.25">
      <c r="A28" s="6"/>
      <c r="B28" s="66">
        <v>43105</v>
      </c>
      <c r="C28" s="64"/>
      <c r="D28" s="64" t="s">
        <v>96</v>
      </c>
      <c r="E28" s="63">
        <v>3000</v>
      </c>
      <c r="F28" s="65"/>
      <c r="G28" s="74">
        <f t="shared" si="0"/>
        <v>6684056.6999999993</v>
      </c>
    </row>
    <row r="29" spans="1:7" ht="15.75" x14ac:dyDescent="0.25">
      <c r="A29" s="6"/>
      <c r="B29" s="66">
        <v>43108</v>
      </c>
      <c r="C29" s="64"/>
      <c r="D29" s="58" t="s">
        <v>94</v>
      </c>
      <c r="E29" s="63">
        <v>7978427.3200000003</v>
      </c>
      <c r="F29" s="65"/>
      <c r="G29" s="74">
        <f t="shared" si="0"/>
        <v>14662484.02</v>
      </c>
    </row>
    <row r="30" spans="1:7" ht="24.75" x14ac:dyDescent="0.25">
      <c r="A30" s="6"/>
      <c r="B30" s="66">
        <v>43108</v>
      </c>
      <c r="C30" s="64"/>
      <c r="D30" s="64" t="s">
        <v>96</v>
      </c>
      <c r="E30" s="63">
        <v>26000</v>
      </c>
      <c r="F30" s="65"/>
      <c r="G30" s="74">
        <f t="shared" si="0"/>
        <v>14688484.02</v>
      </c>
    </row>
    <row r="31" spans="1:7" ht="15.75" x14ac:dyDescent="0.25">
      <c r="A31" s="6"/>
      <c r="B31" s="66">
        <v>43108</v>
      </c>
      <c r="C31" s="64"/>
      <c r="D31" s="64" t="s">
        <v>97</v>
      </c>
      <c r="E31" s="63">
        <v>5500</v>
      </c>
      <c r="F31" s="65"/>
      <c r="G31" s="74">
        <f t="shared" si="0"/>
        <v>14693984.02</v>
      </c>
    </row>
    <row r="32" spans="1:7" ht="15.75" x14ac:dyDescent="0.25">
      <c r="A32" s="6"/>
      <c r="B32" s="66">
        <v>43109</v>
      </c>
      <c r="C32" s="64"/>
      <c r="D32" s="58" t="s">
        <v>94</v>
      </c>
      <c r="E32" s="63">
        <v>2422386.73</v>
      </c>
      <c r="F32" s="65"/>
      <c r="G32" s="74">
        <f t="shared" si="0"/>
        <v>17116370.75</v>
      </c>
    </row>
    <row r="33" spans="1:7" ht="15.75" x14ac:dyDescent="0.25">
      <c r="A33" s="6"/>
      <c r="B33" s="66">
        <v>43110</v>
      </c>
      <c r="C33" s="64"/>
      <c r="D33" s="58" t="s">
        <v>94</v>
      </c>
      <c r="E33" s="63">
        <v>12709381.890000001</v>
      </c>
      <c r="F33" s="65"/>
      <c r="G33" s="74">
        <f t="shared" si="0"/>
        <v>29825752.640000001</v>
      </c>
    </row>
    <row r="34" spans="1:7" ht="24.75" x14ac:dyDescent="0.25">
      <c r="A34" s="6"/>
      <c r="B34" s="66">
        <v>43110</v>
      </c>
      <c r="C34" s="64"/>
      <c r="D34" s="64" t="s">
        <v>96</v>
      </c>
      <c r="E34" s="63">
        <v>34500</v>
      </c>
      <c r="F34" s="65"/>
      <c r="G34" s="74">
        <f t="shared" si="0"/>
        <v>29860252.640000001</v>
      </c>
    </row>
    <row r="35" spans="1:7" ht="24.75" x14ac:dyDescent="0.25">
      <c r="A35" s="6"/>
      <c r="B35" s="66">
        <v>43110</v>
      </c>
      <c r="C35" s="64"/>
      <c r="D35" s="64" t="s">
        <v>98</v>
      </c>
      <c r="E35" s="63">
        <v>121550.63</v>
      </c>
      <c r="F35" s="65"/>
      <c r="G35" s="74">
        <f t="shared" si="0"/>
        <v>29981803.27</v>
      </c>
    </row>
    <row r="36" spans="1:7" ht="15.75" x14ac:dyDescent="0.25">
      <c r="A36" s="6"/>
      <c r="B36" s="66">
        <v>43111</v>
      </c>
      <c r="C36" s="64"/>
      <c r="D36" s="58" t="s">
        <v>94</v>
      </c>
      <c r="E36" s="63">
        <v>2545810.14</v>
      </c>
      <c r="F36" s="65"/>
      <c r="G36" s="74">
        <f t="shared" si="0"/>
        <v>32527613.41</v>
      </c>
    </row>
    <row r="37" spans="1:7" ht="24.75" x14ac:dyDescent="0.25">
      <c r="A37" s="6"/>
      <c r="B37" s="66">
        <v>43111</v>
      </c>
      <c r="C37" s="64"/>
      <c r="D37" s="64" t="s">
        <v>96</v>
      </c>
      <c r="E37" s="63">
        <v>15100</v>
      </c>
      <c r="F37" s="65"/>
      <c r="G37" s="74">
        <f t="shared" si="0"/>
        <v>32542713.41</v>
      </c>
    </row>
    <row r="38" spans="1:7" ht="15.75" x14ac:dyDescent="0.25">
      <c r="A38" s="6"/>
      <c r="B38" s="66">
        <v>43112</v>
      </c>
      <c r="C38" s="64"/>
      <c r="D38" s="58" t="s">
        <v>94</v>
      </c>
      <c r="E38" s="63">
        <v>67283682.189999998</v>
      </c>
      <c r="F38" s="65"/>
      <c r="G38" s="74">
        <f t="shared" si="0"/>
        <v>99826395.599999994</v>
      </c>
    </row>
    <row r="39" spans="1:7" ht="24.75" x14ac:dyDescent="0.25">
      <c r="A39" s="6"/>
      <c r="B39" s="66">
        <v>43112</v>
      </c>
      <c r="C39" s="64"/>
      <c r="D39" s="64" t="s">
        <v>96</v>
      </c>
      <c r="E39" s="63">
        <v>24000</v>
      </c>
      <c r="F39" s="65"/>
      <c r="G39" s="74">
        <f t="shared" si="0"/>
        <v>99850395.599999994</v>
      </c>
    </row>
    <row r="40" spans="1:7" ht="15.75" x14ac:dyDescent="0.25">
      <c r="A40" s="6"/>
      <c r="B40" s="66">
        <v>43115</v>
      </c>
      <c r="C40" s="64"/>
      <c r="D40" s="58" t="s">
        <v>94</v>
      </c>
      <c r="E40" s="63">
        <v>5835512.6100000003</v>
      </c>
      <c r="F40" s="65"/>
      <c r="G40" s="74">
        <f t="shared" si="0"/>
        <v>105685908.20999999</v>
      </c>
    </row>
    <row r="41" spans="1:7" ht="15.75" x14ac:dyDescent="0.25">
      <c r="A41" s="6"/>
      <c r="B41" s="66">
        <v>43115</v>
      </c>
      <c r="C41" s="64"/>
      <c r="D41" s="64" t="s">
        <v>97</v>
      </c>
      <c r="E41" s="63">
        <v>5000</v>
      </c>
      <c r="F41" s="65"/>
      <c r="G41" s="74">
        <f t="shared" si="0"/>
        <v>105690908.20999999</v>
      </c>
    </row>
    <row r="42" spans="1:7" ht="15.75" x14ac:dyDescent="0.25">
      <c r="A42" s="6"/>
      <c r="B42" s="66">
        <v>43116</v>
      </c>
      <c r="C42" s="64"/>
      <c r="D42" s="58" t="s">
        <v>94</v>
      </c>
      <c r="E42" s="63">
        <v>3716482.06</v>
      </c>
      <c r="F42" s="65"/>
      <c r="G42" s="74">
        <f t="shared" si="0"/>
        <v>109407390.27</v>
      </c>
    </row>
    <row r="43" spans="1:7" ht="24.75" x14ac:dyDescent="0.25">
      <c r="A43" s="6"/>
      <c r="B43" s="66">
        <v>43116</v>
      </c>
      <c r="C43" s="64"/>
      <c r="D43" s="64" t="s">
        <v>96</v>
      </c>
      <c r="E43" s="63">
        <v>74000</v>
      </c>
      <c r="F43" s="65"/>
      <c r="G43" s="74">
        <f t="shared" si="0"/>
        <v>109481390.27</v>
      </c>
    </row>
    <row r="44" spans="1:7" ht="15.75" x14ac:dyDescent="0.25">
      <c r="A44" s="6"/>
      <c r="B44" s="66">
        <v>43117</v>
      </c>
      <c r="C44" s="64"/>
      <c r="D44" s="58" t="s">
        <v>94</v>
      </c>
      <c r="E44" s="63">
        <v>10223832.449999999</v>
      </c>
      <c r="F44" s="65"/>
      <c r="G44" s="74">
        <f t="shared" si="0"/>
        <v>119705222.72</v>
      </c>
    </row>
    <row r="45" spans="1:7" ht="24.75" x14ac:dyDescent="0.25">
      <c r="A45" s="6"/>
      <c r="B45" s="66">
        <v>43117</v>
      </c>
      <c r="C45" s="64"/>
      <c r="D45" s="64" t="s">
        <v>96</v>
      </c>
      <c r="E45" s="63">
        <v>35650</v>
      </c>
      <c r="F45" s="65"/>
      <c r="G45" s="74">
        <f t="shared" si="0"/>
        <v>119740872.72</v>
      </c>
    </row>
    <row r="46" spans="1:7" ht="24.75" x14ac:dyDescent="0.25">
      <c r="A46" s="6"/>
      <c r="B46" s="66">
        <v>43118</v>
      </c>
      <c r="C46" s="64"/>
      <c r="D46" s="64" t="s">
        <v>96</v>
      </c>
      <c r="E46" s="63">
        <v>15500</v>
      </c>
      <c r="F46" s="65"/>
      <c r="G46" s="74">
        <f t="shared" si="0"/>
        <v>119756372.72</v>
      </c>
    </row>
    <row r="47" spans="1:7" ht="15.75" x14ac:dyDescent="0.25">
      <c r="A47" s="6"/>
      <c r="B47" s="59" t="s">
        <v>12</v>
      </c>
      <c r="C47" s="64"/>
      <c r="D47" s="58" t="s">
        <v>95</v>
      </c>
      <c r="E47" s="63">
        <v>4486100524</v>
      </c>
      <c r="F47" s="65"/>
      <c r="G47" s="74">
        <f t="shared" si="0"/>
        <v>4605856896.7200003</v>
      </c>
    </row>
    <row r="48" spans="1:7" ht="60.75" x14ac:dyDescent="0.25">
      <c r="A48" s="6"/>
      <c r="B48" s="59" t="s">
        <v>12</v>
      </c>
      <c r="C48" s="60" t="s">
        <v>18</v>
      </c>
      <c r="D48" s="52" t="s">
        <v>55</v>
      </c>
      <c r="E48" s="63"/>
      <c r="F48" s="61">
        <v>114876</v>
      </c>
      <c r="G48" s="74">
        <f t="shared" si="0"/>
        <v>4605742020.7200003</v>
      </c>
    </row>
    <row r="49" spans="1:7" ht="60.75" x14ac:dyDescent="0.25">
      <c r="A49" s="6"/>
      <c r="B49" s="59" t="s">
        <v>12</v>
      </c>
      <c r="C49" s="60" t="s">
        <v>19</v>
      </c>
      <c r="D49" s="52" t="s">
        <v>56</v>
      </c>
      <c r="E49" s="63"/>
      <c r="F49" s="61">
        <v>20986</v>
      </c>
      <c r="G49" s="74">
        <f t="shared" si="0"/>
        <v>4605721034.7200003</v>
      </c>
    </row>
    <row r="50" spans="1:7" ht="60.75" x14ac:dyDescent="0.25">
      <c r="A50" s="6"/>
      <c r="B50" s="59" t="s">
        <v>12</v>
      </c>
      <c r="C50" s="60" t="s">
        <v>20</v>
      </c>
      <c r="D50" s="52" t="s">
        <v>57</v>
      </c>
      <c r="E50" s="63"/>
      <c r="F50" s="61">
        <v>14084629.380000001</v>
      </c>
      <c r="G50" s="74">
        <f t="shared" si="0"/>
        <v>4591636405.3400002</v>
      </c>
    </row>
    <row r="51" spans="1:7" ht="48.75" x14ac:dyDescent="0.25">
      <c r="A51" s="6"/>
      <c r="B51" s="59" t="s">
        <v>12</v>
      </c>
      <c r="C51" s="60" t="s">
        <v>21</v>
      </c>
      <c r="D51" s="52" t="s">
        <v>58</v>
      </c>
      <c r="E51" s="63"/>
      <c r="F51" s="61">
        <v>11477425</v>
      </c>
      <c r="G51" s="74">
        <f t="shared" si="0"/>
        <v>4580158980.3400002</v>
      </c>
    </row>
    <row r="52" spans="1:7" ht="60.75" x14ac:dyDescent="0.25">
      <c r="A52" s="6"/>
      <c r="B52" s="59" t="s">
        <v>12</v>
      </c>
      <c r="C52" s="60" t="s">
        <v>22</v>
      </c>
      <c r="D52" s="52" t="s">
        <v>59</v>
      </c>
      <c r="E52" s="63"/>
      <c r="F52" s="61">
        <v>2040978</v>
      </c>
      <c r="G52" s="74">
        <f t="shared" si="0"/>
        <v>4578118002.3400002</v>
      </c>
    </row>
    <row r="53" spans="1:7" ht="60.75" x14ac:dyDescent="0.25">
      <c r="A53" s="6"/>
      <c r="B53" s="59" t="s">
        <v>12</v>
      </c>
      <c r="C53" s="60" t="s">
        <v>23</v>
      </c>
      <c r="D53" s="52" t="s">
        <v>60</v>
      </c>
      <c r="E53" s="63"/>
      <c r="F53" s="61">
        <v>29488276.899999999</v>
      </c>
      <c r="G53" s="74">
        <f t="shared" si="0"/>
        <v>4548629725.4400005</v>
      </c>
    </row>
    <row r="54" spans="1:7" ht="60.75" x14ac:dyDescent="0.25">
      <c r="A54" s="6"/>
      <c r="B54" s="59" t="s">
        <v>12</v>
      </c>
      <c r="C54" s="60" t="s">
        <v>24</v>
      </c>
      <c r="D54" s="52" t="s">
        <v>61</v>
      </c>
      <c r="E54" s="63"/>
      <c r="F54" s="61">
        <v>12681528.1</v>
      </c>
      <c r="G54" s="74">
        <f t="shared" si="0"/>
        <v>4535948197.3400002</v>
      </c>
    </row>
    <row r="55" spans="1:7" ht="24.75" x14ac:dyDescent="0.25">
      <c r="A55" s="6"/>
      <c r="B55" s="59" t="s">
        <v>13</v>
      </c>
      <c r="C55" s="60"/>
      <c r="D55" s="64" t="s">
        <v>96</v>
      </c>
      <c r="E55" s="63">
        <v>33850</v>
      </c>
      <c r="F55" s="61"/>
      <c r="G55" s="74">
        <f t="shared" si="0"/>
        <v>4535982047.3400002</v>
      </c>
    </row>
    <row r="56" spans="1:7" ht="15.75" x14ac:dyDescent="0.25">
      <c r="A56" s="6"/>
      <c r="B56" s="59" t="s">
        <v>13</v>
      </c>
      <c r="C56" s="60"/>
      <c r="D56" s="64" t="s">
        <v>97</v>
      </c>
      <c r="E56" s="63">
        <v>2000</v>
      </c>
      <c r="F56" s="61"/>
      <c r="G56" s="74">
        <f t="shared" si="0"/>
        <v>4535984047.3400002</v>
      </c>
    </row>
    <row r="57" spans="1:7" ht="36.75" x14ac:dyDescent="0.25">
      <c r="A57" s="6"/>
      <c r="B57" s="59" t="s">
        <v>13</v>
      </c>
      <c r="C57" s="60" t="s">
        <v>25</v>
      </c>
      <c r="D57" s="52" t="s">
        <v>62</v>
      </c>
      <c r="E57" s="63"/>
      <c r="F57" s="61">
        <v>41632903.509999998</v>
      </c>
      <c r="G57" s="74">
        <f t="shared" si="0"/>
        <v>4494351143.8299999</v>
      </c>
    </row>
    <row r="58" spans="1:7" ht="36.75" x14ac:dyDescent="0.25">
      <c r="A58" s="6"/>
      <c r="B58" s="59" t="s">
        <v>13</v>
      </c>
      <c r="C58" s="60" t="s">
        <v>25</v>
      </c>
      <c r="D58" s="52" t="s">
        <v>62</v>
      </c>
      <c r="E58" s="63"/>
      <c r="F58" s="61">
        <v>2766104.03</v>
      </c>
      <c r="G58" s="74">
        <f t="shared" si="0"/>
        <v>4491585039.8000002</v>
      </c>
    </row>
    <row r="59" spans="1:7" ht="36.75" x14ac:dyDescent="0.25">
      <c r="A59" s="6"/>
      <c r="B59" s="59" t="s">
        <v>13</v>
      </c>
      <c r="C59" s="60" t="s">
        <v>25</v>
      </c>
      <c r="D59" s="52" t="s">
        <v>62</v>
      </c>
      <c r="E59" s="63"/>
      <c r="F59" s="61">
        <v>2950193.48</v>
      </c>
      <c r="G59" s="74">
        <f t="shared" si="0"/>
        <v>4488634846.3200006</v>
      </c>
    </row>
    <row r="60" spans="1:7" ht="36.75" x14ac:dyDescent="0.25">
      <c r="A60" s="6"/>
      <c r="B60" s="59" t="s">
        <v>13</v>
      </c>
      <c r="C60" s="60" t="s">
        <v>25</v>
      </c>
      <c r="D60" s="52" t="s">
        <v>62</v>
      </c>
      <c r="E60" s="63"/>
      <c r="F60" s="61">
        <v>428128.68</v>
      </c>
      <c r="G60" s="74">
        <f t="shared" si="0"/>
        <v>4488206717.6400003</v>
      </c>
    </row>
    <row r="61" spans="1:7" ht="36.75" x14ac:dyDescent="0.25">
      <c r="A61" s="6"/>
      <c r="B61" s="59" t="s">
        <v>13</v>
      </c>
      <c r="C61" s="60" t="s">
        <v>26</v>
      </c>
      <c r="D61" s="52" t="s">
        <v>63</v>
      </c>
      <c r="E61" s="63"/>
      <c r="F61" s="61">
        <v>41215931.270000003</v>
      </c>
      <c r="G61" s="74">
        <f t="shared" si="0"/>
        <v>4446990786.3699999</v>
      </c>
    </row>
    <row r="62" spans="1:7" ht="36.75" x14ac:dyDescent="0.25">
      <c r="A62" s="6"/>
      <c r="B62" s="59" t="s">
        <v>13</v>
      </c>
      <c r="C62" s="60" t="s">
        <v>26</v>
      </c>
      <c r="D62" s="52" t="s">
        <v>63</v>
      </c>
      <c r="E62" s="63"/>
      <c r="F62" s="61">
        <v>2854020.03</v>
      </c>
      <c r="G62" s="74">
        <f t="shared" si="0"/>
        <v>4444136766.3400002</v>
      </c>
    </row>
    <row r="63" spans="1:7" ht="36.75" x14ac:dyDescent="0.25">
      <c r="A63" s="6"/>
      <c r="B63" s="59" t="s">
        <v>13</v>
      </c>
      <c r="C63" s="60" t="s">
        <v>26</v>
      </c>
      <c r="D63" s="52" t="s">
        <v>63</v>
      </c>
      <c r="E63" s="63"/>
      <c r="F63" s="61">
        <v>2926081.92</v>
      </c>
      <c r="G63" s="74">
        <f t="shared" si="0"/>
        <v>4441210684.4200001</v>
      </c>
    </row>
    <row r="64" spans="1:7" ht="36.75" x14ac:dyDescent="0.25">
      <c r="A64" s="6"/>
      <c r="B64" s="59" t="s">
        <v>13</v>
      </c>
      <c r="C64" s="60" t="s">
        <v>26</v>
      </c>
      <c r="D64" s="52" t="s">
        <v>63</v>
      </c>
      <c r="E64" s="63"/>
      <c r="F64" s="61">
        <v>470896.35</v>
      </c>
      <c r="G64" s="74">
        <f t="shared" si="0"/>
        <v>4440739788.0699997</v>
      </c>
    </row>
    <row r="65" spans="1:7" ht="36.75" x14ac:dyDescent="0.25">
      <c r="A65" s="6"/>
      <c r="B65" s="59" t="s">
        <v>13</v>
      </c>
      <c r="C65" s="60" t="s">
        <v>27</v>
      </c>
      <c r="D65" s="52" t="s">
        <v>64</v>
      </c>
      <c r="E65" s="63"/>
      <c r="F65" s="61">
        <v>12248082.960000001</v>
      </c>
      <c r="G65" s="74">
        <f t="shared" si="0"/>
        <v>4428491705.1099997</v>
      </c>
    </row>
    <row r="66" spans="1:7" ht="36.75" x14ac:dyDescent="0.25">
      <c r="A66" s="6"/>
      <c r="B66" s="59" t="s">
        <v>13</v>
      </c>
      <c r="C66" s="60" t="s">
        <v>27</v>
      </c>
      <c r="D66" s="52" t="s">
        <v>64</v>
      </c>
      <c r="E66" s="63"/>
      <c r="F66" s="61">
        <v>849923.87</v>
      </c>
      <c r="G66" s="74">
        <f t="shared" si="0"/>
        <v>4427641781.2399998</v>
      </c>
    </row>
    <row r="67" spans="1:7" ht="36.75" x14ac:dyDescent="0.25">
      <c r="A67" s="6"/>
      <c r="B67" s="59" t="s">
        <v>13</v>
      </c>
      <c r="C67" s="60" t="s">
        <v>27</v>
      </c>
      <c r="D67" s="52" t="s">
        <v>64</v>
      </c>
      <c r="E67" s="63"/>
      <c r="F67" s="61">
        <v>869613.88</v>
      </c>
      <c r="G67" s="74">
        <f t="shared" si="0"/>
        <v>4426772167.3599997</v>
      </c>
    </row>
    <row r="68" spans="1:7" ht="36.75" x14ac:dyDescent="0.25">
      <c r="A68" s="6"/>
      <c r="B68" s="59" t="s">
        <v>13</v>
      </c>
      <c r="C68" s="60" t="s">
        <v>27</v>
      </c>
      <c r="D68" s="52" t="s">
        <v>64</v>
      </c>
      <c r="E68" s="63"/>
      <c r="F68" s="61">
        <v>141844.82999999999</v>
      </c>
      <c r="G68" s="74">
        <f t="shared" si="0"/>
        <v>4426630322.5299997</v>
      </c>
    </row>
    <row r="69" spans="1:7" ht="36.75" x14ac:dyDescent="0.25">
      <c r="A69" s="6"/>
      <c r="B69" s="59" t="s">
        <v>13</v>
      </c>
      <c r="C69" s="60" t="s">
        <v>28</v>
      </c>
      <c r="D69" s="52" t="s">
        <v>65</v>
      </c>
      <c r="E69" s="63"/>
      <c r="F69" s="61">
        <v>2188580.14</v>
      </c>
      <c r="G69" s="74">
        <f t="shared" si="0"/>
        <v>4424441742.3899994</v>
      </c>
    </row>
    <row r="70" spans="1:7" ht="36.75" x14ac:dyDescent="0.25">
      <c r="A70" s="6"/>
      <c r="B70" s="59" t="s">
        <v>13</v>
      </c>
      <c r="C70" s="60" t="s">
        <v>28</v>
      </c>
      <c r="D70" s="52" t="s">
        <v>65</v>
      </c>
      <c r="E70" s="63"/>
      <c r="F70" s="61">
        <v>155046.93</v>
      </c>
      <c r="G70" s="74">
        <f t="shared" si="0"/>
        <v>4424286695.4599991</v>
      </c>
    </row>
    <row r="71" spans="1:7" ht="36.75" x14ac:dyDescent="0.25">
      <c r="A71" s="6"/>
      <c r="B71" s="59" t="s">
        <v>13</v>
      </c>
      <c r="C71" s="60" t="s">
        <v>28</v>
      </c>
      <c r="D71" s="52" t="s">
        <v>65</v>
      </c>
      <c r="E71" s="63"/>
      <c r="F71" s="61">
        <v>155388.98000000001</v>
      </c>
      <c r="G71" s="74">
        <f t="shared" si="0"/>
        <v>4424131306.4799995</v>
      </c>
    </row>
    <row r="72" spans="1:7" ht="36.75" x14ac:dyDescent="0.25">
      <c r="A72" s="6"/>
      <c r="B72" s="59" t="s">
        <v>13</v>
      </c>
      <c r="C72" s="60" t="s">
        <v>28</v>
      </c>
      <c r="D72" s="52" t="s">
        <v>65</v>
      </c>
      <c r="E72" s="63"/>
      <c r="F72" s="61">
        <v>26506.23</v>
      </c>
      <c r="G72" s="74">
        <f t="shared" si="0"/>
        <v>4424104800.25</v>
      </c>
    </row>
    <row r="73" spans="1:7" ht="36.75" x14ac:dyDescent="0.25">
      <c r="A73" s="6"/>
      <c r="B73" s="59" t="s">
        <v>13</v>
      </c>
      <c r="C73" s="60" t="s">
        <v>29</v>
      </c>
      <c r="D73" s="52" t="s">
        <v>66</v>
      </c>
      <c r="E73" s="63"/>
      <c r="F73" s="61">
        <v>12192341.800000001</v>
      </c>
      <c r="G73" s="74">
        <f t="shared" si="0"/>
        <v>4411912458.4499998</v>
      </c>
    </row>
    <row r="74" spans="1:7" ht="36.75" x14ac:dyDescent="0.25">
      <c r="A74" s="6"/>
      <c r="B74" s="59" t="s">
        <v>13</v>
      </c>
      <c r="C74" s="60" t="s">
        <v>29</v>
      </c>
      <c r="D74" s="52" t="s">
        <v>66</v>
      </c>
      <c r="E74" s="63"/>
      <c r="F74" s="61">
        <v>861230.92</v>
      </c>
      <c r="G74" s="74">
        <f t="shared" si="0"/>
        <v>4411051227.5299997</v>
      </c>
    </row>
    <row r="75" spans="1:7" ht="36.75" x14ac:dyDescent="0.25">
      <c r="A75" s="6"/>
      <c r="B75" s="59" t="s">
        <v>13</v>
      </c>
      <c r="C75" s="60" t="s">
        <v>29</v>
      </c>
      <c r="D75" s="52" t="s">
        <v>66</v>
      </c>
      <c r="E75" s="63"/>
      <c r="F75" s="61">
        <v>865656.25</v>
      </c>
      <c r="G75" s="74">
        <f t="shared" si="0"/>
        <v>4410185571.2799997</v>
      </c>
    </row>
    <row r="76" spans="1:7" ht="36.75" x14ac:dyDescent="0.25">
      <c r="A76" s="6"/>
      <c r="B76" s="59" t="s">
        <v>13</v>
      </c>
      <c r="C76" s="60" t="s">
        <v>29</v>
      </c>
      <c r="D76" s="52" t="s">
        <v>66</v>
      </c>
      <c r="E76" s="63"/>
      <c r="F76" s="61">
        <v>146494.39999999999</v>
      </c>
      <c r="G76" s="74">
        <f t="shared" si="0"/>
        <v>4410039076.8800001</v>
      </c>
    </row>
    <row r="77" spans="1:7" ht="48.75" x14ac:dyDescent="0.25">
      <c r="A77" s="6"/>
      <c r="B77" s="59" t="s">
        <v>13</v>
      </c>
      <c r="C77" s="60" t="s">
        <v>30</v>
      </c>
      <c r="D77" s="52" t="s">
        <v>67</v>
      </c>
      <c r="E77" s="63"/>
      <c r="F77" s="61">
        <v>350500</v>
      </c>
      <c r="G77" s="74">
        <f t="shared" si="0"/>
        <v>4409688576.8800001</v>
      </c>
    </row>
    <row r="78" spans="1:7" ht="48.75" x14ac:dyDescent="0.25">
      <c r="A78" s="6"/>
      <c r="B78" s="59" t="s">
        <v>13</v>
      </c>
      <c r="C78" s="60" t="s">
        <v>30</v>
      </c>
      <c r="D78" s="52" t="s">
        <v>67</v>
      </c>
      <c r="E78" s="63"/>
      <c r="F78" s="61">
        <v>24850.45</v>
      </c>
      <c r="G78" s="74">
        <f t="shared" si="0"/>
        <v>4409663726.4300003</v>
      </c>
    </row>
    <row r="79" spans="1:7" ht="48.75" x14ac:dyDescent="0.25">
      <c r="A79" s="6"/>
      <c r="B79" s="59" t="s">
        <v>13</v>
      </c>
      <c r="C79" s="60" t="s">
        <v>30</v>
      </c>
      <c r="D79" s="52" t="s">
        <v>67</v>
      </c>
      <c r="E79" s="63"/>
      <c r="F79" s="61">
        <v>24885.5</v>
      </c>
      <c r="G79" s="74">
        <f t="shared" si="0"/>
        <v>4409638840.9300003</v>
      </c>
    </row>
    <row r="80" spans="1:7" ht="48.75" x14ac:dyDescent="0.25">
      <c r="A80" s="6"/>
      <c r="B80" s="59" t="s">
        <v>13</v>
      </c>
      <c r="C80" s="60" t="s">
        <v>30</v>
      </c>
      <c r="D80" s="52" t="s">
        <v>67</v>
      </c>
      <c r="E80" s="63"/>
      <c r="F80" s="61">
        <v>4556.5</v>
      </c>
      <c r="G80" s="74">
        <f t="shared" si="0"/>
        <v>4409634284.4300003</v>
      </c>
    </row>
    <row r="81" spans="1:7" ht="36.75" x14ac:dyDescent="0.25">
      <c r="A81" s="6"/>
      <c r="B81" s="59" t="s">
        <v>13</v>
      </c>
      <c r="C81" s="60" t="s">
        <v>31</v>
      </c>
      <c r="D81" s="52" t="s">
        <v>68</v>
      </c>
      <c r="E81" s="63"/>
      <c r="F81" s="61">
        <v>10068100</v>
      </c>
      <c r="G81" s="74">
        <f t="shared" si="0"/>
        <v>4399566184.4300003</v>
      </c>
    </row>
    <row r="82" spans="1:7" ht="36.75" x14ac:dyDescent="0.25">
      <c r="A82" s="6"/>
      <c r="B82" s="59" t="s">
        <v>13</v>
      </c>
      <c r="C82" s="60" t="s">
        <v>32</v>
      </c>
      <c r="D82" s="52" t="s">
        <v>69</v>
      </c>
      <c r="E82" s="63"/>
      <c r="F82" s="61">
        <v>217520.75</v>
      </c>
      <c r="G82" s="74">
        <f t="shared" si="0"/>
        <v>4399348663.6800003</v>
      </c>
    </row>
    <row r="83" spans="1:7" ht="36.75" x14ac:dyDescent="0.25">
      <c r="A83" s="6"/>
      <c r="B83" s="59" t="s">
        <v>13</v>
      </c>
      <c r="C83" s="60" t="s">
        <v>33</v>
      </c>
      <c r="D83" s="52" t="s">
        <v>70</v>
      </c>
      <c r="E83" s="63"/>
      <c r="F83" s="61">
        <v>1908000</v>
      </c>
      <c r="G83" s="74">
        <f t="shared" si="0"/>
        <v>4397440663.6800003</v>
      </c>
    </row>
    <row r="84" spans="1:7" ht="24.75" x14ac:dyDescent="0.25">
      <c r="A84" s="6"/>
      <c r="B84" s="59" t="s">
        <v>14</v>
      </c>
      <c r="C84" s="60"/>
      <c r="D84" s="64" t="s">
        <v>96</v>
      </c>
      <c r="E84" s="63">
        <v>19000</v>
      </c>
      <c r="F84" s="61"/>
      <c r="G84" s="74">
        <f t="shared" si="0"/>
        <v>4397459663.6800003</v>
      </c>
    </row>
    <row r="85" spans="1:7" ht="120.75" x14ac:dyDescent="0.25">
      <c r="A85" s="6"/>
      <c r="B85" s="59" t="s">
        <v>14</v>
      </c>
      <c r="C85" s="60" t="s">
        <v>34</v>
      </c>
      <c r="D85" s="52" t="s">
        <v>71</v>
      </c>
      <c r="E85" s="63"/>
      <c r="F85" s="61">
        <v>3844044.16</v>
      </c>
      <c r="G85" s="74">
        <f t="shared" si="0"/>
        <v>4393615619.5200005</v>
      </c>
    </row>
    <row r="86" spans="1:7" ht="72.75" x14ac:dyDescent="0.25">
      <c r="A86" s="6"/>
      <c r="B86" s="59" t="s">
        <v>14</v>
      </c>
      <c r="C86" s="60" t="s">
        <v>35</v>
      </c>
      <c r="D86" s="52" t="s">
        <v>72</v>
      </c>
      <c r="E86" s="63"/>
      <c r="F86" s="61">
        <v>6120.42</v>
      </c>
      <c r="G86" s="74">
        <f t="shared" si="0"/>
        <v>4393609499.1000004</v>
      </c>
    </row>
    <row r="87" spans="1:7" ht="108.75" x14ac:dyDescent="0.25">
      <c r="A87" s="6"/>
      <c r="B87" s="59" t="s">
        <v>14</v>
      </c>
      <c r="C87" s="60" t="s">
        <v>36</v>
      </c>
      <c r="D87" s="52" t="s">
        <v>73</v>
      </c>
      <c r="E87" s="63"/>
      <c r="F87" s="61">
        <v>9900</v>
      </c>
      <c r="G87" s="74">
        <f t="shared" si="0"/>
        <v>4393599599.1000004</v>
      </c>
    </row>
    <row r="88" spans="1:7" ht="96.75" x14ac:dyDescent="0.25">
      <c r="A88" s="6"/>
      <c r="B88" s="59" t="s">
        <v>14</v>
      </c>
      <c r="C88" s="60" t="s">
        <v>37</v>
      </c>
      <c r="D88" s="52" t="s">
        <v>74</v>
      </c>
      <c r="E88" s="63"/>
      <c r="F88" s="61">
        <v>28909.03</v>
      </c>
      <c r="G88" s="74">
        <f t="shared" si="0"/>
        <v>4393570690.0700006</v>
      </c>
    </row>
    <row r="89" spans="1:7" ht="108.75" x14ac:dyDescent="0.25">
      <c r="A89" s="6"/>
      <c r="B89" s="59" t="s">
        <v>14</v>
      </c>
      <c r="C89" s="60" t="s">
        <v>38</v>
      </c>
      <c r="D89" s="52" t="s">
        <v>75</v>
      </c>
      <c r="E89" s="63"/>
      <c r="F89" s="61">
        <v>220213.05</v>
      </c>
      <c r="G89" s="74">
        <f t="shared" si="0"/>
        <v>4393350477.0200005</v>
      </c>
    </row>
    <row r="90" spans="1:7" ht="84.75" x14ac:dyDescent="0.25">
      <c r="A90" s="6"/>
      <c r="B90" s="59" t="s">
        <v>14</v>
      </c>
      <c r="C90" s="60" t="s">
        <v>39</v>
      </c>
      <c r="D90" s="52" t="s">
        <v>76</v>
      </c>
      <c r="E90" s="63"/>
      <c r="F90" s="61">
        <v>10367.5</v>
      </c>
      <c r="G90" s="74">
        <f t="shared" si="0"/>
        <v>4393340109.5200005</v>
      </c>
    </row>
    <row r="91" spans="1:7" ht="72.75" x14ac:dyDescent="0.25">
      <c r="A91" s="6"/>
      <c r="B91" s="59" t="s">
        <v>14</v>
      </c>
      <c r="C91" s="60" t="s">
        <v>40</v>
      </c>
      <c r="D91" s="52" t="s">
        <v>77</v>
      </c>
      <c r="E91" s="63"/>
      <c r="F91" s="61">
        <v>71188.929999999993</v>
      </c>
      <c r="G91" s="74">
        <f t="shared" ref="G91:G120" si="1">SUM(G90+E91-F91)</f>
        <v>4393268920.5900002</v>
      </c>
    </row>
    <row r="92" spans="1:7" ht="72.75" x14ac:dyDescent="0.25">
      <c r="A92" s="6"/>
      <c r="B92" s="59" t="s">
        <v>14</v>
      </c>
      <c r="C92" s="60" t="s">
        <v>41</v>
      </c>
      <c r="D92" s="52" t="s">
        <v>78</v>
      </c>
      <c r="E92" s="63"/>
      <c r="F92" s="61">
        <v>1381949.38</v>
      </c>
      <c r="G92" s="74">
        <f t="shared" si="1"/>
        <v>4391886971.21</v>
      </c>
    </row>
    <row r="93" spans="1:7" ht="60.75" x14ac:dyDescent="0.25">
      <c r="A93" s="6"/>
      <c r="B93" s="59" t="s">
        <v>14</v>
      </c>
      <c r="C93" s="60" t="s">
        <v>42</v>
      </c>
      <c r="D93" s="52" t="s">
        <v>79</v>
      </c>
      <c r="E93" s="63"/>
      <c r="F93" s="61">
        <v>28430</v>
      </c>
      <c r="G93" s="74">
        <f t="shared" si="1"/>
        <v>4391858541.21</v>
      </c>
    </row>
    <row r="94" spans="1:7" ht="96.75" x14ac:dyDescent="0.25">
      <c r="A94" s="6"/>
      <c r="B94" s="59" t="s">
        <v>14</v>
      </c>
      <c r="C94" s="60" t="s">
        <v>43</v>
      </c>
      <c r="D94" s="52" t="s">
        <v>80</v>
      </c>
      <c r="E94" s="63"/>
      <c r="F94" s="61">
        <v>132573</v>
      </c>
      <c r="G94" s="74">
        <f t="shared" si="1"/>
        <v>4391725968.21</v>
      </c>
    </row>
    <row r="95" spans="1:7" ht="96.75" x14ac:dyDescent="0.25">
      <c r="A95" s="6"/>
      <c r="B95" s="59" t="s">
        <v>14</v>
      </c>
      <c r="C95" s="60" t="s">
        <v>44</v>
      </c>
      <c r="D95" s="52" t="s">
        <v>81</v>
      </c>
      <c r="E95" s="63"/>
      <c r="F95" s="61">
        <v>27885</v>
      </c>
      <c r="G95" s="74">
        <f t="shared" si="1"/>
        <v>4391698083.21</v>
      </c>
    </row>
    <row r="96" spans="1:7" ht="15.75" x14ac:dyDescent="0.25">
      <c r="A96" s="6"/>
      <c r="B96" s="66">
        <v>43124</v>
      </c>
      <c r="C96" s="60"/>
      <c r="D96" s="58" t="s">
        <v>94</v>
      </c>
      <c r="E96" s="63">
        <v>1098516.1100000001</v>
      </c>
      <c r="F96" s="61"/>
      <c r="G96" s="74">
        <f t="shared" si="1"/>
        <v>4392796599.3199997</v>
      </c>
    </row>
    <row r="97" spans="1:7" ht="24.75" x14ac:dyDescent="0.25">
      <c r="A97" s="6"/>
      <c r="B97" s="66">
        <v>43124</v>
      </c>
      <c r="C97" s="60"/>
      <c r="D97" s="64" t="s">
        <v>96</v>
      </c>
      <c r="E97" s="63">
        <v>28200</v>
      </c>
      <c r="F97" s="61"/>
      <c r="G97" s="74">
        <f t="shared" si="1"/>
        <v>4392824799.3199997</v>
      </c>
    </row>
    <row r="98" spans="1:7" ht="15.75" x14ac:dyDescent="0.25">
      <c r="A98" s="6"/>
      <c r="B98" s="66">
        <v>43124</v>
      </c>
      <c r="C98" s="60"/>
      <c r="D98" s="64" t="s">
        <v>99</v>
      </c>
      <c r="E98" s="63">
        <v>37200</v>
      </c>
      <c r="F98" s="61"/>
      <c r="G98" s="74">
        <f t="shared" si="1"/>
        <v>4392861999.3199997</v>
      </c>
    </row>
    <row r="99" spans="1:7" ht="108.75" x14ac:dyDescent="0.25">
      <c r="A99" s="6"/>
      <c r="B99" s="59" t="s">
        <v>15</v>
      </c>
      <c r="C99" s="60" t="s">
        <v>45</v>
      </c>
      <c r="D99" s="52" t="s">
        <v>82</v>
      </c>
      <c r="E99" s="63"/>
      <c r="F99" s="61">
        <v>1028000</v>
      </c>
      <c r="G99" s="74">
        <f t="shared" si="1"/>
        <v>4391833999.3199997</v>
      </c>
    </row>
    <row r="100" spans="1:7" ht="108.75" x14ac:dyDescent="0.25">
      <c r="A100" s="6"/>
      <c r="B100" s="59" t="s">
        <v>15</v>
      </c>
      <c r="C100" s="60" t="s">
        <v>45</v>
      </c>
      <c r="D100" s="52" t="s">
        <v>82</v>
      </c>
      <c r="E100" s="63"/>
      <c r="F100" s="61">
        <v>4674764.26</v>
      </c>
      <c r="G100" s="74">
        <f t="shared" si="1"/>
        <v>4387159235.0599995</v>
      </c>
    </row>
    <row r="101" spans="1:7" ht="108.75" x14ac:dyDescent="0.25">
      <c r="A101" s="6"/>
      <c r="B101" s="59" t="s">
        <v>15</v>
      </c>
      <c r="C101" s="60" t="s">
        <v>46</v>
      </c>
      <c r="D101" s="52" t="s">
        <v>83</v>
      </c>
      <c r="E101" s="63"/>
      <c r="F101" s="61">
        <v>988000</v>
      </c>
      <c r="G101" s="74">
        <f t="shared" si="1"/>
        <v>4386171235.0599995</v>
      </c>
    </row>
    <row r="102" spans="1:7" ht="108.75" x14ac:dyDescent="0.25">
      <c r="A102" s="6"/>
      <c r="B102" s="59" t="s">
        <v>15</v>
      </c>
      <c r="C102" s="60" t="s">
        <v>46</v>
      </c>
      <c r="D102" s="52" t="s">
        <v>83</v>
      </c>
      <c r="E102" s="63"/>
      <c r="F102" s="61">
        <v>6404872.5199999996</v>
      </c>
      <c r="G102" s="74">
        <f t="shared" si="1"/>
        <v>4379766362.539999</v>
      </c>
    </row>
    <row r="103" spans="1:7" ht="108.75" x14ac:dyDescent="0.25">
      <c r="A103" s="6"/>
      <c r="B103" s="59" t="s">
        <v>15</v>
      </c>
      <c r="C103" s="60" t="s">
        <v>47</v>
      </c>
      <c r="D103" s="52" t="s">
        <v>84</v>
      </c>
      <c r="E103" s="63"/>
      <c r="F103" s="61">
        <v>997000</v>
      </c>
      <c r="G103" s="74">
        <f t="shared" si="1"/>
        <v>4378769362.539999</v>
      </c>
    </row>
    <row r="104" spans="1:7" ht="108.75" x14ac:dyDescent="0.25">
      <c r="A104" s="6"/>
      <c r="B104" s="59" t="s">
        <v>15</v>
      </c>
      <c r="C104" s="60" t="s">
        <v>47</v>
      </c>
      <c r="D104" s="52" t="s">
        <v>84</v>
      </c>
      <c r="E104" s="63"/>
      <c r="F104" s="61">
        <v>3907363.22</v>
      </c>
      <c r="G104" s="74">
        <f t="shared" si="1"/>
        <v>4374861999.3199987</v>
      </c>
    </row>
    <row r="105" spans="1:7" ht="48.75" x14ac:dyDescent="0.25">
      <c r="A105" s="6"/>
      <c r="B105" s="59" t="s">
        <v>15</v>
      </c>
      <c r="C105" s="60" t="s">
        <v>48</v>
      </c>
      <c r="D105" s="52" t="s">
        <v>85</v>
      </c>
      <c r="E105" s="63"/>
      <c r="F105" s="61">
        <v>29659666.739999998</v>
      </c>
      <c r="G105" s="74">
        <f t="shared" si="1"/>
        <v>4345202332.579999</v>
      </c>
    </row>
    <row r="106" spans="1:7" ht="48.75" x14ac:dyDescent="0.25">
      <c r="A106" s="6"/>
      <c r="B106" s="59" t="s">
        <v>15</v>
      </c>
      <c r="C106" s="60" t="s">
        <v>48</v>
      </c>
      <c r="D106" s="52" t="s">
        <v>85</v>
      </c>
      <c r="E106" s="63"/>
      <c r="F106" s="61">
        <v>2079642.06</v>
      </c>
      <c r="G106" s="74">
        <f t="shared" si="1"/>
        <v>4343122690.5199986</v>
      </c>
    </row>
    <row r="107" spans="1:7" ht="48.75" x14ac:dyDescent="0.25">
      <c r="A107" s="6"/>
      <c r="B107" s="59" t="s">
        <v>15</v>
      </c>
      <c r="C107" s="60" t="s">
        <v>48</v>
      </c>
      <c r="D107" s="52" t="s">
        <v>85</v>
      </c>
      <c r="E107" s="63"/>
      <c r="F107" s="61">
        <v>2105836.34</v>
      </c>
      <c r="G107" s="74">
        <f t="shared" si="1"/>
        <v>4341016854.1799984</v>
      </c>
    </row>
    <row r="108" spans="1:7" ht="48.75" x14ac:dyDescent="0.25">
      <c r="A108" s="6"/>
      <c r="B108" s="59" t="s">
        <v>15</v>
      </c>
      <c r="C108" s="60" t="s">
        <v>48</v>
      </c>
      <c r="D108" s="52" t="s">
        <v>85</v>
      </c>
      <c r="E108" s="63"/>
      <c r="F108" s="61">
        <v>336171.77</v>
      </c>
      <c r="G108" s="74">
        <f t="shared" si="1"/>
        <v>4340680682.4099979</v>
      </c>
    </row>
    <row r="109" spans="1:7" ht="24.75" x14ac:dyDescent="0.25">
      <c r="A109" s="6"/>
      <c r="B109" s="59" t="s">
        <v>16</v>
      </c>
      <c r="C109" s="60"/>
      <c r="D109" s="64" t="s">
        <v>96</v>
      </c>
      <c r="E109" s="63">
        <v>10650</v>
      </c>
      <c r="F109" s="61"/>
      <c r="G109" s="74">
        <f t="shared" si="1"/>
        <v>4340691332.4099979</v>
      </c>
    </row>
    <row r="110" spans="1:7" ht="48.75" x14ac:dyDescent="0.25">
      <c r="A110" s="6"/>
      <c r="B110" s="59" t="s">
        <v>16</v>
      </c>
      <c r="C110" s="60" t="s">
        <v>49</v>
      </c>
      <c r="D110" s="52" t="s">
        <v>86</v>
      </c>
      <c r="E110" s="63"/>
      <c r="F110" s="61">
        <v>35923500</v>
      </c>
      <c r="G110" s="74">
        <f t="shared" si="1"/>
        <v>4304767832.4099979</v>
      </c>
    </row>
    <row r="111" spans="1:7" ht="48.75" x14ac:dyDescent="0.25">
      <c r="A111" s="6"/>
      <c r="B111" s="59" t="s">
        <v>16</v>
      </c>
      <c r="C111" s="60" t="s">
        <v>50</v>
      </c>
      <c r="D111" s="52" t="s">
        <v>87</v>
      </c>
      <c r="E111" s="63"/>
      <c r="F111" s="61">
        <v>3502000</v>
      </c>
      <c r="G111" s="74">
        <f t="shared" si="1"/>
        <v>4301265832.4099979</v>
      </c>
    </row>
    <row r="112" spans="1:7" ht="48.75" x14ac:dyDescent="0.25">
      <c r="A112" s="6"/>
      <c r="B112" s="59" t="s">
        <v>16</v>
      </c>
      <c r="C112" s="60" t="s">
        <v>51</v>
      </c>
      <c r="D112" s="52" t="s">
        <v>88</v>
      </c>
      <c r="E112" s="63"/>
      <c r="F112" s="61">
        <v>911100</v>
      </c>
      <c r="G112" s="74">
        <f t="shared" si="1"/>
        <v>4300354732.4099979</v>
      </c>
    </row>
    <row r="113" spans="1:7" ht="48.75" x14ac:dyDescent="0.25">
      <c r="A113" s="6"/>
      <c r="B113" s="59" t="s">
        <v>16</v>
      </c>
      <c r="C113" s="60" t="s">
        <v>52</v>
      </c>
      <c r="D113" s="52" t="s">
        <v>89</v>
      </c>
      <c r="E113" s="63"/>
      <c r="F113" s="61">
        <v>15000</v>
      </c>
      <c r="G113" s="74">
        <f t="shared" si="1"/>
        <v>4300339732.4099979</v>
      </c>
    </row>
    <row r="114" spans="1:7" ht="48.75" x14ac:dyDescent="0.25">
      <c r="A114" s="6"/>
      <c r="B114" s="62" t="s">
        <v>16</v>
      </c>
      <c r="C114" s="60" t="s">
        <v>53</v>
      </c>
      <c r="D114" s="52" t="s">
        <v>90</v>
      </c>
      <c r="E114" s="63"/>
      <c r="F114" s="61">
        <v>2071900</v>
      </c>
      <c r="G114" s="74">
        <f t="shared" si="1"/>
        <v>4298267832.4099979</v>
      </c>
    </row>
    <row r="115" spans="1:7" ht="24.75" x14ac:dyDescent="0.25">
      <c r="A115" s="6"/>
      <c r="B115" s="59" t="s">
        <v>17</v>
      </c>
      <c r="C115" s="60"/>
      <c r="D115" s="64" t="s">
        <v>96</v>
      </c>
      <c r="E115" s="63">
        <v>35500</v>
      </c>
      <c r="F115" s="61"/>
      <c r="G115" s="74">
        <f t="shared" si="1"/>
        <v>4298303332.4099979</v>
      </c>
    </row>
    <row r="116" spans="1:7" ht="108.75" x14ac:dyDescent="0.25">
      <c r="A116" s="6"/>
      <c r="B116" s="59" t="s">
        <v>17</v>
      </c>
      <c r="C116" s="60" t="s">
        <v>54</v>
      </c>
      <c r="D116" s="52" t="s">
        <v>91</v>
      </c>
      <c r="E116" s="63"/>
      <c r="F116" s="61">
        <v>453987.98</v>
      </c>
      <c r="G116" s="74">
        <f t="shared" si="1"/>
        <v>4297849344.4299984</v>
      </c>
    </row>
    <row r="117" spans="1:7" ht="24.75" x14ac:dyDescent="0.25">
      <c r="A117" s="6"/>
      <c r="B117" s="62">
        <v>43130</v>
      </c>
      <c r="C117" s="60"/>
      <c r="D117" s="64" t="s">
        <v>96</v>
      </c>
      <c r="E117" s="63">
        <v>53350</v>
      </c>
      <c r="F117" s="61"/>
      <c r="G117" s="74">
        <f t="shared" si="1"/>
        <v>4297902694.4299984</v>
      </c>
    </row>
    <row r="118" spans="1:7" ht="15.75" x14ac:dyDescent="0.25">
      <c r="A118" s="6"/>
      <c r="B118" s="62">
        <v>43130</v>
      </c>
      <c r="C118" s="60"/>
      <c r="D118" s="64" t="s">
        <v>97</v>
      </c>
      <c r="E118" s="63">
        <v>4000</v>
      </c>
      <c r="F118" s="61"/>
      <c r="G118" s="74">
        <f t="shared" si="1"/>
        <v>4297906694.4299984</v>
      </c>
    </row>
    <row r="119" spans="1:7" ht="24.75" x14ac:dyDescent="0.25">
      <c r="A119" s="6"/>
      <c r="B119" s="62">
        <v>43131</v>
      </c>
      <c r="C119" s="60"/>
      <c r="D119" s="64" t="s">
        <v>96</v>
      </c>
      <c r="E119" s="63">
        <v>16800</v>
      </c>
      <c r="F119" s="61"/>
      <c r="G119" s="74">
        <f t="shared" si="1"/>
        <v>4297923494.4299984</v>
      </c>
    </row>
    <row r="120" spans="1:7" ht="15.75" x14ac:dyDescent="0.25">
      <c r="A120" s="6"/>
      <c r="B120" s="62">
        <v>43131</v>
      </c>
      <c r="C120" s="64"/>
      <c r="D120" s="58" t="s">
        <v>94</v>
      </c>
      <c r="E120" s="63">
        <v>1706813.83</v>
      </c>
      <c r="F120" s="65"/>
      <c r="G120" s="74">
        <f t="shared" si="1"/>
        <v>4299630308.2599983</v>
      </c>
    </row>
    <row r="121" spans="1:7" ht="15.75" x14ac:dyDescent="0.25">
      <c r="A121" s="6"/>
      <c r="B121" s="67"/>
      <c r="C121" s="64"/>
      <c r="D121" s="58"/>
      <c r="E121" s="63"/>
      <c r="F121" s="65"/>
      <c r="G121" s="74"/>
    </row>
    <row r="122" spans="1:7" ht="16.5" thickBot="1" x14ac:dyDescent="0.3">
      <c r="A122" s="6"/>
      <c r="B122" s="58"/>
      <c r="C122" s="58"/>
      <c r="D122" s="58"/>
      <c r="E122" s="63"/>
      <c r="F122" s="65"/>
      <c r="G122" s="74"/>
    </row>
    <row r="123" spans="1:7" ht="16.5" thickBot="1" x14ac:dyDescent="0.3">
      <c r="A123" s="51"/>
      <c r="B123" s="69"/>
      <c r="C123" s="70"/>
      <c r="D123" s="71" t="s">
        <v>11</v>
      </c>
      <c r="E123" s="72">
        <f>SUM(E21:E122)</f>
        <v>4608902776.6599998</v>
      </c>
      <c r="F123" s="73">
        <f>SUM(F21:F122)</f>
        <v>309272468.39999998</v>
      </c>
      <c r="G123" s="75">
        <f>SUM(E123-F123)</f>
        <v>4299630308.2600002</v>
      </c>
    </row>
    <row r="124" spans="1:7" ht="15.75" x14ac:dyDescent="0.25">
      <c r="A124" s="28"/>
      <c r="B124" s="29"/>
      <c r="C124" s="30"/>
      <c r="D124" s="30"/>
      <c r="E124" s="18"/>
      <c r="F124" s="31"/>
      <c r="G124" s="32"/>
    </row>
    <row r="125" spans="1:7" ht="15.75" x14ac:dyDescent="0.25">
      <c r="A125" s="28"/>
      <c r="B125" s="30"/>
      <c r="C125" s="30"/>
      <c r="D125" s="30"/>
      <c r="E125" s="68"/>
      <c r="F125" s="31"/>
      <c r="G125" s="32"/>
    </row>
    <row r="126" spans="1:7" ht="15.75" x14ac:dyDescent="0.25">
      <c r="A126" s="28"/>
      <c r="B126" s="30"/>
      <c r="C126" s="30"/>
      <c r="D126" s="30"/>
      <c r="E126" s="18"/>
      <c r="F126" s="31"/>
      <c r="G126" s="32"/>
    </row>
    <row r="127" spans="1:7" ht="15.75" x14ac:dyDescent="0.25">
      <c r="A127" s="28"/>
      <c r="B127" s="30"/>
      <c r="C127" s="30"/>
      <c r="D127" s="30"/>
      <c r="E127" s="68"/>
      <c r="F127" s="31"/>
      <c r="G127" s="32"/>
    </row>
    <row r="128" spans="1:7" ht="15.75" x14ac:dyDescent="0.25">
      <c r="A128" s="28"/>
      <c r="B128" s="30"/>
      <c r="C128" s="30"/>
      <c r="D128" s="30"/>
      <c r="E128" s="18"/>
      <c r="F128" s="31"/>
      <c r="G128" s="32"/>
    </row>
    <row r="129" spans="1:7" ht="15.75" x14ac:dyDescent="0.25">
      <c r="A129" s="28"/>
      <c r="B129" s="30"/>
      <c r="C129" s="30"/>
      <c r="D129" s="30"/>
      <c r="E129" s="18"/>
      <c r="F129" s="31"/>
      <c r="G129" s="32"/>
    </row>
    <row r="130" spans="1:7" ht="15.75" x14ac:dyDescent="0.25">
      <c r="A130" s="28"/>
      <c r="B130" s="30"/>
      <c r="C130" s="30"/>
      <c r="D130" s="30"/>
      <c r="E130" s="18"/>
      <c r="F130" s="31"/>
      <c r="G130" s="32"/>
    </row>
    <row r="131" spans="1:7" ht="15.75" x14ac:dyDescent="0.25">
      <c r="A131" s="28"/>
      <c r="B131" s="30"/>
      <c r="C131" s="30"/>
      <c r="D131" s="30"/>
      <c r="E131" s="18"/>
      <c r="F131" s="31"/>
      <c r="G131" s="32"/>
    </row>
    <row r="132" spans="1:7" ht="15.75" x14ac:dyDescent="0.25">
      <c r="A132" s="28"/>
      <c r="B132" s="30"/>
      <c r="C132" s="30"/>
      <c r="D132" s="30"/>
      <c r="E132" s="18"/>
      <c r="F132" s="31"/>
      <c r="G132" s="32"/>
    </row>
    <row r="133" spans="1:7" ht="15.75" x14ac:dyDescent="0.25">
      <c r="A133" s="28"/>
      <c r="B133" s="29"/>
      <c r="C133" s="30"/>
      <c r="D133" s="30"/>
      <c r="E133" s="18"/>
      <c r="F133" s="31"/>
      <c r="G133" s="32"/>
    </row>
    <row r="134" spans="1:7" ht="15.75" x14ac:dyDescent="0.25">
      <c r="A134" s="28"/>
      <c r="B134" s="29"/>
      <c r="C134" s="30"/>
      <c r="D134" s="30"/>
      <c r="E134" s="18"/>
      <c r="F134" s="31"/>
      <c r="G134" s="32"/>
    </row>
    <row r="135" spans="1:7" s="1" customFormat="1" x14ac:dyDescent="0.2">
      <c r="A135" s="8"/>
      <c r="B135" s="8"/>
      <c r="C135" s="8"/>
      <c r="D135" s="9"/>
      <c r="E135" s="7"/>
      <c r="F135" s="8"/>
      <c r="G135" s="18"/>
    </row>
    <row r="136" spans="1:7" s="1" customFormat="1" x14ac:dyDescent="0.2">
      <c r="A136" s="3"/>
      <c r="B136" s="3"/>
      <c r="C136" s="3"/>
      <c r="D136" s="5"/>
      <c r="E136" s="4"/>
      <c r="F136" s="3"/>
      <c r="G136" s="19"/>
    </row>
    <row r="137" spans="1:7" s="1" customFormat="1" x14ac:dyDescent="0.2">
      <c r="A137" s="3"/>
      <c r="B137" s="3"/>
      <c r="C137" s="3"/>
      <c r="D137" s="5"/>
      <c r="E137" s="4"/>
      <c r="F137" s="3"/>
      <c r="G137" s="19"/>
    </row>
    <row r="138" spans="1:7" s="1" customFormat="1" x14ac:dyDescent="0.2">
      <c r="A138" s="3"/>
      <c r="B138" s="3"/>
      <c r="C138" s="3"/>
      <c r="D138" s="5"/>
      <c r="E138" s="4"/>
      <c r="F138" s="3"/>
      <c r="G138" s="19"/>
    </row>
  </sheetData>
  <mergeCells count="9">
    <mergeCell ref="A6:G6"/>
    <mergeCell ref="A8:G8"/>
    <mergeCell ref="A19:A20"/>
    <mergeCell ref="B19:B20"/>
    <mergeCell ref="A10:G10"/>
    <mergeCell ref="A11:G11"/>
    <mergeCell ref="A13:G14"/>
    <mergeCell ref="E17:F17"/>
    <mergeCell ref="B16:D16"/>
  </mergeCells>
  <printOptions gridLines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Página &amp;P</oddFooter>
  </headerFooter>
  <ignoredErrors>
    <ignoredError sqref="C116 C85:C95 C48:C54 C57:C83 C99:C108 C110:C1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0"/>
  <sheetViews>
    <sheetView tabSelected="1" topLeftCell="A10" workbookViewId="0">
      <selection activeCell="I16" sqref="I16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5.2851562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00" t="s">
        <v>0</v>
      </c>
      <c r="B6" s="101"/>
      <c r="C6" s="101"/>
      <c r="D6" s="101"/>
      <c r="E6" s="101"/>
      <c r="F6" s="101"/>
      <c r="G6" s="102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00" t="s">
        <v>1</v>
      </c>
      <c r="B8" s="101"/>
      <c r="C8" s="101"/>
      <c r="D8" s="101"/>
      <c r="E8" s="101"/>
      <c r="F8" s="101"/>
      <c r="G8" s="102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05" t="s">
        <v>2</v>
      </c>
      <c r="B10" s="106"/>
      <c r="C10" s="106"/>
      <c r="D10" s="106"/>
      <c r="E10" s="106"/>
      <c r="F10" s="106"/>
      <c r="G10" s="107"/>
    </row>
    <row r="11" spans="1:7" ht="25.5" customHeight="1" x14ac:dyDescent="0.25">
      <c r="A11" s="108" t="s">
        <v>3</v>
      </c>
      <c r="B11" s="109"/>
      <c r="C11" s="109"/>
      <c r="D11" s="109"/>
      <c r="E11" s="109"/>
      <c r="F11" s="109"/>
      <c r="G11" s="110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11" t="s">
        <v>100</v>
      </c>
      <c r="B13" s="112"/>
      <c r="C13" s="112"/>
      <c r="D13" s="112"/>
      <c r="E13" s="112"/>
      <c r="F13" s="112"/>
      <c r="G13" s="113"/>
    </row>
    <row r="14" spans="1:7" x14ac:dyDescent="0.2">
      <c r="A14" s="111"/>
      <c r="B14" s="112"/>
      <c r="C14" s="112"/>
      <c r="D14" s="112"/>
      <c r="E14" s="112"/>
      <c r="F14" s="112"/>
      <c r="G14" s="113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15" t="s">
        <v>10</v>
      </c>
      <c r="C16" s="115"/>
      <c r="D16" s="115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14" t="s">
        <v>9</v>
      </c>
      <c r="F17" s="114"/>
      <c r="G17" s="116">
        <v>4299630308.2600002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03"/>
      <c r="B19" s="103" t="s">
        <v>4</v>
      </c>
      <c r="C19" s="16" t="s">
        <v>93</v>
      </c>
      <c r="D19" s="23" t="s">
        <v>5</v>
      </c>
      <c r="E19" s="50" t="s">
        <v>6</v>
      </c>
      <c r="F19" s="25" t="s">
        <v>7</v>
      </c>
      <c r="G19" s="50" t="s">
        <v>8</v>
      </c>
    </row>
    <row r="20" spans="1:7" ht="17.25" hidden="1" thickBot="1" x14ac:dyDescent="0.25">
      <c r="A20" s="104"/>
      <c r="B20" s="103"/>
      <c r="C20" s="54"/>
      <c r="D20" s="55"/>
      <c r="E20" s="54"/>
      <c r="F20" s="54"/>
      <c r="G20" s="56"/>
    </row>
    <row r="21" spans="1:7" ht="23.25" customHeight="1" x14ac:dyDescent="0.25">
      <c r="A21" s="53"/>
      <c r="B21" s="79">
        <v>43131</v>
      </c>
      <c r="C21" s="80"/>
      <c r="D21" s="81" t="s">
        <v>101</v>
      </c>
      <c r="E21" s="78"/>
      <c r="F21" s="82"/>
      <c r="G21" s="94">
        <v>4299630308.2600002</v>
      </c>
    </row>
    <row r="22" spans="1:7" ht="22.5" customHeight="1" x14ac:dyDescent="0.25">
      <c r="A22" s="6"/>
      <c r="B22" s="79">
        <v>43132</v>
      </c>
      <c r="C22" s="80"/>
      <c r="D22" s="81" t="s">
        <v>94</v>
      </c>
      <c r="E22" s="78">
        <v>1019539.06</v>
      </c>
      <c r="F22" s="82"/>
      <c r="G22" s="78">
        <f>SUM(G21+E22-F22)</f>
        <v>4300649847.3200006</v>
      </c>
    </row>
    <row r="23" spans="1:7" ht="22.5" customHeight="1" x14ac:dyDescent="0.25">
      <c r="A23" s="6"/>
      <c r="B23" s="96"/>
      <c r="C23" s="90"/>
      <c r="D23" s="81" t="s">
        <v>95</v>
      </c>
      <c r="E23" s="97">
        <v>3546465865</v>
      </c>
      <c r="F23" s="91"/>
      <c r="G23" s="78">
        <f t="shared" ref="G23:G86" si="0">SUM(G22+E23-F23)</f>
        <v>7847115712.3200006</v>
      </c>
    </row>
    <row r="24" spans="1:7" ht="31.5" customHeight="1" x14ac:dyDescent="0.25">
      <c r="A24" s="6"/>
      <c r="B24" s="79">
        <v>43132</v>
      </c>
      <c r="C24" s="95">
        <v>22</v>
      </c>
      <c r="D24" s="80" t="s">
        <v>96</v>
      </c>
      <c r="E24" s="78">
        <v>9500</v>
      </c>
      <c r="F24" s="82"/>
      <c r="G24" s="78">
        <f t="shared" si="0"/>
        <v>7847125212.3200006</v>
      </c>
    </row>
    <row r="25" spans="1:7" ht="72" x14ac:dyDescent="0.25">
      <c r="A25" s="6"/>
      <c r="B25" s="79">
        <v>43132</v>
      </c>
      <c r="C25" s="83" t="s">
        <v>109</v>
      </c>
      <c r="D25" s="77" t="s">
        <v>120</v>
      </c>
      <c r="E25" s="78"/>
      <c r="F25" s="84">
        <v>274816.5</v>
      </c>
      <c r="G25" s="78">
        <f t="shared" si="0"/>
        <v>7846850395.8200006</v>
      </c>
    </row>
    <row r="26" spans="1:7" ht="48" x14ac:dyDescent="0.25">
      <c r="A26" s="6"/>
      <c r="B26" s="79">
        <v>43132</v>
      </c>
      <c r="C26" s="83" t="s">
        <v>110</v>
      </c>
      <c r="D26" s="77" t="s">
        <v>121</v>
      </c>
      <c r="E26" s="78"/>
      <c r="F26" s="84">
        <v>34657.279999999999</v>
      </c>
      <c r="G26" s="78">
        <f t="shared" si="0"/>
        <v>7846815738.5400009</v>
      </c>
    </row>
    <row r="27" spans="1:7" ht="48" x14ac:dyDescent="0.25">
      <c r="A27" s="6"/>
      <c r="B27" s="79">
        <v>43132</v>
      </c>
      <c r="C27" s="83" t="s">
        <v>111</v>
      </c>
      <c r="D27" s="77" t="s">
        <v>122</v>
      </c>
      <c r="E27" s="78"/>
      <c r="F27" s="84">
        <v>26599.54</v>
      </c>
      <c r="G27" s="78">
        <f t="shared" si="0"/>
        <v>7846789139.000001</v>
      </c>
    </row>
    <row r="28" spans="1:7" ht="60" x14ac:dyDescent="0.25">
      <c r="A28" s="6"/>
      <c r="B28" s="79">
        <v>43132</v>
      </c>
      <c r="C28" s="83" t="s">
        <v>112</v>
      </c>
      <c r="D28" s="77" t="s">
        <v>123</v>
      </c>
      <c r="E28" s="78"/>
      <c r="F28" s="84">
        <v>4135100</v>
      </c>
      <c r="G28" s="78">
        <f t="shared" si="0"/>
        <v>7842654039.000001</v>
      </c>
    </row>
    <row r="29" spans="1:7" ht="60" x14ac:dyDescent="0.25">
      <c r="A29" s="6"/>
      <c r="B29" s="79">
        <v>43132</v>
      </c>
      <c r="C29" s="83" t="s">
        <v>113</v>
      </c>
      <c r="D29" s="77" t="s">
        <v>124</v>
      </c>
      <c r="E29" s="78"/>
      <c r="F29" s="84">
        <v>373500</v>
      </c>
      <c r="G29" s="78">
        <f t="shared" si="0"/>
        <v>7842280539.000001</v>
      </c>
    </row>
    <row r="30" spans="1:7" ht="48" x14ac:dyDescent="0.25">
      <c r="A30" s="6"/>
      <c r="B30" s="79">
        <v>43132</v>
      </c>
      <c r="C30" s="83" t="s">
        <v>114</v>
      </c>
      <c r="D30" s="77" t="s">
        <v>125</v>
      </c>
      <c r="E30" s="78"/>
      <c r="F30" s="84">
        <v>1207500</v>
      </c>
      <c r="G30" s="78">
        <f t="shared" si="0"/>
        <v>7841073039.000001</v>
      </c>
    </row>
    <row r="31" spans="1:7" ht="48" x14ac:dyDescent="0.25">
      <c r="A31" s="6"/>
      <c r="B31" s="79">
        <v>43132</v>
      </c>
      <c r="C31" s="83" t="s">
        <v>115</v>
      </c>
      <c r="D31" s="77" t="s">
        <v>126</v>
      </c>
      <c r="E31" s="78"/>
      <c r="F31" s="84">
        <v>1057950</v>
      </c>
      <c r="G31" s="78">
        <f t="shared" si="0"/>
        <v>7840015089.000001</v>
      </c>
    </row>
    <row r="32" spans="1:7" ht="60" x14ac:dyDescent="0.25">
      <c r="A32" s="6"/>
      <c r="B32" s="79">
        <v>43132</v>
      </c>
      <c r="C32" s="83" t="s">
        <v>116</v>
      </c>
      <c r="D32" s="77" t="s">
        <v>124</v>
      </c>
      <c r="E32" s="78"/>
      <c r="F32" s="84">
        <v>621655.12</v>
      </c>
      <c r="G32" s="78">
        <f t="shared" si="0"/>
        <v>7839393433.8800011</v>
      </c>
    </row>
    <row r="33" spans="1:7" ht="48" x14ac:dyDescent="0.25">
      <c r="A33" s="6"/>
      <c r="B33" s="79">
        <v>43132</v>
      </c>
      <c r="C33" s="83" t="s">
        <v>117</v>
      </c>
      <c r="D33" s="77" t="s">
        <v>127</v>
      </c>
      <c r="E33" s="78"/>
      <c r="F33" s="84">
        <v>1267150</v>
      </c>
      <c r="G33" s="78">
        <f t="shared" si="0"/>
        <v>7838126283.8800011</v>
      </c>
    </row>
    <row r="34" spans="1:7" ht="108" x14ac:dyDescent="0.25">
      <c r="A34" s="6"/>
      <c r="B34" s="79">
        <v>43132</v>
      </c>
      <c r="C34" s="83" t="s">
        <v>118</v>
      </c>
      <c r="D34" s="77" t="s">
        <v>128</v>
      </c>
      <c r="E34" s="78"/>
      <c r="F34" s="84">
        <v>1508150.13</v>
      </c>
      <c r="G34" s="78">
        <f t="shared" si="0"/>
        <v>7836618133.750001</v>
      </c>
    </row>
    <row r="35" spans="1:7" ht="108" x14ac:dyDescent="0.25">
      <c r="A35" s="6"/>
      <c r="B35" s="79">
        <v>43132</v>
      </c>
      <c r="C35" s="83" t="s">
        <v>118</v>
      </c>
      <c r="D35" s="77" t="s">
        <v>128</v>
      </c>
      <c r="E35" s="78"/>
      <c r="F35" s="84">
        <v>178654.8</v>
      </c>
      <c r="G35" s="78">
        <f t="shared" si="0"/>
        <v>7836439478.9500008</v>
      </c>
    </row>
    <row r="36" spans="1:7" ht="108" x14ac:dyDescent="0.25">
      <c r="A36" s="6"/>
      <c r="B36" s="79">
        <v>43132</v>
      </c>
      <c r="C36" s="83" t="s">
        <v>119</v>
      </c>
      <c r="D36" s="77" t="s">
        <v>129</v>
      </c>
      <c r="E36" s="78"/>
      <c r="F36" s="84">
        <v>618400</v>
      </c>
      <c r="G36" s="78">
        <f t="shared" si="0"/>
        <v>7835821078.9500008</v>
      </c>
    </row>
    <row r="37" spans="1:7" ht="108" x14ac:dyDescent="0.25">
      <c r="A37" s="6"/>
      <c r="B37" s="79">
        <v>43132</v>
      </c>
      <c r="C37" s="83" t="s">
        <v>119</v>
      </c>
      <c r="D37" s="77" t="s">
        <v>129</v>
      </c>
      <c r="E37" s="78"/>
      <c r="F37" s="84">
        <v>7381600</v>
      </c>
      <c r="G37" s="78">
        <f t="shared" si="0"/>
        <v>7828439478.9500008</v>
      </c>
    </row>
    <row r="38" spans="1:7" ht="27" customHeight="1" x14ac:dyDescent="0.25">
      <c r="A38" s="6"/>
      <c r="B38" s="79">
        <v>43133</v>
      </c>
      <c r="C38" s="80"/>
      <c r="D38" s="81" t="s">
        <v>94</v>
      </c>
      <c r="E38" s="78">
        <v>331997.8</v>
      </c>
      <c r="F38" s="82"/>
      <c r="G38" s="78">
        <f t="shared" si="0"/>
        <v>7828771476.750001</v>
      </c>
    </row>
    <row r="39" spans="1:7" ht="33.75" customHeight="1" x14ac:dyDescent="0.25">
      <c r="A39" s="6"/>
      <c r="B39" s="79">
        <v>43133</v>
      </c>
      <c r="C39" s="95">
        <v>23</v>
      </c>
      <c r="D39" s="80" t="s">
        <v>96</v>
      </c>
      <c r="E39" s="78">
        <v>20500</v>
      </c>
      <c r="F39" s="82"/>
      <c r="G39" s="78">
        <f t="shared" si="0"/>
        <v>7828791976.750001</v>
      </c>
    </row>
    <row r="40" spans="1:7" ht="108" x14ac:dyDescent="0.25">
      <c r="A40" s="6"/>
      <c r="B40" s="79">
        <v>43133</v>
      </c>
      <c r="C40" s="83" t="s">
        <v>130</v>
      </c>
      <c r="D40" s="77" t="s">
        <v>141</v>
      </c>
      <c r="E40" s="78"/>
      <c r="F40" s="84">
        <v>1011000</v>
      </c>
      <c r="G40" s="78">
        <f t="shared" si="0"/>
        <v>7827780976.750001</v>
      </c>
    </row>
    <row r="41" spans="1:7" ht="108" x14ac:dyDescent="0.25">
      <c r="A41" s="6"/>
      <c r="B41" s="79">
        <v>43133</v>
      </c>
      <c r="C41" s="83" t="s">
        <v>130</v>
      </c>
      <c r="D41" s="77" t="s">
        <v>141</v>
      </c>
      <c r="E41" s="78"/>
      <c r="F41" s="84">
        <v>6989000</v>
      </c>
      <c r="G41" s="78">
        <f t="shared" si="0"/>
        <v>7820791976.750001</v>
      </c>
    </row>
    <row r="42" spans="1:7" ht="84" x14ac:dyDescent="0.25">
      <c r="A42" s="6"/>
      <c r="B42" s="79">
        <v>43133</v>
      </c>
      <c r="C42" s="83" t="s">
        <v>131</v>
      </c>
      <c r="D42" s="77" t="s">
        <v>142</v>
      </c>
      <c r="E42" s="78"/>
      <c r="F42" s="84">
        <v>477733.62</v>
      </c>
      <c r="G42" s="78">
        <f t="shared" si="0"/>
        <v>7820314243.1300011</v>
      </c>
    </row>
    <row r="43" spans="1:7" ht="84" x14ac:dyDescent="0.25">
      <c r="A43" s="6"/>
      <c r="B43" s="79">
        <v>43133</v>
      </c>
      <c r="C43" s="83" t="s">
        <v>132</v>
      </c>
      <c r="D43" s="77" t="s">
        <v>143</v>
      </c>
      <c r="E43" s="78"/>
      <c r="F43" s="84">
        <v>70800</v>
      </c>
      <c r="G43" s="78">
        <f t="shared" si="0"/>
        <v>7820243443.1300011</v>
      </c>
    </row>
    <row r="44" spans="1:7" ht="96" x14ac:dyDescent="0.25">
      <c r="A44" s="6"/>
      <c r="B44" s="79">
        <v>43133</v>
      </c>
      <c r="C44" s="83" t="s">
        <v>133</v>
      </c>
      <c r="D44" s="77" t="s">
        <v>144</v>
      </c>
      <c r="E44" s="78"/>
      <c r="F44" s="84">
        <v>59000</v>
      </c>
      <c r="G44" s="78">
        <f t="shared" si="0"/>
        <v>7820184443.1300011</v>
      </c>
    </row>
    <row r="45" spans="1:7" ht="72" x14ac:dyDescent="0.25">
      <c r="A45" s="6"/>
      <c r="B45" s="79">
        <v>43133</v>
      </c>
      <c r="C45" s="83" t="s">
        <v>134</v>
      </c>
      <c r="D45" s="77" t="s">
        <v>145</v>
      </c>
      <c r="E45" s="78"/>
      <c r="F45" s="84">
        <v>1160270.3999999999</v>
      </c>
      <c r="G45" s="78">
        <f t="shared" si="0"/>
        <v>7819024172.7300014</v>
      </c>
    </row>
    <row r="46" spans="1:7" ht="108" x14ac:dyDescent="0.25">
      <c r="A46" s="6"/>
      <c r="B46" s="79">
        <v>43133</v>
      </c>
      <c r="C46" s="83" t="s">
        <v>135</v>
      </c>
      <c r="D46" s="77" t="s">
        <v>146</v>
      </c>
      <c r="E46" s="78"/>
      <c r="F46" s="84">
        <v>10000000</v>
      </c>
      <c r="G46" s="78">
        <f t="shared" si="0"/>
        <v>7809024172.7300014</v>
      </c>
    </row>
    <row r="47" spans="1:7" ht="108" x14ac:dyDescent="0.25">
      <c r="A47" s="6"/>
      <c r="B47" s="79">
        <v>43133</v>
      </c>
      <c r="C47" s="83" t="s">
        <v>136</v>
      </c>
      <c r="D47" s="77" t="s">
        <v>147</v>
      </c>
      <c r="E47" s="78"/>
      <c r="F47" s="84">
        <v>280000</v>
      </c>
      <c r="G47" s="78">
        <f t="shared" si="0"/>
        <v>7808744172.7300014</v>
      </c>
    </row>
    <row r="48" spans="1:7" ht="96" x14ac:dyDescent="0.25">
      <c r="A48" s="6"/>
      <c r="B48" s="79">
        <v>43133</v>
      </c>
      <c r="C48" s="83" t="s">
        <v>137</v>
      </c>
      <c r="D48" s="77" t="s">
        <v>148</v>
      </c>
      <c r="E48" s="78"/>
      <c r="F48" s="84">
        <v>5056542.1399999997</v>
      </c>
      <c r="G48" s="78">
        <f t="shared" si="0"/>
        <v>7803687630.5900011</v>
      </c>
    </row>
    <row r="49" spans="1:9" ht="108" x14ac:dyDescent="0.25">
      <c r="A49" s="6"/>
      <c r="B49" s="79">
        <v>43133</v>
      </c>
      <c r="C49" s="83" t="s">
        <v>138</v>
      </c>
      <c r="D49" s="77" t="s">
        <v>149</v>
      </c>
      <c r="E49" s="78"/>
      <c r="F49" s="84">
        <v>2000000</v>
      </c>
      <c r="G49" s="78">
        <f t="shared" si="0"/>
        <v>7801687630.5900011</v>
      </c>
    </row>
    <row r="50" spans="1:9" ht="120" x14ac:dyDescent="0.25">
      <c r="A50" s="6"/>
      <c r="B50" s="79">
        <v>43133</v>
      </c>
      <c r="C50" s="83" t="s">
        <v>139</v>
      </c>
      <c r="D50" s="77" t="s">
        <v>150</v>
      </c>
      <c r="E50" s="78"/>
      <c r="F50" s="84">
        <v>400000</v>
      </c>
      <c r="G50" s="78">
        <f t="shared" si="0"/>
        <v>7801287630.5900011</v>
      </c>
    </row>
    <row r="51" spans="1:9" ht="72" x14ac:dyDescent="0.25">
      <c r="A51" s="6"/>
      <c r="B51" s="79">
        <v>43133</v>
      </c>
      <c r="C51" s="83" t="s">
        <v>140</v>
      </c>
      <c r="D51" s="77" t="s">
        <v>151</v>
      </c>
      <c r="E51" s="78"/>
      <c r="F51" s="84">
        <v>300000</v>
      </c>
      <c r="G51" s="78">
        <f t="shared" si="0"/>
        <v>7800987630.5900011</v>
      </c>
    </row>
    <row r="52" spans="1:9" ht="24" customHeight="1" x14ac:dyDescent="0.25">
      <c r="A52" s="6"/>
      <c r="B52" s="79">
        <v>43136</v>
      </c>
      <c r="C52" s="95">
        <v>9</v>
      </c>
      <c r="D52" s="80" t="s">
        <v>97</v>
      </c>
      <c r="E52" s="78">
        <v>3000</v>
      </c>
      <c r="F52" s="82"/>
      <c r="G52" s="78">
        <f t="shared" si="0"/>
        <v>7800990630.5900011</v>
      </c>
    </row>
    <row r="53" spans="1:9" ht="31.5" customHeight="1" x14ac:dyDescent="0.25">
      <c r="A53" s="6"/>
      <c r="B53" s="79">
        <v>43136</v>
      </c>
      <c r="C53" s="95">
        <v>24</v>
      </c>
      <c r="D53" s="80" t="s">
        <v>96</v>
      </c>
      <c r="E53" s="78">
        <v>32500</v>
      </c>
      <c r="F53" s="82"/>
      <c r="G53" s="78">
        <f t="shared" si="0"/>
        <v>7801023130.5900011</v>
      </c>
      <c r="I53">
        <f>SUM(I39:I52)</f>
        <v>0</v>
      </c>
    </row>
    <row r="54" spans="1:9" ht="48" x14ac:dyDescent="0.25">
      <c r="A54" s="6"/>
      <c r="B54" s="79">
        <v>43136</v>
      </c>
      <c r="C54" s="83" t="s">
        <v>152</v>
      </c>
      <c r="D54" s="77" t="s">
        <v>164</v>
      </c>
      <c r="E54" s="78"/>
      <c r="F54" s="84">
        <v>30391.88</v>
      </c>
      <c r="G54" s="78">
        <f t="shared" si="0"/>
        <v>7800992738.710001</v>
      </c>
    </row>
    <row r="55" spans="1:9" ht="84" x14ac:dyDescent="0.25">
      <c r="A55" s="6"/>
      <c r="B55" s="79">
        <v>43136</v>
      </c>
      <c r="C55" s="83" t="s">
        <v>153</v>
      </c>
      <c r="D55" s="77" t="s">
        <v>165</v>
      </c>
      <c r="E55" s="78"/>
      <c r="F55" s="84">
        <v>531000</v>
      </c>
      <c r="G55" s="78">
        <f t="shared" si="0"/>
        <v>7800461738.710001</v>
      </c>
    </row>
    <row r="56" spans="1:9" ht="84" x14ac:dyDescent="0.25">
      <c r="A56" s="6"/>
      <c r="B56" s="79">
        <v>43136</v>
      </c>
      <c r="C56" s="83" t="s">
        <v>154</v>
      </c>
      <c r="D56" s="77" t="s">
        <v>166</v>
      </c>
      <c r="E56" s="78"/>
      <c r="F56" s="84">
        <v>637200</v>
      </c>
      <c r="G56" s="78">
        <f t="shared" si="0"/>
        <v>7799824538.710001</v>
      </c>
    </row>
    <row r="57" spans="1:9" ht="96" x14ac:dyDescent="0.25">
      <c r="A57" s="6"/>
      <c r="B57" s="79">
        <v>43136</v>
      </c>
      <c r="C57" s="83" t="s">
        <v>155</v>
      </c>
      <c r="D57" s="77" t="s">
        <v>167</v>
      </c>
      <c r="E57" s="78"/>
      <c r="F57" s="84">
        <v>487314.06</v>
      </c>
      <c r="G57" s="78">
        <f t="shared" si="0"/>
        <v>7799337224.6500006</v>
      </c>
    </row>
    <row r="58" spans="1:9" ht="60" x14ac:dyDescent="0.25">
      <c r="A58" s="6"/>
      <c r="B58" s="79">
        <v>43136</v>
      </c>
      <c r="C58" s="83" t="s">
        <v>156</v>
      </c>
      <c r="D58" s="77" t="s">
        <v>168</v>
      </c>
      <c r="E58" s="78"/>
      <c r="F58" s="84">
        <v>47200</v>
      </c>
      <c r="G58" s="78">
        <f t="shared" si="0"/>
        <v>7799290024.6500006</v>
      </c>
    </row>
    <row r="59" spans="1:9" ht="60" x14ac:dyDescent="0.25">
      <c r="A59" s="6"/>
      <c r="B59" s="79">
        <v>43136</v>
      </c>
      <c r="C59" s="83" t="s">
        <v>157</v>
      </c>
      <c r="D59" s="77" t="s">
        <v>169</v>
      </c>
      <c r="E59" s="78"/>
      <c r="F59" s="84">
        <v>177000</v>
      </c>
      <c r="G59" s="78">
        <f t="shared" si="0"/>
        <v>7799113024.6500006</v>
      </c>
    </row>
    <row r="60" spans="1:9" ht="84" x14ac:dyDescent="0.25">
      <c r="A60" s="6"/>
      <c r="B60" s="79">
        <v>43136</v>
      </c>
      <c r="C60" s="83" t="s">
        <v>158</v>
      </c>
      <c r="D60" s="77" t="s">
        <v>170</v>
      </c>
      <c r="E60" s="78"/>
      <c r="F60" s="84">
        <v>708000</v>
      </c>
      <c r="G60" s="78">
        <f t="shared" si="0"/>
        <v>7798405024.6500006</v>
      </c>
    </row>
    <row r="61" spans="1:9" ht="96" x14ac:dyDescent="0.25">
      <c r="A61" s="6"/>
      <c r="B61" s="79">
        <v>43136</v>
      </c>
      <c r="C61" s="83" t="s">
        <v>159</v>
      </c>
      <c r="D61" s="77" t="s">
        <v>171</v>
      </c>
      <c r="E61" s="78"/>
      <c r="F61" s="84">
        <v>528435.28</v>
      </c>
      <c r="G61" s="78">
        <f t="shared" si="0"/>
        <v>7797876589.3700008</v>
      </c>
    </row>
    <row r="62" spans="1:9" ht="84" x14ac:dyDescent="0.25">
      <c r="A62" s="6"/>
      <c r="B62" s="79">
        <v>43136</v>
      </c>
      <c r="C62" s="83" t="s">
        <v>160</v>
      </c>
      <c r="D62" s="77" t="s">
        <v>172</v>
      </c>
      <c r="E62" s="78"/>
      <c r="F62" s="84">
        <v>295000</v>
      </c>
      <c r="G62" s="78">
        <f t="shared" si="0"/>
        <v>7797581589.3700008</v>
      </c>
    </row>
    <row r="63" spans="1:9" ht="96" x14ac:dyDescent="0.25">
      <c r="A63" s="6"/>
      <c r="B63" s="79">
        <v>43136</v>
      </c>
      <c r="C63" s="83" t="s">
        <v>161</v>
      </c>
      <c r="D63" s="77" t="s">
        <v>173</v>
      </c>
      <c r="E63" s="78"/>
      <c r="F63" s="84">
        <v>496676.16</v>
      </c>
      <c r="G63" s="78">
        <f t="shared" si="0"/>
        <v>7797084913.210001</v>
      </c>
    </row>
    <row r="64" spans="1:9" ht="108" x14ac:dyDescent="0.25">
      <c r="A64" s="6"/>
      <c r="B64" s="79">
        <v>43136</v>
      </c>
      <c r="C64" s="83" t="s">
        <v>162</v>
      </c>
      <c r="D64" s="77" t="s">
        <v>174</v>
      </c>
      <c r="E64" s="78"/>
      <c r="F64" s="84">
        <v>177000</v>
      </c>
      <c r="G64" s="78">
        <f t="shared" si="0"/>
        <v>7796907913.210001</v>
      </c>
    </row>
    <row r="65" spans="1:7" ht="60" x14ac:dyDescent="0.25">
      <c r="A65" s="6"/>
      <c r="B65" s="79">
        <v>43136</v>
      </c>
      <c r="C65" s="83" t="s">
        <v>163</v>
      </c>
      <c r="D65" s="77" t="s">
        <v>175</v>
      </c>
      <c r="E65" s="78"/>
      <c r="F65" s="84">
        <v>849998.84</v>
      </c>
      <c r="G65" s="78">
        <f t="shared" si="0"/>
        <v>7796057914.3700008</v>
      </c>
    </row>
    <row r="66" spans="1:7" ht="48" x14ac:dyDescent="0.25">
      <c r="A66" s="6"/>
      <c r="B66" s="79">
        <v>43137</v>
      </c>
      <c r="C66" s="83" t="s">
        <v>176</v>
      </c>
      <c r="D66" s="77" t="s">
        <v>201</v>
      </c>
      <c r="E66" s="78"/>
      <c r="F66" s="84">
        <v>64524</v>
      </c>
      <c r="G66" s="78">
        <f t="shared" si="0"/>
        <v>7795993390.3700008</v>
      </c>
    </row>
    <row r="67" spans="1:7" ht="48" x14ac:dyDescent="0.25">
      <c r="A67" s="6"/>
      <c r="B67" s="79">
        <v>43137</v>
      </c>
      <c r="C67" s="83" t="s">
        <v>176</v>
      </c>
      <c r="D67" s="77" t="s">
        <v>201</v>
      </c>
      <c r="E67" s="78"/>
      <c r="F67" s="84">
        <v>4574.75</v>
      </c>
      <c r="G67" s="78">
        <f t="shared" si="0"/>
        <v>7795988815.6200008</v>
      </c>
    </row>
    <row r="68" spans="1:7" ht="48" x14ac:dyDescent="0.25">
      <c r="A68" s="6"/>
      <c r="B68" s="79">
        <v>43137</v>
      </c>
      <c r="C68" s="83" t="s">
        <v>176</v>
      </c>
      <c r="D68" s="77" t="s">
        <v>201</v>
      </c>
      <c r="E68" s="78"/>
      <c r="F68" s="84">
        <v>4581.2</v>
      </c>
      <c r="G68" s="78">
        <f t="shared" si="0"/>
        <v>7795984234.420001</v>
      </c>
    </row>
    <row r="69" spans="1:7" ht="48" x14ac:dyDescent="0.25">
      <c r="A69" s="6"/>
      <c r="B69" s="79">
        <v>43137</v>
      </c>
      <c r="C69" s="83" t="s">
        <v>176</v>
      </c>
      <c r="D69" s="77" t="s">
        <v>201</v>
      </c>
      <c r="E69" s="78"/>
      <c r="F69" s="84">
        <v>838.81</v>
      </c>
      <c r="G69" s="78">
        <f t="shared" si="0"/>
        <v>7795983395.6100006</v>
      </c>
    </row>
    <row r="70" spans="1:7" ht="96" x14ac:dyDescent="0.25">
      <c r="A70" s="6"/>
      <c r="B70" s="79">
        <v>43137</v>
      </c>
      <c r="C70" s="83" t="s">
        <v>177</v>
      </c>
      <c r="D70" s="77" t="s">
        <v>202</v>
      </c>
      <c r="E70" s="78"/>
      <c r="F70" s="84">
        <v>42094201.060000002</v>
      </c>
      <c r="G70" s="78">
        <f t="shared" si="0"/>
        <v>7753889194.5500002</v>
      </c>
    </row>
    <row r="71" spans="1:7" ht="108" x14ac:dyDescent="0.25">
      <c r="A71" s="6"/>
      <c r="B71" s="79">
        <v>43137</v>
      </c>
      <c r="C71" s="83" t="s">
        <v>178</v>
      </c>
      <c r="D71" s="77" t="s">
        <v>203</v>
      </c>
      <c r="E71" s="78"/>
      <c r="F71" s="84">
        <v>100000000</v>
      </c>
      <c r="G71" s="78">
        <f t="shared" si="0"/>
        <v>7653889194.5500002</v>
      </c>
    </row>
    <row r="72" spans="1:7" ht="48" x14ac:dyDescent="0.25">
      <c r="A72" s="6"/>
      <c r="B72" s="79">
        <v>43137</v>
      </c>
      <c r="C72" s="83" t="s">
        <v>179</v>
      </c>
      <c r="D72" s="77" t="s">
        <v>204</v>
      </c>
      <c r="E72" s="78"/>
      <c r="F72" s="84">
        <v>10490258.25</v>
      </c>
      <c r="G72" s="78">
        <f t="shared" si="0"/>
        <v>7643398936.3000002</v>
      </c>
    </row>
    <row r="73" spans="1:7" ht="72" x14ac:dyDescent="0.25">
      <c r="A73" s="6"/>
      <c r="B73" s="79">
        <v>43137</v>
      </c>
      <c r="C73" s="83" t="s">
        <v>180</v>
      </c>
      <c r="D73" s="77" t="s">
        <v>205</v>
      </c>
      <c r="E73" s="78"/>
      <c r="F73" s="84">
        <v>9182708.2200000007</v>
      </c>
      <c r="G73" s="78">
        <f t="shared" si="0"/>
        <v>7634216228.0799999</v>
      </c>
    </row>
    <row r="74" spans="1:7" ht="72" x14ac:dyDescent="0.25">
      <c r="A74" s="6"/>
      <c r="B74" s="79">
        <v>43137</v>
      </c>
      <c r="C74" s="83" t="s">
        <v>181</v>
      </c>
      <c r="D74" s="77" t="s">
        <v>206</v>
      </c>
      <c r="E74" s="78"/>
      <c r="F74" s="84">
        <v>20000000</v>
      </c>
      <c r="G74" s="78">
        <f t="shared" si="0"/>
        <v>7614216228.0799999</v>
      </c>
    </row>
    <row r="75" spans="1:7" ht="72" x14ac:dyDescent="0.25">
      <c r="A75" s="6"/>
      <c r="B75" s="79">
        <v>43137</v>
      </c>
      <c r="C75" s="83" t="s">
        <v>182</v>
      </c>
      <c r="D75" s="77" t="s">
        <v>207</v>
      </c>
      <c r="E75" s="78"/>
      <c r="F75" s="84">
        <v>23363891.010000002</v>
      </c>
      <c r="G75" s="78">
        <f t="shared" si="0"/>
        <v>7590852337.0699997</v>
      </c>
    </row>
    <row r="76" spans="1:7" ht="84" x14ac:dyDescent="0.25">
      <c r="A76" s="6"/>
      <c r="B76" s="79">
        <v>43137</v>
      </c>
      <c r="C76" s="83" t="s">
        <v>183</v>
      </c>
      <c r="D76" s="77" t="s">
        <v>208</v>
      </c>
      <c r="E76" s="78"/>
      <c r="F76" s="84">
        <v>44972603.810000002</v>
      </c>
      <c r="G76" s="78">
        <f t="shared" si="0"/>
        <v>7545879733.2599993</v>
      </c>
    </row>
    <row r="77" spans="1:7" ht="84" x14ac:dyDescent="0.25">
      <c r="A77" s="6"/>
      <c r="B77" s="79">
        <v>43137</v>
      </c>
      <c r="C77" s="83" t="s">
        <v>184</v>
      </c>
      <c r="D77" s="77" t="s">
        <v>209</v>
      </c>
      <c r="E77" s="78"/>
      <c r="F77" s="84">
        <v>4371168.0599999996</v>
      </c>
      <c r="G77" s="78">
        <f t="shared" si="0"/>
        <v>7541508565.1999989</v>
      </c>
    </row>
    <row r="78" spans="1:7" ht="96" x14ac:dyDescent="0.25">
      <c r="A78" s="6"/>
      <c r="B78" s="79">
        <v>43137</v>
      </c>
      <c r="C78" s="83" t="s">
        <v>185</v>
      </c>
      <c r="D78" s="77" t="s">
        <v>210</v>
      </c>
      <c r="E78" s="78"/>
      <c r="F78" s="84">
        <v>60000000</v>
      </c>
      <c r="G78" s="78">
        <f t="shared" si="0"/>
        <v>7481508565.1999989</v>
      </c>
    </row>
    <row r="79" spans="1:7" ht="48" x14ac:dyDescent="0.25">
      <c r="A79" s="6"/>
      <c r="B79" s="79">
        <v>43137</v>
      </c>
      <c r="C79" s="83" t="s">
        <v>186</v>
      </c>
      <c r="D79" s="77" t="s">
        <v>211</v>
      </c>
      <c r="E79" s="78"/>
      <c r="F79" s="84">
        <v>14424473.49</v>
      </c>
      <c r="G79" s="78">
        <f t="shared" si="0"/>
        <v>7467084091.7099991</v>
      </c>
    </row>
    <row r="80" spans="1:7" ht="48" x14ac:dyDescent="0.25">
      <c r="A80" s="6"/>
      <c r="B80" s="79">
        <v>43137</v>
      </c>
      <c r="C80" s="83" t="s">
        <v>187</v>
      </c>
      <c r="D80" s="77" t="s">
        <v>212</v>
      </c>
      <c r="E80" s="78"/>
      <c r="F80" s="84">
        <v>3863500</v>
      </c>
      <c r="G80" s="78">
        <f t="shared" si="0"/>
        <v>7463220591.7099991</v>
      </c>
    </row>
    <row r="81" spans="1:7" ht="48" x14ac:dyDescent="0.25">
      <c r="A81" s="6"/>
      <c r="B81" s="79">
        <v>43137</v>
      </c>
      <c r="C81" s="83" t="s">
        <v>188</v>
      </c>
      <c r="D81" s="77" t="s">
        <v>213</v>
      </c>
      <c r="E81" s="78"/>
      <c r="F81" s="84">
        <v>4317192.4000000004</v>
      </c>
      <c r="G81" s="78">
        <f t="shared" si="0"/>
        <v>7458903399.3099995</v>
      </c>
    </row>
    <row r="82" spans="1:7" ht="48" x14ac:dyDescent="0.25">
      <c r="A82" s="6"/>
      <c r="B82" s="79">
        <v>43137</v>
      </c>
      <c r="C82" s="83" t="s">
        <v>189</v>
      </c>
      <c r="D82" s="77" t="s">
        <v>214</v>
      </c>
      <c r="E82" s="78"/>
      <c r="F82" s="84">
        <v>4331154.5999999996</v>
      </c>
      <c r="G82" s="78">
        <f t="shared" si="0"/>
        <v>7454572244.7099991</v>
      </c>
    </row>
    <row r="83" spans="1:7" ht="48" x14ac:dyDescent="0.25">
      <c r="A83" s="6"/>
      <c r="B83" s="79">
        <v>43137</v>
      </c>
      <c r="C83" s="83" t="s">
        <v>190</v>
      </c>
      <c r="D83" s="77" t="s">
        <v>215</v>
      </c>
      <c r="E83" s="78"/>
      <c r="F83" s="84">
        <v>1294842.08</v>
      </c>
      <c r="G83" s="78">
        <f t="shared" si="0"/>
        <v>7453277402.6299992</v>
      </c>
    </row>
    <row r="84" spans="1:7" ht="48" x14ac:dyDescent="0.25">
      <c r="A84" s="6"/>
      <c r="B84" s="79">
        <v>43137</v>
      </c>
      <c r="C84" s="83" t="s">
        <v>191</v>
      </c>
      <c r="D84" s="77" t="s">
        <v>216</v>
      </c>
      <c r="E84" s="78"/>
      <c r="F84" s="84">
        <v>619137.51</v>
      </c>
      <c r="G84" s="78">
        <f t="shared" si="0"/>
        <v>7452658265.1199989</v>
      </c>
    </row>
    <row r="85" spans="1:7" ht="48" x14ac:dyDescent="0.25">
      <c r="A85" s="6"/>
      <c r="B85" s="79">
        <v>43137</v>
      </c>
      <c r="C85" s="83" t="s">
        <v>192</v>
      </c>
      <c r="D85" s="77" t="s">
        <v>217</v>
      </c>
      <c r="E85" s="78"/>
      <c r="F85" s="84">
        <v>485965.2</v>
      </c>
      <c r="G85" s="78">
        <f t="shared" si="0"/>
        <v>7452172299.9199991</v>
      </c>
    </row>
    <row r="86" spans="1:7" ht="48" x14ac:dyDescent="0.25">
      <c r="A86" s="6"/>
      <c r="B86" s="79">
        <v>43137</v>
      </c>
      <c r="C86" s="83" t="s">
        <v>193</v>
      </c>
      <c r="D86" s="77" t="s">
        <v>218</v>
      </c>
      <c r="E86" s="78"/>
      <c r="F86" s="84">
        <v>380549.96</v>
      </c>
      <c r="G86" s="78">
        <f t="shared" si="0"/>
        <v>7451791749.9599991</v>
      </c>
    </row>
    <row r="87" spans="1:7" ht="96" x14ac:dyDescent="0.25">
      <c r="A87" s="6"/>
      <c r="B87" s="79">
        <v>43137</v>
      </c>
      <c r="C87" s="83" t="s">
        <v>194</v>
      </c>
      <c r="D87" s="77" t="s">
        <v>219</v>
      </c>
      <c r="E87" s="78"/>
      <c r="F87" s="84">
        <v>45178027.899999999</v>
      </c>
      <c r="G87" s="78">
        <f t="shared" ref="G87:G150" si="1">SUM(G86+E87-F87)</f>
        <v>7406613722.0599995</v>
      </c>
    </row>
    <row r="88" spans="1:7" ht="84" x14ac:dyDescent="0.25">
      <c r="A88" s="6"/>
      <c r="B88" s="79">
        <v>43137</v>
      </c>
      <c r="C88" s="83" t="s">
        <v>195</v>
      </c>
      <c r="D88" s="77" t="s">
        <v>220</v>
      </c>
      <c r="E88" s="78"/>
      <c r="F88" s="84">
        <v>30719059.68</v>
      </c>
      <c r="G88" s="78">
        <f t="shared" si="1"/>
        <v>7375894662.3799992</v>
      </c>
    </row>
    <row r="89" spans="1:7" ht="60" x14ac:dyDescent="0.25">
      <c r="A89" s="6"/>
      <c r="B89" s="79">
        <v>43137</v>
      </c>
      <c r="C89" s="83" t="s">
        <v>196</v>
      </c>
      <c r="D89" s="77" t="s">
        <v>221</v>
      </c>
      <c r="E89" s="78"/>
      <c r="F89" s="84">
        <v>16610635.41</v>
      </c>
      <c r="G89" s="78">
        <f t="shared" si="1"/>
        <v>7359284026.9699993</v>
      </c>
    </row>
    <row r="90" spans="1:7" ht="72" x14ac:dyDescent="0.25">
      <c r="A90" s="6"/>
      <c r="B90" s="79">
        <v>43137</v>
      </c>
      <c r="C90" s="83" t="s">
        <v>197</v>
      </c>
      <c r="D90" s="77" t="s">
        <v>222</v>
      </c>
      <c r="E90" s="78"/>
      <c r="F90" s="84">
        <v>18128712.309999999</v>
      </c>
      <c r="G90" s="78">
        <f t="shared" si="1"/>
        <v>7341155314.6599989</v>
      </c>
    </row>
    <row r="91" spans="1:7" ht="96" x14ac:dyDescent="0.25">
      <c r="A91" s="6"/>
      <c r="B91" s="79">
        <v>43137</v>
      </c>
      <c r="C91" s="83" t="s">
        <v>198</v>
      </c>
      <c r="D91" s="77" t="s">
        <v>223</v>
      </c>
      <c r="E91" s="78"/>
      <c r="F91" s="84">
        <v>55027396.189999998</v>
      </c>
      <c r="G91" s="78">
        <f t="shared" si="1"/>
        <v>7286127918.4699993</v>
      </c>
    </row>
    <row r="92" spans="1:7" ht="72" x14ac:dyDescent="0.25">
      <c r="A92" s="6"/>
      <c r="B92" s="79">
        <v>43137</v>
      </c>
      <c r="C92" s="83" t="s">
        <v>199</v>
      </c>
      <c r="D92" s="77" t="s">
        <v>224</v>
      </c>
      <c r="E92" s="78"/>
      <c r="F92" s="84">
        <v>25308131.760000002</v>
      </c>
      <c r="G92" s="78">
        <f t="shared" si="1"/>
        <v>7260819786.7099991</v>
      </c>
    </row>
    <row r="93" spans="1:7" ht="84" x14ac:dyDescent="0.25">
      <c r="A93" s="6"/>
      <c r="B93" s="79">
        <v>43137</v>
      </c>
      <c r="C93" s="83" t="s">
        <v>200</v>
      </c>
      <c r="D93" s="77" t="s">
        <v>225</v>
      </c>
      <c r="E93" s="78"/>
      <c r="F93" s="84">
        <v>11482995.43</v>
      </c>
      <c r="G93" s="78">
        <f t="shared" si="1"/>
        <v>7249336791.2799988</v>
      </c>
    </row>
    <row r="94" spans="1:7" ht="27.75" customHeight="1" x14ac:dyDescent="0.25">
      <c r="A94" s="6"/>
      <c r="B94" s="79">
        <v>43138</v>
      </c>
      <c r="C94" s="95" t="s">
        <v>102</v>
      </c>
      <c r="D94" s="80" t="s">
        <v>96</v>
      </c>
      <c r="E94" s="78">
        <v>46550</v>
      </c>
      <c r="F94" s="82"/>
      <c r="G94" s="78">
        <f t="shared" si="1"/>
        <v>7249383341.2799988</v>
      </c>
    </row>
    <row r="95" spans="1:7" ht="60" x14ac:dyDescent="0.25">
      <c r="A95" s="6"/>
      <c r="B95" s="79">
        <v>43138</v>
      </c>
      <c r="C95" s="83" t="s">
        <v>226</v>
      </c>
      <c r="D95" s="77" t="s">
        <v>227</v>
      </c>
      <c r="E95" s="78"/>
      <c r="F95" s="84">
        <v>10000000</v>
      </c>
      <c r="G95" s="78">
        <f t="shared" si="1"/>
        <v>7239383341.2799988</v>
      </c>
    </row>
    <row r="96" spans="1:7" ht="84" x14ac:dyDescent="0.25">
      <c r="A96" s="6"/>
      <c r="B96" s="79">
        <v>43138</v>
      </c>
      <c r="C96" s="83" t="s">
        <v>228</v>
      </c>
      <c r="D96" s="77" t="s">
        <v>229</v>
      </c>
      <c r="E96" s="78"/>
      <c r="F96" s="84">
        <v>50191804.789999999</v>
      </c>
      <c r="G96" s="78">
        <f t="shared" si="1"/>
        <v>7189191536.4899988</v>
      </c>
    </row>
    <row r="97" spans="1:7" ht="72" x14ac:dyDescent="0.25">
      <c r="A97" s="6"/>
      <c r="B97" s="79">
        <v>43138</v>
      </c>
      <c r="C97" s="83" t="s">
        <v>230</v>
      </c>
      <c r="D97" s="77" t="s">
        <v>231</v>
      </c>
      <c r="E97" s="78"/>
      <c r="F97" s="84">
        <v>20050128.640000001</v>
      </c>
      <c r="G97" s="78">
        <f t="shared" si="1"/>
        <v>7169141407.8499985</v>
      </c>
    </row>
    <row r="98" spans="1:7" ht="120" x14ac:dyDescent="0.25">
      <c r="A98" s="6"/>
      <c r="B98" s="79">
        <v>43138</v>
      </c>
      <c r="C98" s="83" t="s">
        <v>232</v>
      </c>
      <c r="D98" s="77" t="s">
        <v>233</v>
      </c>
      <c r="E98" s="78"/>
      <c r="F98" s="84">
        <v>15000000</v>
      </c>
      <c r="G98" s="78">
        <f t="shared" si="1"/>
        <v>7154141407.8499985</v>
      </c>
    </row>
    <row r="99" spans="1:7" ht="72" x14ac:dyDescent="0.25">
      <c r="A99" s="6"/>
      <c r="B99" s="79">
        <v>43138</v>
      </c>
      <c r="C99" s="83" t="s">
        <v>234</v>
      </c>
      <c r="D99" s="77" t="s">
        <v>235</v>
      </c>
      <c r="E99" s="78"/>
      <c r="F99" s="84">
        <v>603913.01</v>
      </c>
      <c r="G99" s="78">
        <f t="shared" si="1"/>
        <v>7153537494.8399982</v>
      </c>
    </row>
    <row r="100" spans="1:7" ht="27.75" customHeight="1" x14ac:dyDescent="0.25">
      <c r="A100" s="6"/>
      <c r="B100" s="79">
        <v>43139</v>
      </c>
      <c r="C100" s="95">
        <v>27</v>
      </c>
      <c r="D100" s="80" t="s">
        <v>96</v>
      </c>
      <c r="E100" s="78">
        <v>39800</v>
      </c>
      <c r="F100" s="82"/>
      <c r="G100" s="78">
        <f t="shared" si="1"/>
        <v>7153577294.8399982</v>
      </c>
    </row>
    <row r="101" spans="1:7" ht="84" x14ac:dyDescent="0.25">
      <c r="A101" s="6"/>
      <c r="B101" s="79">
        <v>43139</v>
      </c>
      <c r="C101" s="83" t="s">
        <v>236</v>
      </c>
      <c r="D101" s="77" t="s">
        <v>237</v>
      </c>
      <c r="E101" s="78"/>
      <c r="F101" s="84">
        <v>1277873.1499999999</v>
      </c>
      <c r="G101" s="78">
        <f t="shared" si="1"/>
        <v>7152299421.6899986</v>
      </c>
    </row>
    <row r="102" spans="1:7" ht="96" x14ac:dyDescent="0.25">
      <c r="A102" s="6"/>
      <c r="B102" s="79">
        <v>43139</v>
      </c>
      <c r="C102" s="83" t="s">
        <v>238</v>
      </c>
      <c r="D102" s="77" t="s">
        <v>239</v>
      </c>
      <c r="E102" s="78"/>
      <c r="F102" s="84">
        <v>468172.32</v>
      </c>
      <c r="G102" s="78">
        <f t="shared" si="1"/>
        <v>7151831249.3699989</v>
      </c>
    </row>
    <row r="103" spans="1:7" ht="84" x14ac:dyDescent="0.25">
      <c r="A103" s="6"/>
      <c r="B103" s="79">
        <v>43139</v>
      </c>
      <c r="C103" s="83" t="s">
        <v>240</v>
      </c>
      <c r="D103" s="77" t="s">
        <v>241</v>
      </c>
      <c r="E103" s="78"/>
      <c r="F103" s="84">
        <v>1308167.8600000001</v>
      </c>
      <c r="G103" s="78">
        <f t="shared" si="1"/>
        <v>7150523081.5099993</v>
      </c>
    </row>
    <row r="104" spans="1:7" ht="72" x14ac:dyDescent="0.25">
      <c r="A104" s="6"/>
      <c r="B104" s="79">
        <v>43139</v>
      </c>
      <c r="C104" s="83" t="s">
        <v>242</v>
      </c>
      <c r="D104" s="77" t="s">
        <v>243</v>
      </c>
      <c r="E104" s="78"/>
      <c r="F104" s="84">
        <v>304851.33</v>
      </c>
      <c r="G104" s="78">
        <f t="shared" si="1"/>
        <v>7150218230.1799994</v>
      </c>
    </row>
    <row r="105" spans="1:7" ht="72" x14ac:dyDescent="0.25">
      <c r="A105" s="6"/>
      <c r="B105" s="79">
        <v>43139</v>
      </c>
      <c r="C105" s="83" t="s">
        <v>244</v>
      </c>
      <c r="D105" s="77" t="s">
        <v>245</v>
      </c>
      <c r="E105" s="78"/>
      <c r="F105" s="84">
        <v>1132152.3999999999</v>
      </c>
      <c r="G105" s="78">
        <f t="shared" si="1"/>
        <v>7149086077.7799997</v>
      </c>
    </row>
    <row r="106" spans="1:7" ht="96" x14ac:dyDescent="0.25">
      <c r="A106" s="6"/>
      <c r="B106" s="79">
        <v>43139</v>
      </c>
      <c r="C106" s="83" t="s">
        <v>246</v>
      </c>
      <c r="D106" s="77" t="s">
        <v>247</v>
      </c>
      <c r="E106" s="78"/>
      <c r="F106" s="84">
        <v>436021.87</v>
      </c>
      <c r="G106" s="78">
        <f t="shared" si="1"/>
        <v>7148650055.9099998</v>
      </c>
    </row>
    <row r="107" spans="1:7" ht="108" x14ac:dyDescent="0.25">
      <c r="A107" s="6"/>
      <c r="B107" s="79">
        <v>43139</v>
      </c>
      <c r="C107" s="83" t="s">
        <v>248</v>
      </c>
      <c r="D107" s="77" t="s">
        <v>249</v>
      </c>
      <c r="E107" s="78"/>
      <c r="F107" s="84">
        <v>311111.58</v>
      </c>
      <c r="G107" s="78">
        <f t="shared" si="1"/>
        <v>7148338944.3299999</v>
      </c>
    </row>
    <row r="108" spans="1:7" ht="108" x14ac:dyDescent="0.25">
      <c r="A108" s="6"/>
      <c r="B108" s="79">
        <v>43139</v>
      </c>
      <c r="C108" s="83" t="s">
        <v>250</v>
      </c>
      <c r="D108" s="77" t="s">
        <v>251</v>
      </c>
      <c r="E108" s="78"/>
      <c r="F108" s="84">
        <v>416673.15</v>
      </c>
      <c r="G108" s="78">
        <f t="shared" si="1"/>
        <v>7147922271.1800003</v>
      </c>
    </row>
    <row r="109" spans="1:7" ht="36" x14ac:dyDescent="0.25">
      <c r="A109" s="6"/>
      <c r="B109" s="79">
        <v>43139</v>
      </c>
      <c r="C109" s="83" t="s">
        <v>252</v>
      </c>
      <c r="D109" s="77" t="s">
        <v>253</v>
      </c>
      <c r="E109" s="78"/>
      <c r="F109" s="84">
        <v>15000000</v>
      </c>
      <c r="G109" s="78">
        <f t="shared" si="1"/>
        <v>7132922271.1800003</v>
      </c>
    </row>
    <row r="110" spans="1:7" ht="84" x14ac:dyDescent="0.25">
      <c r="A110" s="6"/>
      <c r="B110" s="79">
        <v>43139</v>
      </c>
      <c r="C110" s="83" t="s">
        <v>254</v>
      </c>
      <c r="D110" s="77" t="s">
        <v>255</v>
      </c>
      <c r="E110" s="78"/>
      <c r="F110" s="84">
        <v>739146.64</v>
      </c>
      <c r="G110" s="78">
        <f t="shared" si="1"/>
        <v>7132183124.54</v>
      </c>
    </row>
    <row r="111" spans="1:7" ht="84" x14ac:dyDescent="0.25">
      <c r="A111" s="6"/>
      <c r="B111" s="79">
        <v>43139</v>
      </c>
      <c r="C111" s="83" t="s">
        <v>256</v>
      </c>
      <c r="D111" s="77" t="s">
        <v>257</v>
      </c>
      <c r="E111" s="78"/>
      <c r="F111" s="84">
        <v>687729.09</v>
      </c>
      <c r="G111" s="78">
        <f t="shared" si="1"/>
        <v>7131495395.4499998</v>
      </c>
    </row>
    <row r="112" spans="1:7" ht="96" x14ac:dyDescent="0.25">
      <c r="A112" s="6"/>
      <c r="B112" s="79">
        <v>43140</v>
      </c>
      <c r="C112" s="83" t="s">
        <v>258</v>
      </c>
      <c r="D112" s="77" t="s">
        <v>259</v>
      </c>
      <c r="E112" s="78"/>
      <c r="F112" s="84">
        <v>484076.26</v>
      </c>
      <c r="G112" s="78">
        <f t="shared" si="1"/>
        <v>7131011319.1899996</v>
      </c>
    </row>
    <row r="113" spans="1:7" ht="84" x14ac:dyDescent="0.25">
      <c r="A113" s="6"/>
      <c r="B113" s="79">
        <v>43140</v>
      </c>
      <c r="C113" s="83" t="s">
        <v>260</v>
      </c>
      <c r="D113" s="77" t="s">
        <v>261</v>
      </c>
      <c r="E113" s="78"/>
      <c r="F113" s="84">
        <v>544301.87</v>
      </c>
      <c r="G113" s="78">
        <f t="shared" si="1"/>
        <v>7130467017.3199997</v>
      </c>
    </row>
    <row r="114" spans="1:7" ht="84" x14ac:dyDescent="0.25">
      <c r="A114" s="6"/>
      <c r="B114" s="79">
        <v>43140</v>
      </c>
      <c r="C114" s="83" t="s">
        <v>262</v>
      </c>
      <c r="D114" s="77" t="s">
        <v>263</v>
      </c>
      <c r="E114" s="78"/>
      <c r="F114" s="84">
        <v>1000000</v>
      </c>
      <c r="G114" s="78">
        <f t="shared" si="1"/>
        <v>7129467017.3199997</v>
      </c>
    </row>
    <row r="115" spans="1:7" ht="96" x14ac:dyDescent="0.25">
      <c r="A115" s="6"/>
      <c r="B115" s="79">
        <v>43140</v>
      </c>
      <c r="C115" s="83" t="s">
        <v>264</v>
      </c>
      <c r="D115" s="77" t="s">
        <v>265</v>
      </c>
      <c r="E115" s="78"/>
      <c r="F115" s="84">
        <v>854732.4</v>
      </c>
      <c r="G115" s="78">
        <f t="shared" si="1"/>
        <v>7128612284.9200001</v>
      </c>
    </row>
    <row r="116" spans="1:7" ht="84" x14ac:dyDescent="0.25">
      <c r="A116" s="6"/>
      <c r="B116" s="79">
        <v>43140</v>
      </c>
      <c r="C116" s="83" t="s">
        <v>266</v>
      </c>
      <c r="D116" s="77" t="s">
        <v>267</v>
      </c>
      <c r="E116" s="78"/>
      <c r="F116" s="84">
        <v>10367.5</v>
      </c>
      <c r="G116" s="78">
        <f t="shared" si="1"/>
        <v>7128601917.4200001</v>
      </c>
    </row>
    <row r="117" spans="1:7" ht="60" x14ac:dyDescent="0.25">
      <c r="A117" s="6"/>
      <c r="B117" s="79">
        <v>43140</v>
      </c>
      <c r="C117" s="83" t="s">
        <v>268</v>
      </c>
      <c r="D117" s="77" t="s">
        <v>269</v>
      </c>
      <c r="E117" s="78"/>
      <c r="F117" s="84">
        <v>717.03</v>
      </c>
      <c r="G117" s="78">
        <f t="shared" si="1"/>
        <v>7128601200.3900003</v>
      </c>
    </row>
    <row r="118" spans="1:7" ht="60" x14ac:dyDescent="0.25">
      <c r="A118" s="6"/>
      <c r="B118" s="79">
        <v>43140</v>
      </c>
      <c r="C118" s="83" t="s">
        <v>270</v>
      </c>
      <c r="D118" s="77" t="s">
        <v>271</v>
      </c>
      <c r="E118" s="78"/>
      <c r="F118" s="84">
        <v>816</v>
      </c>
      <c r="G118" s="78">
        <f t="shared" si="1"/>
        <v>7128600384.3900003</v>
      </c>
    </row>
    <row r="119" spans="1:7" ht="72" x14ac:dyDescent="0.25">
      <c r="A119" s="6"/>
      <c r="B119" s="79">
        <v>43140</v>
      </c>
      <c r="C119" s="83" t="s">
        <v>272</v>
      </c>
      <c r="D119" s="77" t="s">
        <v>273</v>
      </c>
      <c r="E119" s="78"/>
      <c r="F119" s="84">
        <v>77277.440000000002</v>
      </c>
      <c r="G119" s="78">
        <f t="shared" si="1"/>
        <v>7128523106.9500008</v>
      </c>
    </row>
    <row r="120" spans="1:7" ht="72" x14ac:dyDescent="0.25">
      <c r="A120" s="6"/>
      <c r="B120" s="79">
        <v>43140</v>
      </c>
      <c r="C120" s="83" t="s">
        <v>274</v>
      </c>
      <c r="D120" s="77" t="s">
        <v>275</v>
      </c>
      <c r="E120" s="78"/>
      <c r="F120" s="84">
        <v>1301072.3799999999</v>
      </c>
      <c r="G120" s="78">
        <f t="shared" si="1"/>
        <v>7127222034.5700006</v>
      </c>
    </row>
    <row r="121" spans="1:7" ht="84" x14ac:dyDescent="0.25">
      <c r="A121" s="6"/>
      <c r="B121" s="79">
        <v>43140</v>
      </c>
      <c r="C121" s="83" t="s">
        <v>276</v>
      </c>
      <c r="D121" s="77" t="s">
        <v>277</v>
      </c>
      <c r="E121" s="78"/>
      <c r="F121" s="84">
        <v>308484.17</v>
      </c>
      <c r="G121" s="78">
        <f t="shared" si="1"/>
        <v>7126913550.4000006</v>
      </c>
    </row>
    <row r="122" spans="1:7" ht="84" x14ac:dyDescent="0.25">
      <c r="A122" s="6"/>
      <c r="B122" s="79">
        <v>43140</v>
      </c>
      <c r="C122" s="83" t="s">
        <v>278</v>
      </c>
      <c r="D122" s="77" t="s">
        <v>279</v>
      </c>
      <c r="E122" s="78"/>
      <c r="F122" s="84">
        <v>614611.07999999996</v>
      </c>
      <c r="G122" s="78">
        <f t="shared" si="1"/>
        <v>7126298939.3200006</v>
      </c>
    </row>
    <row r="123" spans="1:7" ht="15.75" x14ac:dyDescent="0.25">
      <c r="A123" s="6"/>
      <c r="B123" s="79">
        <v>43143</v>
      </c>
      <c r="C123" s="95">
        <v>10</v>
      </c>
      <c r="D123" s="80" t="s">
        <v>97</v>
      </c>
      <c r="E123" s="78">
        <v>2000</v>
      </c>
      <c r="F123" s="82"/>
      <c r="G123" s="78">
        <f t="shared" si="1"/>
        <v>7126300939.3200006</v>
      </c>
    </row>
    <row r="124" spans="1:7" ht="28.5" customHeight="1" x14ac:dyDescent="0.25">
      <c r="A124" s="6"/>
      <c r="B124" s="79">
        <v>43143</v>
      </c>
      <c r="C124" s="95" t="s">
        <v>103</v>
      </c>
      <c r="D124" s="80" t="s">
        <v>96</v>
      </c>
      <c r="E124" s="78">
        <v>24750</v>
      </c>
      <c r="F124" s="82"/>
      <c r="G124" s="78">
        <f t="shared" si="1"/>
        <v>7126325689.3200006</v>
      </c>
    </row>
    <row r="125" spans="1:7" ht="84" x14ac:dyDescent="0.25">
      <c r="A125" s="6"/>
      <c r="B125" s="79">
        <v>43143</v>
      </c>
      <c r="C125" s="83" t="s">
        <v>280</v>
      </c>
      <c r="D125" s="77" t="s">
        <v>281</v>
      </c>
      <c r="E125" s="78"/>
      <c r="F125" s="84">
        <v>891790.6</v>
      </c>
      <c r="G125" s="78">
        <f t="shared" si="1"/>
        <v>7125433898.7200003</v>
      </c>
    </row>
    <row r="126" spans="1:7" ht="96" x14ac:dyDescent="0.25">
      <c r="A126" s="6"/>
      <c r="B126" s="79">
        <v>43143</v>
      </c>
      <c r="C126" s="83" t="s">
        <v>282</v>
      </c>
      <c r="D126" s="77" t="s">
        <v>283</v>
      </c>
      <c r="E126" s="78"/>
      <c r="F126" s="84">
        <v>1021473.76</v>
      </c>
      <c r="G126" s="78">
        <f t="shared" si="1"/>
        <v>7124412424.96</v>
      </c>
    </row>
    <row r="127" spans="1:7" ht="96" x14ac:dyDescent="0.25">
      <c r="A127" s="6"/>
      <c r="B127" s="79">
        <v>43143</v>
      </c>
      <c r="C127" s="83" t="s">
        <v>284</v>
      </c>
      <c r="D127" s="77" t="s">
        <v>285</v>
      </c>
      <c r="E127" s="78"/>
      <c r="F127" s="84">
        <v>509007.88</v>
      </c>
      <c r="G127" s="78">
        <f t="shared" si="1"/>
        <v>7123903417.0799999</v>
      </c>
    </row>
    <row r="128" spans="1:7" ht="60" x14ac:dyDescent="0.25">
      <c r="A128" s="6"/>
      <c r="B128" s="79">
        <v>43143</v>
      </c>
      <c r="C128" s="83" t="s">
        <v>286</v>
      </c>
      <c r="D128" s="77" t="s">
        <v>287</v>
      </c>
      <c r="E128" s="78"/>
      <c r="F128" s="84">
        <v>14060884.380000001</v>
      </c>
      <c r="G128" s="78">
        <f t="shared" si="1"/>
        <v>7109842532.6999998</v>
      </c>
    </row>
    <row r="129" spans="1:7" ht="60" x14ac:dyDescent="0.25">
      <c r="A129" s="6"/>
      <c r="B129" s="79">
        <v>43143</v>
      </c>
      <c r="C129" s="83" t="s">
        <v>288</v>
      </c>
      <c r="D129" s="77" t="s">
        <v>289</v>
      </c>
      <c r="E129" s="78"/>
      <c r="F129" s="84">
        <v>114876</v>
      </c>
      <c r="G129" s="78">
        <f t="shared" si="1"/>
        <v>7109727656.6999998</v>
      </c>
    </row>
    <row r="130" spans="1:7" ht="60" x14ac:dyDescent="0.25">
      <c r="A130" s="6"/>
      <c r="B130" s="79">
        <v>43143</v>
      </c>
      <c r="C130" s="83" t="s">
        <v>290</v>
      </c>
      <c r="D130" s="77" t="s">
        <v>291</v>
      </c>
      <c r="E130" s="78"/>
      <c r="F130" s="84">
        <v>20986</v>
      </c>
      <c r="G130" s="78">
        <f t="shared" si="1"/>
        <v>7109706670.6999998</v>
      </c>
    </row>
    <row r="131" spans="1:7" ht="60" x14ac:dyDescent="0.25">
      <c r="A131" s="6"/>
      <c r="B131" s="79">
        <v>43143</v>
      </c>
      <c r="C131" s="83" t="s">
        <v>292</v>
      </c>
      <c r="D131" s="77" t="s">
        <v>293</v>
      </c>
      <c r="E131" s="78"/>
      <c r="F131" s="84">
        <v>11454467.5</v>
      </c>
      <c r="G131" s="78">
        <f t="shared" si="1"/>
        <v>7098252203.1999998</v>
      </c>
    </row>
    <row r="132" spans="1:7" ht="60" x14ac:dyDescent="0.25">
      <c r="A132" s="6"/>
      <c r="B132" s="79">
        <v>43143</v>
      </c>
      <c r="C132" s="83" t="s">
        <v>294</v>
      </c>
      <c r="D132" s="77" t="s">
        <v>295</v>
      </c>
      <c r="E132" s="78"/>
      <c r="F132" s="84">
        <v>2063935.5</v>
      </c>
      <c r="G132" s="78">
        <f t="shared" si="1"/>
        <v>7096188267.6999998</v>
      </c>
    </row>
    <row r="133" spans="1:7" ht="60" x14ac:dyDescent="0.25">
      <c r="A133" s="6"/>
      <c r="B133" s="79">
        <v>43143</v>
      </c>
      <c r="C133" s="83" t="s">
        <v>296</v>
      </c>
      <c r="D133" s="77" t="s">
        <v>297</v>
      </c>
      <c r="E133" s="78"/>
      <c r="F133" s="84">
        <v>28916432.149999999</v>
      </c>
      <c r="G133" s="78">
        <f t="shared" si="1"/>
        <v>7067271835.5500002</v>
      </c>
    </row>
    <row r="134" spans="1:7" ht="60" x14ac:dyDescent="0.25">
      <c r="A134" s="6"/>
      <c r="B134" s="79">
        <v>43143</v>
      </c>
      <c r="C134" s="83" t="s">
        <v>298</v>
      </c>
      <c r="D134" s="77" t="s">
        <v>299</v>
      </c>
      <c r="E134" s="78"/>
      <c r="F134" s="84">
        <v>13253372.85</v>
      </c>
      <c r="G134" s="78">
        <f t="shared" si="1"/>
        <v>7054018462.6999998</v>
      </c>
    </row>
    <row r="135" spans="1:7" ht="48" x14ac:dyDescent="0.25">
      <c r="A135" s="6"/>
      <c r="B135" s="79">
        <v>43143</v>
      </c>
      <c r="C135" s="83" t="s">
        <v>300</v>
      </c>
      <c r="D135" s="77" t="s">
        <v>301</v>
      </c>
      <c r="E135" s="78"/>
      <c r="F135" s="84">
        <v>43025838</v>
      </c>
      <c r="G135" s="78">
        <f t="shared" si="1"/>
        <v>7010992624.6999998</v>
      </c>
    </row>
    <row r="136" spans="1:7" ht="60" x14ac:dyDescent="0.25">
      <c r="A136" s="6"/>
      <c r="B136" s="79">
        <v>43144</v>
      </c>
      <c r="C136" s="83" t="s">
        <v>302</v>
      </c>
      <c r="D136" s="77" t="s">
        <v>303</v>
      </c>
      <c r="E136" s="78"/>
      <c r="F136" s="84">
        <v>998187.5</v>
      </c>
      <c r="G136" s="78">
        <f t="shared" si="1"/>
        <v>7009994437.1999998</v>
      </c>
    </row>
    <row r="137" spans="1:7" ht="48" x14ac:dyDescent="0.25">
      <c r="A137" s="6"/>
      <c r="B137" s="79">
        <v>43144</v>
      </c>
      <c r="C137" s="83" t="s">
        <v>304</v>
      </c>
      <c r="D137" s="77" t="s">
        <v>305</v>
      </c>
      <c r="E137" s="78"/>
      <c r="F137" s="84">
        <v>498584.52</v>
      </c>
      <c r="G137" s="78">
        <f t="shared" si="1"/>
        <v>7009495852.6799994</v>
      </c>
    </row>
    <row r="138" spans="1:7" ht="23.25" customHeight="1" x14ac:dyDescent="0.25">
      <c r="A138" s="6"/>
      <c r="B138" s="79">
        <v>43145</v>
      </c>
      <c r="C138" s="80"/>
      <c r="D138" s="81" t="s">
        <v>94</v>
      </c>
      <c r="E138" s="78">
        <v>10332430.949999999</v>
      </c>
      <c r="F138" s="82"/>
      <c r="G138" s="78">
        <f t="shared" si="1"/>
        <v>7019828283.6299992</v>
      </c>
    </row>
    <row r="139" spans="1:7" ht="29.25" customHeight="1" x14ac:dyDescent="0.25">
      <c r="A139" s="6"/>
      <c r="B139" s="79">
        <v>43145</v>
      </c>
      <c r="C139" s="95" t="s">
        <v>104</v>
      </c>
      <c r="D139" s="80" t="s">
        <v>96</v>
      </c>
      <c r="E139" s="78">
        <v>55050</v>
      </c>
      <c r="F139" s="82"/>
      <c r="G139" s="78">
        <f t="shared" si="1"/>
        <v>7019883333.6299992</v>
      </c>
    </row>
    <row r="140" spans="1:7" ht="96" x14ac:dyDescent="0.25">
      <c r="A140" s="6"/>
      <c r="B140" s="79"/>
      <c r="C140" s="83" t="s">
        <v>306</v>
      </c>
      <c r="D140" s="77" t="s">
        <v>307</v>
      </c>
      <c r="E140" s="78"/>
      <c r="F140" s="84">
        <v>1361334.32</v>
      </c>
      <c r="G140" s="78">
        <f t="shared" si="1"/>
        <v>7018521999.3099995</v>
      </c>
    </row>
    <row r="141" spans="1:7" ht="36" x14ac:dyDescent="0.25">
      <c r="A141" s="6"/>
      <c r="B141" s="79"/>
      <c r="C141" s="83" t="s">
        <v>308</v>
      </c>
      <c r="D141" s="77" t="s">
        <v>309</v>
      </c>
      <c r="E141" s="78"/>
      <c r="F141" s="84">
        <v>170973.95</v>
      </c>
      <c r="G141" s="78">
        <f t="shared" si="1"/>
        <v>7018351025.3599997</v>
      </c>
    </row>
    <row r="142" spans="1:7" ht="36" x14ac:dyDescent="0.25">
      <c r="A142" s="6"/>
      <c r="B142" s="79"/>
      <c r="C142" s="83" t="s">
        <v>310</v>
      </c>
      <c r="D142" s="77" t="s">
        <v>309</v>
      </c>
      <c r="E142" s="78"/>
      <c r="F142" s="84">
        <v>6764.85</v>
      </c>
      <c r="G142" s="78">
        <f t="shared" si="1"/>
        <v>7018344260.5099993</v>
      </c>
    </row>
    <row r="143" spans="1:7" ht="23.25" customHeight="1" x14ac:dyDescent="0.25">
      <c r="A143" s="6"/>
      <c r="B143" s="79">
        <v>43146</v>
      </c>
      <c r="C143" s="80"/>
      <c r="D143" s="81" t="s">
        <v>94</v>
      </c>
      <c r="E143" s="78">
        <v>9795806.0500000007</v>
      </c>
      <c r="F143" s="82"/>
      <c r="G143" s="78">
        <f t="shared" si="1"/>
        <v>7028140066.5599995</v>
      </c>
    </row>
    <row r="144" spans="1:7" ht="30" customHeight="1" x14ac:dyDescent="0.25">
      <c r="A144" s="6"/>
      <c r="B144" s="79">
        <v>43146</v>
      </c>
      <c r="C144" s="95">
        <v>32</v>
      </c>
      <c r="D144" s="80" t="s">
        <v>96</v>
      </c>
      <c r="E144" s="78">
        <v>18000</v>
      </c>
      <c r="F144" s="82"/>
      <c r="G144" s="78">
        <f t="shared" si="1"/>
        <v>7028158066.5599995</v>
      </c>
    </row>
    <row r="145" spans="1:7" ht="48" x14ac:dyDescent="0.25">
      <c r="A145" s="6"/>
      <c r="B145" s="79">
        <v>43146</v>
      </c>
      <c r="C145" s="83" t="s">
        <v>311</v>
      </c>
      <c r="D145" s="77" t="s">
        <v>312</v>
      </c>
      <c r="E145" s="78"/>
      <c r="F145" s="84">
        <v>16030445.52</v>
      </c>
      <c r="G145" s="78">
        <f t="shared" si="1"/>
        <v>7012127621.039999</v>
      </c>
    </row>
    <row r="146" spans="1:7" ht="84" x14ac:dyDescent="0.25">
      <c r="A146" s="6"/>
      <c r="B146" s="79">
        <v>43146</v>
      </c>
      <c r="C146" s="83" t="s">
        <v>313</v>
      </c>
      <c r="D146" s="77" t="s">
        <v>314</v>
      </c>
      <c r="E146" s="78"/>
      <c r="F146" s="84">
        <v>53880374.909999996</v>
      </c>
      <c r="G146" s="78">
        <f t="shared" si="1"/>
        <v>6958247246.1299992</v>
      </c>
    </row>
    <row r="147" spans="1:7" ht="84" x14ac:dyDescent="0.25">
      <c r="A147" s="6"/>
      <c r="B147" s="79">
        <v>43146</v>
      </c>
      <c r="C147" s="83" t="s">
        <v>315</v>
      </c>
      <c r="D147" s="77" t="s">
        <v>316</v>
      </c>
      <c r="E147" s="78"/>
      <c r="F147" s="84">
        <v>30000000</v>
      </c>
      <c r="G147" s="78">
        <f t="shared" si="1"/>
        <v>6928247246.1299992</v>
      </c>
    </row>
    <row r="148" spans="1:7" ht="120" x14ac:dyDescent="0.25">
      <c r="A148" s="6"/>
      <c r="B148" s="79">
        <v>43146</v>
      </c>
      <c r="C148" s="83" t="s">
        <v>317</v>
      </c>
      <c r="D148" s="77" t="s">
        <v>318</v>
      </c>
      <c r="E148" s="78"/>
      <c r="F148" s="84">
        <v>10000000</v>
      </c>
      <c r="G148" s="78">
        <f t="shared" si="1"/>
        <v>6918247246.1299992</v>
      </c>
    </row>
    <row r="149" spans="1:7" ht="72" x14ac:dyDescent="0.25">
      <c r="A149" s="6"/>
      <c r="B149" s="79">
        <v>43146</v>
      </c>
      <c r="C149" s="83" t="s">
        <v>319</v>
      </c>
      <c r="D149" s="77" t="s">
        <v>320</v>
      </c>
      <c r="E149" s="78"/>
      <c r="F149" s="84">
        <v>19109820.539999999</v>
      </c>
      <c r="G149" s="78">
        <f t="shared" si="1"/>
        <v>6899137425.5899992</v>
      </c>
    </row>
    <row r="150" spans="1:7" ht="72" x14ac:dyDescent="0.25">
      <c r="A150" s="6"/>
      <c r="B150" s="79">
        <v>43146</v>
      </c>
      <c r="C150" s="83" t="s">
        <v>319</v>
      </c>
      <c r="D150" s="77" t="s">
        <v>320</v>
      </c>
      <c r="E150" s="78"/>
      <c r="F150" s="84">
        <v>46222344</v>
      </c>
      <c r="G150" s="78">
        <f t="shared" si="1"/>
        <v>6852915081.5899992</v>
      </c>
    </row>
    <row r="151" spans="1:7" ht="72" x14ac:dyDescent="0.25">
      <c r="A151" s="6"/>
      <c r="B151" s="79">
        <v>43146</v>
      </c>
      <c r="C151" s="83" t="s">
        <v>319</v>
      </c>
      <c r="D151" s="77" t="s">
        <v>320</v>
      </c>
      <c r="E151" s="78"/>
      <c r="F151" s="84">
        <v>17127745</v>
      </c>
      <c r="G151" s="78">
        <f t="shared" ref="G151:G214" si="2">SUM(G150+E151-F151)</f>
        <v>6835787336.5899992</v>
      </c>
    </row>
    <row r="152" spans="1:7" ht="72" x14ac:dyDescent="0.25">
      <c r="A152" s="6"/>
      <c r="B152" s="79">
        <v>43146</v>
      </c>
      <c r="C152" s="83" t="s">
        <v>319</v>
      </c>
      <c r="D152" s="77" t="s">
        <v>320</v>
      </c>
      <c r="E152" s="78"/>
      <c r="F152" s="84">
        <v>7658032</v>
      </c>
      <c r="G152" s="78">
        <f t="shared" si="2"/>
        <v>6828129304.5899992</v>
      </c>
    </row>
    <row r="153" spans="1:7" ht="72" x14ac:dyDescent="0.25">
      <c r="A153" s="6"/>
      <c r="B153" s="79">
        <v>43146</v>
      </c>
      <c r="C153" s="83" t="s">
        <v>319</v>
      </c>
      <c r="D153" s="77" t="s">
        <v>320</v>
      </c>
      <c r="E153" s="78"/>
      <c r="F153" s="84">
        <v>30000000</v>
      </c>
      <c r="G153" s="78">
        <f t="shared" si="2"/>
        <v>6798129304.5899992</v>
      </c>
    </row>
    <row r="154" spans="1:7" ht="72" x14ac:dyDescent="0.25">
      <c r="A154" s="6"/>
      <c r="B154" s="79">
        <v>43146</v>
      </c>
      <c r="C154" s="83" t="s">
        <v>319</v>
      </c>
      <c r="D154" s="77" t="s">
        <v>320</v>
      </c>
      <c r="E154" s="78"/>
      <c r="F154" s="84">
        <v>22986937</v>
      </c>
      <c r="G154" s="78">
        <f t="shared" si="2"/>
        <v>6775142367.5899992</v>
      </c>
    </row>
    <row r="155" spans="1:7" ht="60" x14ac:dyDescent="0.25">
      <c r="A155" s="6"/>
      <c r="B155" s="79">
        <v>43146</v>
      </c>
      <c r="C155" s="83" t="s">
        <v>321</v>
      </c>
      <c r="D155" s="77" t="s">
        <v>322</v>
      </c>
      <c r="E155" s="78"/>
      <c r="F155" s="84">
        <v>2979900</v>
      </c>
      <c r="G155" s="78">
        <f t="shared" si="2"/>
        <v>6772162467.5899992</v>
      </c>
    </row>
    <row r="156" spans="1:7" ht="72" x14ac:dyDescent="0.25">
      <c r="A156" s="6"/>
      <c r="B156" s="79">
        <v>43146</v>
      </c>
      <c r="C156" s="83" t="s">
        <v>323</v>
      </c>
      <c r="D156" s="77" t="s">
        <v>324</v>
      </c>
      <c r="E156" s="78"/>
      <c r="F156" s="84">
        <v>1156300</v>
      </c>
      <c r="G156" s="78">
        <f t="shared" si="2"/>
        <v>6771006167.5899992</v>
      </c>
    </row>
    <row r="157" spans="1:7" ht="60" x14ac:dyDescent="0.25">
      <c r="A157" s="6"/>
      <c r="B157" s="79">
        <v>43146</v>
      </c>
      <c r="C157" s="83" t="s">
        <v>325</v>
      </c>
      <c r="D157" s="77" t="s">
        <v>326</v>
      </c>
      <c r="E157" s="78"/>
      <c r="F157" s="84">
        <v>624750</v>
      </c>
      <c r="G157" s="78">
        <f t="shared" si="2"/>
        <v>6770381417.5899992</v>
      </c>
    </row>
    <row r="158" spans="1:7" ht="48" x14ac:dyDescent="0.25">
      <c r="A158" s="6"/>
      <c r="B158" s="79">
        <v>43146</v>
      </c>
      <c r="C158" s="83" t="s">
        <v>327</v>
      </c>
      <c r="D158" s="77" t="s">
        <v>328</v>
      </c>
      <c r="E158" s="78"/>
      <c r="F158" s="84">
        <v>484450</v>
      </c>
      <c r="G158" s="78">
        <f t="shared" si="2"/>
        <v>6769896967.5899992</v>
      </c>
    </row>
    <row r="159" spans="1:7" ht="108" x14ac:dyDescent="0.25">
      <c r="A159" s="6"/>
      <c r="B159" s="79">
        <v>43146</v>
      </c>
      <c r="C159" s="83" t="s">
        <v>329</v>
      </c>
      <c r="D159" s="77" t="s">
        <v>330</v>
      </c>
      <c r="E159" s="78"/>
      <c r="F159" s="84">
        <v>18000000</v>
      </c>
      <c r="G159" s="78">
        <f t="shared" si="2"/>
        <v>6751896967.5899992</v>
      </c>
    </row>
    <row r="160" spans="1:7" ht="72" x14ac:dyDescent="0.25">
      <c r="A160" s="6"/>
      <c r="B160" s="79">
        <v>43146</v>
      </c>
      <c r="C160" s="83" t="s">
        <v>331</v>
      </c>
      <c r="D160" s="77" t="s">
        <v>332</v>
      </c>
      <c r="E160" s="78"/>
      <c r="F160" s="84">
        <v>2000000</v>
      </c>
      <c r="G160" s="78">
        <f t="shared" si="2"/>
        <v>6749896967.5899992</v>
      </c>
    </row>
    <row r="161" spans="1:7" ht="96" x14ac:dyDescent="0.25">
      <c r="A161" s="6"/>
      <c r="B161" s="79">
        <v>43146</v>
      </c>
      <c r="C161" s="83" t="s">
        <v>333</v>
      </c>
      <c r="D161" s="77" t="s">
        <v>334</v>
      </c>
      <c r="E161" s="78"/>
      <c r="F161" s="84">
        <v>1008119.7</v>
      </c>
      <c r="G161" s="78">
        <f t="shared" si="2"/>
        <v>6748888847.8899994</v>
      </c>
    </row>
    <row r="162" spans="1:7" ht="96" x14ac:dyDescent="0.25">
      <c r="A162" s="6"/>
      <c r="B162" s="79">
        <v>43146</v>
      </c>
      <c r="C162" s="83" t="s">
        <v>335</v>
      </c>
      <c r="D162" s="77" t="s">
        <v>336</v>
      </c>
      <c r="E162" s="78"/>
      <c r="F162" s="84">
        <v>30000000</v>
      </c>
      <c r="G162" s="78">
        <f t="shared" si="2"/>
        <v>6718888847.8899994</v>
      </c>
    </row>
    <row r="163" spans="1:7" ht="96" x14ac:dyDescent="0.25">
      <c r="A163" s="6"/>
      <c r="B163" s="79">
        <v>43146</v>
      </c>
      <c r="C163" s="83" t="s">
        <v>335</v>
      </c>
      <c r="D163" s="77" t="s">
        <v>336</v>
      </c>
      <c r="E163" s="78"/>
      <c r="F163" s="84">
        <v>10000000</v>
      </c>
      <c r="G163" s="78">
        <f t="shared" si="2"/>
        <v>6708888847.8899994</v>
      </c>
    </row>
    <row r="164" spans="1:7" ht="23.25" customHeight="1" x14ac:dyDescent="0.25">
      <c r="A164" s="6"/>
      <c r="B164" s="79">
        <v>43147</v>
      </c>
      <c r="C164" s="80"/>
      <c r="D164" s="81" t="s">
        <v>94</v>
      </c>
      <c r="E164" s="78">
        <v>10890046.310000001</v>
      </c>
      <c r="F164" s="82"/>
      <c r="G164" s="78">
        <f t="shared" si="2"/>
        <v>6719778894.1999998</v>
      </c>
    </row>
    <row r="165" spans="1:7" ht="30.75" customHeight="1" x14ac:dyDescent="0.25">
      <c r="A165" s="6"/>
      <c r="B165" s="79">
        <v>43147</v>
      </c>
      <c r="C165" s="95">
        <v>13</v>
      </c>
      <c r="D165" s="80" t="s">
        <v>98</v>
      </c>
      <c r="E165" s="78">
        <v>121550.63</v>
      </c>
      <c r="F165" s="82"/>
      <c r="G165" s="78">
        <f t="shared" si="2"/>
        <v>6719900444.8299999</v>
      </c>
    </row>
    <row r="166" spans="1:7" ht="32.25" customHeight="1" x14ac:dyDescent="0.25">
      <c r="A166" s="6"/>
      <c r="B166" s="79">
        <v>43147</v>
      </c>
      <c r="C166" s="95">
        <v>33</v>
      </c>
      <c r="D166" s="80" t="s">
        <v>96</v>
      </c>
      <c r="E166" s="78">
        <v>9200</v>
      </c>
      <c r="F166" s="82"/>
      <c r="G166" s="78">
        <f t="shared" si="2"/>
        <v>6719909644.8299999</v>
      </c>
    </row>
    <row r="167" spans="1:7" ht="48" x14ac:dyDescent="0.25">
      <c r="A167" s="6"/>
      <c r="B167" s="79">
        <v>43147</v>
      </c>
      <c r="C167" s="83" t="s">
        <v>337</v>
      </c>
      <c r="D167" s="77" t="s">
        <v>338</v>
      </c>
      <c r="E167" s="78"/>
      <c r="F167" s="84">
        <v>41159982.380000003</v>
      </c>
      <c r="G167" s="78">
        <f t="shared" si="2"/>
        <v>6678749662.4499998</v>
      </c>
    </row>
    <row r="168" spans="1:7" ht="48" x14ac:dyDescent="0.25">
      <c r="A168" s="6"/>
      <c r="B168" s="79">
        <v>43147</v>
      </c>
      <c r="C168" s="83" t="s">
        <v>337</v>
      </c>
      <c r="D168" s="77" t="s">
        <v>338</v>
      </c>
      <c r="E168" s="78"/>
      <c r="F168" s="84">
        <v>2850053.25</v>
      </c>
      <c r="G168" s="78">
        <f t="shared" si="2"/>
        <v>6675899609.1999998</v>
      </c>
    </row>
    <row r="169" spans="1:7" ht="48" x14ac:dyDescent="0.25">
      <c r="A169" s="6"/>
      <c r="B169" s="79">
        <v>43147</v>
      </c>
      <c r="C169" s="83" t="s">
        <v>337</v>
      </c>
      <c r="D169" s="77" t="s">
        <v>338</v>
      </c>
      <c r="E169" s="78"/>
      <c r="F169" s="84">
        <v>2922109.57</v>
      </c>
      <c r="G169" s="78">
        <f t="shared" si="2"/>
        <v>6672977499.6300001</v>
      </c>
    </row>
    <row r="170" spans="1:7" ht="48" x14ac:dyDescent="0.25">
      <c r="A170" s="6"/>
      <c r="B170" s="79">
        <v>43147</v>
      </c>
      <c r="C170" s="83" t="s">
        <v>337</v>
      </c>
      <c r="D170" s="77" t="s">
        <v>338</v>
      </c>
      <c r="E170" s="78"/>
      <c r="F170" s="84">
        <v>470263.94</v>
      </c>
      <c r="G170" s="78">
        <f t="shared" si="2"/>
        <v>6672507235.6900005</v>
      </c>
    </row>
    <row r="171" spans="1:7" ht="48" x14ac:dyDescent="0.25">
      <c r="A171" s="6"/>
      <c r="B171" s="79">
        <v>43147</v>
      </c>
      <c r="C171" s="83" t="s">
        <v>339</v>
      </c>
      <c r="D171" s="77" t="s">
        <v>340</v>
      </c>
      <c r="E171" s="78"/>
      <c r="F171" s="84">
        <v>12447636.619999999</v>
      </c>
      <c r="G171" s="78">
        <f t="shared" si="2"/>
        <v>6660059599.0700006</v>
      </c>
    </row>
    <row r="172" spans="1:7" ht="48" x14ac:dyDescent="0.25">
      <c r="A172" s="6"/>
      <c r="B172" s="79">
        <v>43147</v>
      </c>
      <c r="C172" s="83" t="s">
        <v>339</v>
      </c>
      <c r="D172" s="77" t="s">
        <v>340</v>
      </c>
      <c r="E172" s="78"/>
      <c r="F172" s="84">
        <v>864072.23</v>
      </c>
      <c r="G172" s="78">
        <f t="shared" si="2"/>
        <v>6659195526.8400011</v>
      </c>
    </row>
    <row r="173" spans="1:7" ht="48" x14ac:dyDescent="0.25">
      <c r="A173" s="6"/>
      <c r="B173" s="79">
        <v>43147</v>
      </c>
      <c r="C173" s="83" t="s">
        <v>339</v>
      </c>
      <c r="D173" s="77" t="s">
        <v>340</v>
      </c>
      <c r="E173" s="78"/>
      <c r="F173" s="84">
        <v>883782.19</v>
      </c>
      <c r="G173" s="78">
        <f t="shared" si="2"/>
        <v>6658311744.6500015</v>
      </c>
    </row>
    <row r="174" spans="1:7" ht="48" x14ac:dyDescent="0.25">
      <c r="A174" s="6"/>
      <c r="B174" s="79">
        <v>43147</v>
      </c>
      <c r="C174" s="83" t="s">
        <v>339</v>
      </c>
      <c r="D174" s="77" t="s">
        <v>340</v>
      </c>
      <c r="E174" s="78"/>
      <c r="F174" s="84">
        <v>143843.84</v>
      </c>
      <c r="G174" s="78">
        <f t="shared" si="2"/>
        <v>6658167900.8100014</v>
      </c>
    </row>
    <row r="175" spans="1:7" ht="36" x14ac:dyDescent="0.25">
      <c r="A175" s="6"/>
      <c r="B175" s="79">
        <v>43147</v>
      </c>
      <c r="C175" s="83" t="s">
        <v>341</v>
      </c>
      <c r="D175" s="77" t="s">
        <v>342</v>
      </c>
      <c r="E175" s="78"/>
      <c r="F175" s="84">
        <v>12131024.300000001</v>
      </c>
      <c r="G175" s="78">
        <f t="shared" si="2"/>
        <v>6646036876.5100012</v>
      </c>
    </row>
    <row r="176" spans="1:7" ht="36" x14ac:dyDescent="0.25">
      <c r="A176" s="6"/>
      <c r="B176" s="79">
        <v>43147</v>
      </c>
      <c r="C176" s="83" t="s">
        <v>341</v>
      </c>
      <c r="D176" s="77" t="s">
        <v>342</v>
      </c>
      <c r="E176" s="78"/>
      <c r="F176" s="84">
        <v>856883.51</v>
      </c>
      <c r="G176" s="78">
        <f t="shared" si="2"/>
        <v>6645179993.000001</v>
      </c>
    </row>
    <row r="177" spans="1:7" ht="36" x14ac:dyDescent="0.25">
      <c r="A177" s="6"/>
      <c r="B177" s="79">
        <v>43147</v>
      </c>
      <c r="C177" s="83" t="s">
        <v>341</v>
      </c>
      <c r="D177" s="77" t="s">
        <v>342</v>
      </c>
      <c r="E177" s="78"/>
      <c r="F177" s="84">
        <v>861302.71</v>
      </c>
      <c r="G177" s="78">
        <f t="shared" si="2"/>
        <v>6644318690.2900009</v>
      </c>
    </row>
    <row r="178" spans="1:7" ht="36" x14ac:dyDescent="0.25">
      <c r="A178" s="6"/>
      <c r="B178" s="79">
        <v>43147</v>
      </c>
      <c r="C178" s="83" t="s">
        <v>341</v>
      </c>
      <c r="D178" s="77" t="s">
        <v>342</v>
      </c>
      <c r="E178" s="78"/>
      <c r="F178" s="84">
        <v>145697.26999999999</v>
      </c>
      <c r="G178" s="78">
        <f t="shared" si="2"/>
        <v>6644172993.0200005</v>
      </c>
    </row>
    <row r="179" spans="1:7" ht="48" x14ac:dyDescent="0.25">
      <c r="A179" s="6"/>
      <c r="B179" s="79">
        <v>43147</v>
      </c>
      <c r="C179" s="83" t="s">
        <v>343</v>
      </c>
      <c r="D179" s="77" t="s">
        <v>344</v>
      </c>
      <c r="E179" s="78"/>
      <c r="F179" s="84">
        <v>350500</v>
      </c>
      <c r="G179" s="78">
        <f t="shared" si="2"/>
        <v>6643822493.0200005</v>
      </c>
    </row>
    <row r="180" spans="1:7" ht="48" x14ac:dyDescent="0.25">
      <c r="A180" s="6"/>
      <c r="B180" s="79">
        <v>43147</v>
      </c>
      <c r="C180" s="83" t="s">
        <v>343</v>
      </c>
      <c r="D180" s="77" t="s">
        <v>344</v>
      </c>
      <c r="E180" s="78"/>
      <c r="F180" s="84">
        <v>24850.45</v>
      </c>
      <c r="G180" s="78">
        <f t="shared" si="2"/>
        <v>6643797642.5700006</v>
      </c>
    </row>
    <row r="181" spans="1:7" ht="48" x14ac:dyDescent="0.25">
      <c r="A181" s="6"/>
      <c r="B181" s="79">
        <v>43147</v>
      </c>
      <c r="C181" s="83" t="s">
        <v>343</v>
      </c>
      <c r="D181" s="77" t="s">
        <v>344</v>
      </c>
      <c r="E181" s="78"/>
      <c r="F181" s="84">
        <v>24885.5</v>
      </c>
      <c r="G181" s="78">
        <f t="shared" si="2"/>
        <v>6643772757.0700006</v>
      </c>
    </row>
    <row r="182" spans="1:7" ht="48" x14ac:dyDescent="0.25">
      <c r="A182" s="6"/>
      <c r="B182" s="79">
        <v>43147</v>
      </c>
      <c r="C182" s="83" t="s">
        <v>343</v>
      </c>
      <c r="D182" s="77" t="s">
        <v>344</v>
      </c>
      <c r="E182" s="78"/>
      <c r="F182" s="84">
        <v>4556.5</v>
      </c>
      <c r="G182" s="78">
        <f t="shared" si="2"/>
        <v>6643768200.5700006</v>
      </c>
    </row>
    <row r="183" spans="1:7" ht="48" x14ac:dyDescent="0.25">
      <c r="A183" s="6"/>
      <c r="B183" s="79">
        <v>43147</v>
      </c>
      <c r="C183" s="83" t="s">
        <v>345</v>
      </c>
      <c r="D183" s="77" t="s">
        <v>346</v>
      </c>
      <c r="E183" s="78"/>
      <c r="F183" s="84">
        <v>41639842.630000003</v>
      </c>
      <c r="G183" s="78">
        <f t="shared" si="2"/>
        <v>6602128357.9400005</v>
      </c>
    </row>
    <row r="184" spans="1:7" ht="48" x14ac:dyDescent="0.25">
      <c r="A184" s="6"/>
      <c r="B184" s="79">
        <v>43147</v>
      </c>
      <c r="C184" s="83" t="s">
        <v>345</v>
      </c>
      <c r="D184" s="77" t="s">
        <v>346</v>
      </c>
      <c r="E184" s="78"/>
      <c r="F184" s="84">
        <v>2766472.65</v>
      </c>
      <c r="G184" s="78">
        <f t="shared" si="2"/>
        <v>6599361885.2900009</v>
      </c>
    </row>
    <row r="185" spans="1:7" ht="48" x14ac:dyDescent="0.25">
      <c r="A185" s="6"/>
      <c r="B185" s="79">
        <v>43147</v>
      </c>
      <c r="C185" s="83" t="s">
        <v>345</v>
      </c>
      <c r="D185" s="77" t="s">
        <v>346</v>
      </c>
      <c r="E185" s="78"/>
      <c r="F185" s="84">
        <v>2950686.17</v>
      </c>
      <c r="G185" s="78">
        <f t="shared" si="2"/>
        <v>6596411199.1200008</v>
      </c>
    </row>
    <row r="186" spans="1:7" ht="48" x14ac:dyDescent="0.25">
      <c r="A186" s="6"/>
      <c r="B186" s="79">
        <v>43147</v>
      </c>
      <c r="C186" s="83" t="s">
        <v>345</v>
      </c>
      <c r="D186" s="77" t="s">
        <v>346</v>
      </c>
      <c r="E186" s="78"/>
      <c r="F186" s="84">
        <v>427100.78</v>
      </c>
      <c r="G186" s="78">
        <f t="shared" si="2"/>
        <v>6595984098.3400011</v>
      </c>
    </row>
    <row r="187" spans="1:7" ht="36" x14ac:dyDescent="0.25">
      <c r="A187" s="6"/>
      <c r="B187" s="79">
        <v>43147</v>
      </c>
      <c r="C187" s="83" t="s">
        <v>347</v>
      </c>
      <c r="D187" s="77" t="s">
        <v>348</v>
      </c>
      <c r="E187" s="78"/>
      <c r="F187" s="84">
        <v>227520.75</v>
      </c>
      <c r="G187" s="78">
        <f t="shared" si="2"/>
        <v>6595756577.5900011</v>
      </c>
    </row>
    <row r="188" spans="1:7" ht="36" x14ac:dyDescent="0.25">
      <c r="A188" s="6"/>
      <c r="B188" s="79">
        <v>43147</v>
      </c>
      <c r="C188" s="83" t="s">
        <v>349</v>
      </c>
      <c r="D188" s="77" t="s">
        <v>350</v>
      </c>
      <c r="E188" s="78"/>
      <c r="F188" s="84">
        <v>2174506.96</v>
      </c>
      <c r="G188" s="78">
        <f t="shared" si="2"/>
        <v>6593582070.6300011</v>
      </c>
    </row>
    <row r="189" spans="1:7" ht="36" x14ac:dyDescent="0.25">
      <c r="A189" s="6"/>
      <c r="B189" s="79">
        <v>43147</v>
      </c>
      <c r="C189" s="83" t="s">
        <v>349</v>
      </c>
      <c r="D189" s="77" t="s">
        <v>350</v>
      </c>
      <c r="E189" s="78"/>
      <c r="F189" s="84">
        <v>154049.14000000001</v>
      </c>
      <c r="G189" s="78">
        <f t="shared" si="2"/>
        <v>6593428021.4900007</v>
      </c>
    </row>
    <row r="190" spans="1:7" ht="36" x14ac:dyDescent="0.25">
      <c r="A190" s="6"/>
      <c r="B190" s="79">
        <v>43147</v>
      </c>
      <c r="C190" s="83" t="s">
        <v>349</v>
      </c>
      <c r="D190" s="77" t="s">
        <v>350</v>
      </c>
      <c r="E190" s="78"/>
      <c r="F190" s="84">
        <v>154389.78</v>
      </c>
      <c r="G190" s="78">
        <f t="shared" si="2"/>
        <v>6593273631.710001</v>
      </c>
    </row>
    <row r="191" spans="1:7" ht="36" x14ac:dyDescent="0.25">
      <c r="A191" s="6"/>
      <c r="B191" s="79">
        <v>43147</v>
      </c>
      <c r="C191" s="83" t="s">
        <v>349</v>
      </c>
      <c r="D191" s="77" t="s">
        <v>350</v>
      </c>
      <c r="E191" s="78"/>
      <c r="F191" s="84">
        <v>26323.279999999999</v>
      </c>
      <c r="G191" s="78">
        <f t="shared" si="2"/>
        <v>6593247308.4300013</v>
      </c>
    </row>
    <row r="192" spans="1:7" ht="72" x14ac:dyDescent="0.25">
      <c r="A192" s="6"/>
      <c r="B192" s="79">
        <v>43147</v>
      </c>
      <c r="C192" s="83" t="s">
        <v>351</v>
      </c>
      <c r="D192" s="77" t="s">
        <v>352</v>
      </c>
      <c r="E192" s="78"/>
      <c r="F192" s="84">
        <v>15916314.039999999</v>
      </c>
      <c r="G192" s="78">
        <f t="shared" si="2"/>
        <v>6577330994.3900013</v>
      </c>
    </row>
    <row r="193" spans="1:7" ht="96" x14ac:dyDescent="0.25">
      <c r="A193" s="6"/>
      <c r="B193" s="79">
        <v>43147</v>
      </c>
      <c r="C193" s="83" t="s">
        <v>353</v>
      </c>
      <c r="D193" s="77" t="s">
        <v>354</v>
      </c>
      <c r="E193" s="78"/>
      <c r="F193" s="84">
        <v>1358852.55</v>
      </c>
      <c r="G193" s="78">
        <f t="shared" si="2"/>
        <v>6575972141.8400011</v>
      </c>
    </row>
    <row r="194" spans="1:7" ht="72" x14ac:dyDescent="0.25">
      <c r="A194" s="6"/>
      <c r="B194" s="79">
        <v>43147</v>
      </c>
      <c r="C194" s="83" t="s">
        <v>355</v>
      </c>
      <c r="D194" s="77" t="s">
        <v>356</v>
      </c>
      <c r="E194" s="78"/>
      <c r="F194" s="84">
        <v>3185707.17</v>
      </c>
      <c r="G194" s="78">
        <f t="shared" si="2"/>
        <v>6572786434.670001</v>
      </c>
    </row>
    <row r="195" spans="1:7" ht="96" x14ac:dyDescent="0.25">
      <c r="A195" s="6"/>
      <c r="B195" s="79">
        <v>43147</v>
      </c>
      <c r="C195" s="83" t="s">
        <v>357</v>
      </c>
      <c r="D195" s="77" t="s">
        <v>358</v>
      </c>
      <c r="E195" s="78"/>
      <c r="F195" s="84">
        <v>2710399.52</v>
      </c>
      <c r="G195" s="78">
        <f t="shared" si="2"/>
        <v>6570076035.1500006</v>
      </c>
    </row>
    <row r="196" spans="1:7" ht="96" x14ac:dyDescent="0.25">
      <c r="A196" s="6"/>
      <c r="B196" s="79">
        <v>43147</v>
      </c>
      <c r="C196" s="83" t="s">
        <v>359</v>
      </c>
      <c r="D196" s="77" t="s">
        <v>360</v>
      </c>
      <c r="E196" s="78"/>
      <c r="F196" s="84">
        <v>575884.18999999994</v>
      </c>
      <c r="G196" s="78">
        <f t="shared" si="2"/>
        <v>6569500150.960001</v>
      </c>
    </row>
    <row r="197" spans="1:7" ht="84" x14ac:dyDescent="0.25">
      <c r="A197" s="6"/>
      <c r="B197" s="79">
        <v>43147</v>
      </c>
      <c r="C197" s="83" t="s">
        <v>361</v>
      </c>
      <c r="D197" s="77" t="s">
        <v>362</v>
      </c>
      <c r="E197" s="78"/>
      <c r="F197" s="84">
        <v>288430.55</v>
      </c>
      <c r="G197" s="78">
        <f t="shared" si="2"/>
        <v>6569211720.4100008</v>
      </c>
    </row>
    <row r="198" spans="1:7" ht="96" x14ac:dyDescent="0.25">
      <c r="A198" s="6"/>
      <c r="B198" s="79">
        <v>43147</v>
      </c>
      <c r="C198" s="83" t="s">
        <v>363</v>
      </c>
      <c r="D198" s="77" t="s">
        <v>364</v>
      </c>
      <c r="E198" s="78"/>
      <c r="F198" s="84">
        <v>2845527.71</v>
      </c>
      <c r="G198" s="78">
        <f t="shared" si="2"/>
        <v>6566366192.7000008</v>
      </c>
    </row>
    <row r="199" spans="1:7" ht="84" x14ac:dyDescent="0.25">
      <c r="A199" s="6"/>
      <c r="B199" s="79">
        <v>43147</v>
      </c>
      <c r="C199" s="83" t="s">
        <v>365</v>
      </c>
      <c r="D199" s="77" t="s">
        <v>366</v>
      </c>
      <c r="E199" s="78"/>
      <c r="F199" s="84">
        <v>441230.85</v>
      </c>
      <c r="G199" s="78">
        <f t="shared" si="2"/>
        <v>6565924961.8500004</v>
      </c>
    </row>
    <row r="200" spans="1:7" ht="72" x14ac:dyDescent="0.25">
      <c r="A200" s="6"/>
      <c r="B200" s="79">
        <v>43147</v>
      </c>
      <c r="C200" s="83" t="s">
        <v>367</v>
      </c>
      <c r="D200" s="77" t="s">
        <v>368</v>
      </c>
      <c r="E200" s="78"/>
      <c r="F200" s="84">
        <v>13133027.640000001</v>
      </c>
      <c r="G200" s="78">
        <f t="shared" si="2"/>
        <v>6552791934.21</v>
      </c>
    </row>
    <row r="201" spans="1:7" ht="72" x14ac:dyDescent="0.25">
      <c r="A201" s="6"/>
      <c r="B201" s="79">
        <v>43147</v>
      </c>
      <c r="C201" s="83" t="s">
        <v>369</v>
      </c>
      <c r="D201" s="77" t="s">
        <v>370</v>
      </c>
      <c r="E201" s="78"/>
      <c r="F201" s="84">
        <v>2100147.16</v>
      </c>
      <c r="G201" s="78">
        <f t="shared" si="2"/>
        <v>6550691787.0500002</v>
      </c>
    </row>
    <row r="202" spans="1:7" ht="24" customHeight="1" x14ac:dyDescent="0.25">
      <c r="A202" s="6"/>
      <c r="B202" s="79">
        <v>43150</v>
      </c>
      <c r="C202" s="80"/>
      <c r="D202" s="81" t="s">
        <v>94</v>
      </c>
      <c r="E202" s="78">
        <v>2807023.22</v>
      </c>
      <c r="F202" s="82"/>
      <c r="G202" s="78">
        <f t="shared" si="2"/>
        <v>6553498810.2700005</v>
      </c>
    </row>
    <row r="203" spans="1:7" ht="15.75" x14ac:dyDescent="0.25">
      <c r="A203" s="6"/>
      <c r="B203" s="79">
        <v>43150</v>
      </c>
      <c r="C203" s="95">
        <v>12</v>
      </c>
      <c r="D203" s="80" t="s">
        <v>97</v>
      </c>
      <c r="E203" s="78">
        <v>2000</v>
      </c>
      <c r="F203" s="82"/>
      <c r="G203" s="78">
        <f t="shared" si="2"/>
        <v>6553500810.2700005</v>
      </c>
    </row>
    <row r="204" spans="1:7" ht="29.25" customHeight="1" x14ac:dyDescent="0.25">
      <c r="A204" s="6"/>
      <c r="B204" s="79">
        <v>43150</v>
      </c>
      <c r="C204" s="95">
        <v>34</v>
      </c>
      <c r="D204" s="80" t="s">
        <v>96</v>
      </c>
      <c r="E204" s="78">
        <v>65150</v>
      </c>
      <c r="F204" s="82"/>
      <c r="G204" s="78">
        <f t="shared" si="2"/>
        <v>6553565960.2700005</v>
      </c>
    </row>
    <row r="205" spans="1:7" ht="48" x14ac:dyDescent="0.25">
      <c r="A205" s="6"/>
      <c r="B205" s="79">
        <v>43150</v>
      </c>
      <c r="C205" s="83" t="s">
        <v>371</v>
      </c>
      <c r="D205" s="77" t="s">
        <v>372</v>
      </c>
      <c r="E205" s="78"/>
      <c r="F205" s="84">
        <v>29385800.030000001</v>
      </c>
      <c r="G205" s="78">
        <f t="shared" si="2"/>
        <v>6524180160.2400007</v>
      </c>
    </row>
    <row r="206" spans="1:7" ht="48" x14ac:dyDescent="0.25">
      <c r="A206" s="6"/>
      <c r="B206" s="79">
        <v>43150</v>
      </c>
      <c r="C206" s="83" t="s">
        <v>371</v>
      </c>
      <c r="D206" s="77" t="s">
        <v>372</v>
      </c>
      <c r="E206" s="78"/>
      <c r="F206" s="84">
        <v>2060224.91</v>
      </c>
      <c r="G206" s="78">
        <f t="shared" si="2"/>
        <v>6522119935.3300009</v>
      </c>
    </row>
    <row r="207" spans="1:7" ht="48" x14ac:dyDescent="0.25">
      <c r="A207" s="6"/>
      <c r="B207" s="79">
        <v>43150</v>
      </c>
      <c r="C207" s="83" t="s">
        <v>371</v>
      </c>
      <c r="D207" s="77" t="s">
        <v>372</v>
      </c>
      <c r="E207" s="78"/>
      <c r="F207" s="84">
        <v>2086391.8</v>
      </c>
      <c r="G207" s="78">
        <f t="shared" si="2"/>
        <v>6520033543.5300007</v>
      </c>
    </row>
    <row r="208" spans="1:7" ht="48" x14ac:dyDescent="0.25">
      <c r="A208" s="6"/>
      <c r="B208" s="79">
        <v>43150</v>
      </c>
      <c r="C208" s="83" t="s">
        <v>371</v>
      </c>
      <c r="D208" s="77" t="s">
        <v>372</v>
      </c>
      <c r="E208" s="78"/>
      <c r="F208" s="84">
        <v>333158.65000000002</v>
      </c>
      <c r="G208" s="78">
        <f t="shared" si="2"/>
        <v>6519700384.8800011</v>
      </c>
    </row>
    <row r="209" spans="1:7" ht="60" x14ac:dyDescent="0.25">
      <c r="A209" s="6"/>
      <c r="B209" s="79">
        <v>43150</v>
      </c>
      <c r="C209" s="83" t="s">
        <v>373</v>
      </c>
      <c r="D209" s="77" t="s">
        <v>374</v>
      </c>
      <c r="E209" s="78"/>
      <c r="F209" s="84">
        <v>15494538.890000001</v>
      </c>
      <c r="G209" s="78">
        <f t="shared" si="2"/>
        <v>6504205845.9900007</v>
      </c>
    </row>
    <row r="210" spans="1:7" ht="60" x14ac:dyDescent="0.25">
      <c r="A210" s="6"/>
      <c r="B210" s="79">
        <v>43150</v>
      </c>
      <c r="C210" s="83" t="s">
        <v>375</v>
      </c>
      <c r="D210" s="77" t="s">
        <v>376</v>
      </c>
      <c r="E210" s="78"/>
      <c r="F210" s="84">
        <v>17299615.34</v>
      </c>
      <c r="G210" s="78">
        <f t="shared" si="2"/>
        <v>6486906230.6500006</v>
      </c>
    </row>
    <row r="211" spans="1:7" ht="60" x14ac:dyDescent="0.25">
      <c r="A211" s="6"/>
      <c r="B211" s="79">
        <v>43150</v>
      </c>
      <c r="C211" s="83" t="s">
        <v>377</v>
      </c>
      <c r="D211" s="77" t="s">
        <v>378</v>
      </c>
      <c r="E211" s="78"/>
      <c r="F211" s="84">
        <v>18600</v>
      </c>
      <c r="G211" s="78">
        <f t="shared" si="2"/>
        <v>6486887630.6500006</v>
      </c>
    </row>
    <row r="212" spans="1:7" ht="48" x14ac:dyDescent="0.25">
      <c r="A212" s="6"/>
      <c r="B212" s="79">
        <v>43150</v>
      </c>
      <c r="C212" s="83" t="s">
        <v>379</v>
      </c>
      <c r="D212" s="77" t="s">
        <v>380</v>
      </c>
      <c r="E212" s="78"/>
      <c r="F212" s="84">
        <v>2131100</v>
      </c>
      <c r="G212" s="78">
        <f t="shared" si="2"/>
        <v>6484756530.6500006</v>
      </c>
    </row>
    <row r="213" spans="1:7" ht="48" x14ac:dyDescent="0.25">
      <c r="A213" s="6"/>
      <c r="B213" s="79">
        <v>43150</v>
      </c>
      <c r="C213" s="83" t="s">
        <v>381</v>
      </c>
      <c r="D213" s="77" t="s">
        <v>382</v>
      </c>
      <c r="E213" s="78"/>
      <c r="F213" s="84">
        <v>79999.88</v>
      </c>
      <c r="G213" s="78">
        <f t="shared" si="2"/>
        <v>6484676530.7700005</v>
      </c>
    </row>
    <row r="214" spans="1:7" ht="48" x14ac:dyDescent="0.25">
      <c r="A214" s="6"/>
      <c r="B214" s="79">
        <v>43150</v>
      </c>
      <c r="C214" s="83" t="s">
        <v>381</v>
      </c>
      <c r="D214" s="77" t="s">
        <v>382</v>
      </c>
      <c r="E214" s="78"/>
      <c r="F214" s="84">
        <v>5671.99</v>
      </c>
      <c r="G214" s="78">
        <f t="shared" si="2"/>
        <v>6484670858.7800007</v>
      </c>
    </row>
    <row r="215" spans="1:7" ht="48" x14ac:dyDescent="0.25">
      <c r="A215" s="6"/>
      <c r="B215" s="79">
        <v>43150</v>
      </c>
      <c r="C215" s="83" t="s">
        <v>381</v>
      </c>
      <c r="D215" s="77" t="s">
        <v>382</v>
      </c>
      <c r="E215" s="78"/>
      <c r="F215" s="84">
        <v>5679.99</v>
      </c>
      <c r="G215" s="78">
        <f t="shared" ref="G215:G278" si="3">SUM(G214+E215-F215)</f>
        <v>6484665178.7900009</v>
      </c>
    </row>
    <row r="216" spans="1:7" ht="48" x14ac:dyDescent="0.25">
      <c r="A216" s="6"/>
      <c r="B216" s="79">
        <v>43150</v>
      </c>
      <c r="C216" s="83" t="s">
        <v>381</v>
      </c>
      <c r="D216" s="77" t="s">
        <v>382</v>
      </c>
      <c r="E216" s="78"/>
      <c r="F216" s="84">
        <v>614.95000000000005</v>
      </c>
      <c r="G216" s="78">
        <f t="shared" si="3"/>
        <v>6484664563.8400011</v>
      </c>
    </row>
    <row r="217" spans="1:7" ht="48" x14ac:dyDescent="0.25">
      <c r="A217" s="6"/>
      <c r="B217" s="79">
        <v>43150</v>
      </c>
      <c r="C217" s="83" t="s">
        <v>383</v>
      </c>
      <c r="D217" s="77" t="s">
        <v>384</v>
      </c>
      <c r="E217" s="78"/>
      <c r="F217" s="84">
        <v>65920</v>
      </c>
      <c r="G217" s="78">
        <f t="shared" si="3"/>
        <v>6484598643.8400011</v>
      </c>
    </row>
    <row r="218" spans="1:7" ht="48" x14ac:dyDescent="0.25">
      <c r="A218" s="6"/>
      <c r="B218" s="79">
        <v>43150</v>
      </c>
      <c r="C218" s="83" t="s">
        <v>383</v>
      </c>
      <c r="D218" s="77" t="s">
        <v>384</v>
      </c>
      <c r="E218" s="78"/>
      <c r="F218" s="84">
        <v>4673.72</v>
      </c>
      <c r="G218" s="78">
        <f t="shared" si="3"/>
        <v>6484593970.1200008</v>
      </c>
    </row>
    <row r="219" spans="1:7" ht="48" x14ac:dyDescent="0.25">
      <c r="A219" s="6"/>
      <c r="B219" s="79">
        <v>43150</v>
      </c>
      <c r="C219" s="83" t="s">
        <v>383</v>
      </c>
      <c r="D219" s="77" t="s">
        <v>384</v>
      </c>
      <c r="E219" s="78"/>
      <c r="F219" s="84">
        <v>4680.34</v>
      </c>
      <c r="G219" s="78">
        <f t="shared" si="3"/>
        <v>6484589289.7800007</v>
      </c>
    </row>
    <row r="220" spans="1:7" ht="48" x14ac:dyDescent="0.25">
      <c r="A220" s="6"/>
      <c r="B220" s="79">
        <v>43150</v>
      </c>
      <c r="C220" s="83" t="s">
        <v>383</v>
      </c>
      <c r="D220" s="77" t="s">
        <v>384</v>
      </c>
      <c r="E220" s="78"/>
      <c r="F220" s="84">
        <v>856.98</v>
      </c>
      <c r="G220" s="78">
        <f t="shared" si="3"/>
        <v>6484588432.8000011</v>
      </c>
    </row>
    <row r="221" spans="1:7" ht="72" x14ac:dyDescent="0.25">
      <c r="A221" s="6"/>
      <c r="B221" s="79">
        <v>43150</v>
      </c>
      <c r="C221" s="83" t="s">
        <v>385</v>
      </c>
      <c r="D221" s="77" t="s">
        <v>386</v>
      </c>
      <c r="E221" s="78"/>
      <c r="F221" s="84">
        <v>186004</v>
      </c>
      <c r="G221" s="78">
        <f t="shared" si="3"/>
        <v>6484402428.8000011</v>
      </c>
    </row>
    <row r="222" spans="1:7" ht="48" x14ac:dyDescent="0.25">
      <c r="A222" s="6"/>
      <c r="B222" s="79">
        <v>43150</v>
      </c>
      <c r="C222" s="83" t="s">
        <v>387</v>
      </c>
      <c r="D222" s="77" t="s">
        <v>388</v>
      </c>
      <c r="E222" s="78"/>
      <c r="F222" s="84">
        <v>15770579.470000001</v>
      </c>
      <c r="G222" s="78">
        <f t="shared" si="3"/>
        <v>6468631849.3300009</v>
      </c>
    </row>
    <row r="223" spans="1:7" ht="48" x14ac:dyDescent="0.25">
      <c r="A223" s="6"/>
      <c r="B223" s="79">
        <v>43150</v>
      </c>
      <c r="C223" s="83" t="s">
        <v>389</v>
      </c>
      <c r="D223" s="77" t="s">
        <v>390</v>
      </c>
      <c r="E223" s="78"/>
      <c r="F223" s="84">
        <v>5604683.0700000003</v>
      </c>
      <c r="G223" s="78">
        <f t="shared" si="3"/>
        <v>6463027166.2600012</v>
      </c>
    </row>
    <row r="224" spans="1:7" ht="60" x14ac:dyDescent="0.25">
      <c r="A224" s="6"/>
      <c r="B224" s="79">
        <v>43150</v>
      </c>
      <c r="C224" s="83" t="s">
        <v>391</v>
      </c>
      <c r="D224" s="77" t="s">
        <v>392</v>
      </c>
      <c r="E224" s="78"/>
      <c r="F224" s="84">
        <v>15587525.789999999</v>
      </c>
      <c r="G224" s="78">
        <f t="shared" si="3"/>
        <v>6447439640.4700012</v>
      </c>
    </row>
    <row r="225" spans="1:7" ht="60" x14ac:dyDescent="0.25">
      <c r="A225" s="6"/>
      <c r="B225" s="79">
        <v>43150</v>
      </c>
      <c r="C225" s="83" t="s">
        <v>393</v>
      </c>
      <c r="D225" s="77" t="s">
        <v>394</v>
      </c>
      <c r="E225" s="78"/>
      <c r="F225" s="84">
        <v>7930437.3799999999</v>
      </c>
      <c r="G225" s="78">
        <f t="shared" si="3"/>
        <v>6439509203.0900011</v>
      </c>
    </row>
    <row r="226" spans="1:7" ht="108" x14ac:dyDescent="0.25">
      <c r="A226" s="6"/>
      <c r="B226" s="79">
        <v>43150</v>
      </c>
      <c r="C226" s="83" t="s">
        <v>395</v>
      </c>
      <c r="D226" s="77" t="s">
        <v>396</v>
      </c>
      <c r="E226" s="78"/>
      <c r="F226" s="84">
        <v>14489561.140000001</v>
      </c>
      <c r="G226" s="78">
        <f t="shared" si="3"/>
        <v>6425019641.9500008</v>
      </c>
    </row>
    <row r="227" spans="1:7" ht="72" x14ac:dyDescent="0.25">
      <c r="A227" s="6"/>
      <c r="B227" s="79">
        <v>43150</v>
      </c>
      <c r="C227" s="83" t="s">
        <v>397</v>
      </c>
      <c r="D227" s="77" t="s">
        <v>398</v>
      </c>
      <c r="E227" s="78"/>
      <c r="F227" s="84">
        <v>26460647.989999998</v>
      </c>
      <c r="G227" s="78">
        <f t="shared" si="3"/>
        <v>6398558993.960001</v>
      </c>
    </row>
    <row r="228" spans="1:7" ht="84" x14ac:dyDescent="0.25">
      <c r="A228" s="6"/>
      <c r="B228" s="79">
        <v>43150</v>
      </c>
      <c r="C228" s="83" t="s">
        <v>399</v>
      </c>
      <c r="D228" s="77" t="s">
        <v>400</v>
      </c>
      <c r="E228" s="78"/>
      <c r="F228" s="84">
        <v>34246050.009999998</v>
      </c>
      <c r="G228" s="78">
        <f t="shared" si="3"/>
        <v>6364312943.9500008</v>
      </c>
    </row>
    <row r="229" spans="1:7" ht="96" x14ac:dyDescent="0.25">
      <c r="A229" s="6"/>
      <c r="B229" s="79">
        <v>43150</v>
      </c>
      <c r="C229" s="83" t="s">
        <v>401</v>
      </c>
      <c r="D229" s="77" t="s">
        <v>402</v>
      </c>
      <c r="E229" s="78"/>
      <c r="F229" s="84">
        <v>30000000</v>
      </c>
      <c r="G229" s="78">
        <f t="shared" si="3"/>
        <v>6334312943.9500008</v>
      </c>
    </row>
    <row r="230" spans="1:7" ht="96" x14ac:dyDescent="0.25">
      <c r="A230" s="6"/>
      <c r="B230" s="79">
        <v>43150</v>
      </c>
      <c r="C230" s="83" t="s">
        <v>401</v>
      </c>
      <c r="D230" s="77" t="s">
        <v>402</v>
      </c>
      <c r="E230" s="78"/>
      <c r="F230" s="84">
        <v>255467.42</v>
      </c>
      <c r="G230" s="78">
        <f t="shared" si="3"/>
        <v>6334057476.5300007</v>
      </c>
    </row>
    <row r="231" spans="1:7" ht="120" x14ac:dyDescent="0.25">
      <c r="A231" s="6"/>
      <c r="B231" s="79">
        <v>43150</v>
      </c>
      <c r="C231" s="83" t="s">
        <v>403</v>
      </c>
      <c r="D231" s="77" t="s">
        <v>404</v>
      </c>
      <c r="E231" s="78"/>
      <c r="F231" s="84">
        <v>30000000</v>
      </c>
      <c r="G231" s="78">
        <f t="shared" si="3"/>
        <v>6304057476.5300007</v>
      </c>
    </row>
    <row r="232" spans="1:7" ht="120" x14ac:dyDescent="0.25">
      <c r="A232" s="6"/>
      <c r="B232" s="79">
        <v>43150</v>
      </c>
      <c r="C232" s="83" t="s">
        <v>403</v>
      </c>
      <c r="D232" s="77" t="s">
        <v>404</v>
      </c>
      <c r="E232" s="78"/>
      <c r="F232" s="84">
        <v>50000000</v>
      </c>
      <c r="G232" s="78">
        <f t="shared" si="3"/>
        <v>6254057476.5300007</v>
      </c>
    </row>
    <row r="233" spans="1:7" ht="120" x14ac:dyDescent="0.25">
      <c r="A233" s="6"/>
      <c r="B233" s="79">
        <v>43150</v>
      </c>
      <c r="C233" s="83" t="s">
        <v>403</v>
      </c>
      <c r="D233" s="77" t="s">
        <v>404</v>
      </c>
      <c r="E233" s="78"/>
      <c r="F233" s="84">
        <v>40834565.359999999</v>
      </c>
      <c r="G233" s="78">
        <f t="shared" si="3"/>
        <v>6213222911.170001</v>
      </c>
    </row>
    <row r="234" spans="1:7" ht="108" x14ac:dyDescent="0.25">
      <c r="A234" s="6"/>
      <c r="B234" s="79">
        <v>43150</v>
      </c>
      <c r="C234" s="83" t="s">
        <v>405</v>
      </c>
      <c r="D234" s="77" t="s">
        <v>406</v>
      </c>
      <c r="E234" s="78"/>
      <c r="F234" s="84">
        <v>46576306.969999999</v>
      </c>
      <c r="G234" s="78">
        <f t="shared" si="3"/>
        <v>6166646604.2000008</v>
      </c>
    </row>
    <row r="235" spans="1:7" ht="28.5" customHeight="1" x14ac:dyDescent="0.25">
      <c r="A235" s="6"/>
      <c r="B235" s="79">
        <v>43151</v>
      </c>
      <c r="C235" s="80"/>
      <c r="D235" s="81" t="s">
        <v>94</v>
      </c>
      <c r="E235" s="78">
        <v>1569273.42</v>
      </c>
      <c r="F235" s="82"/>
      <c r="G235" s="78">
        <f t="shared" si="3"/>
        <v>6168215877.6200008</v>
      </c>
    </row>
    <row r="236" spans="1:7" ht="60" x14ac:dyDescent="0.25">
      <c r="A236" s="6"/>
      <c r="B236" s="79">
        <v>43151</v>
      </c>
      <c r="C236" s="83" t="s">
        <v>407</v>
      </c>
      <c r="D236" s="77" t="s">
        <v>408</v>
      </c>
      <c r="E236" s="78"/>
      <c r="F236" s="84">
        <v>943500</v>
      </c>
      <c r="G236" s="78">
        <f t="shared" si="3"/>
        <v>6167272377.6200008</v>
      </c>
    </row>
    <row r="237" spans="1:7" ht="72" x14ac:dyDescent="0.25">
      <c r="A237" s="6"/>
      <c r="B237" s="79">
        <v>43151</v>
      </c>
      <c r="C237" s="83" t="s">
        <v>409</v>
      </c>
      <c r="D237" s="77" t="s">
        <v>410</v>
      </c>
      <c r="E237" s="78"/>
      <c r="F237" s="84">
        <v>40000000</v>
      </c>
      <c r="G237" s="78">
        <f t="shared" si="3"/>
        <v>6127272377.6200008</v>
      </c>
    </row>
    <row r="238" spans="1:7" ht="72" x14ac:dyDescent="0.25">
      <c r="A238" s="6"/>
      <c r="B238" s="79">
        <v>43151</v>
      </c>
      <c r="C238" s="83" t="s">
        <v>409</v>
      </c>
      <c r="D238" s="77" t="s">
        <v>410</v>
      </c>
      <c r="E238" s="78"/>
      <c r="F238" s="84">
        <v>31218005.18</v>
      </c>
      <c r="G238" s="78">
        <f t="shared" si="3"/>
        <v>6096054372.4400005</v>
      </c>
    </row>
    <row r="239" spans="1:7" ht="84" x14ac:dyDescent="0.25">
      <c r="A239" s="6"/>
      <c r="B239" s="79">
        <v>43151</v>
      </c>
      <c r="C239" s="83" t="s">
        <v>411</v>
      </c>
      <c r="D239" s="77" t="s">
        <v>412</v>
      </c>
      <c r="E239" s="78"/>
      <c r="F239" s="84">
        <v>9672785.1300000008</v>
      </c>
      <c r="G239" s="78">
        <f t="shared" si="3"/>
        <v>6086381587.3100004</v>
      </c>
    </row>
    <row r="240" spans="1:7" ht="84" x14ac:dyDescent="0.25">
      <c r="A240" s="6"/>
      <c r="B240" s="79">
        <v>43151</v>
      </c>
      <c r="C240" s="83" t="s">
        <v>413</v>
      </c>
      <c r="D240" s="77" t="s">
        <v>414</v>
      </c>
      <c r="E240" s="78"/>
      <c r="F240" s="84">
        <v>42265311.520000003</v>
      </c>
      <c r="G240" s="78">
        <f t="shared" si="3"/>
        <v>6044116275.79</v>
      </c>
    </row>
    <row r="241" spans="1:7" ht="72" x14ac:dyDescent="0.25">
      <c r="A241" s="6"/>
      <c r="B241" s="79">
        <v>43151</v>
      </c>
      <c r="C241" s="83" t="s">
        <v>415</v>
      </c>
      <c r="D241" s="77" t="s">
        <v>416</v>
      </c>
      <c r="E241" s="78"/>
      <c r="F241" s="84">
        <v>677815.7</v>
      </c>
      <c r="G241" s="78">
        <f t="shared" si="3"/>
        <v>6043438460.0900002</v>
      </c>
    </row>
    <row r="242" spans="1:7" ht="84" x14ac:dyDescent="0.25">
      <c r="A242" s="6"/>
      <c r="B242" s="79">
        <v>43151</v>
      </c>
      <c r="C242" s="83" t="s">
        <v>417</v>
      </c>
      <c r="D242" s="77" t="s">
        <v>418</v>
      </c>
      <c r="E242" s="78"/>
      <c r="F242" s="84">
        <v>1060468.3700000001</v>
      </c>
      <c r="G242" s="78">
        <f t="shared" si="3"/>
        <v>6042377991.7200003</v>
      </c>
    </row>
    <row r="243" spans="1:7" ht="84" x14ac:dyDescent="0.25">
      <c r="A243" s="6"/>
      <c r="B243" s="79">
        <v>43151</v>
      </c>
      <c r="C243" s="83" t="s">
        <v>419</v>
      </c>
      <c r="D243" s="77" t="s">
        <v>420</v>
      </c>
      <c r="E243" s="78"/>
      <c r="F243" s="84">
        <v>9165435.5800000001</v>
      </c>
      <c r="G243" s="78">
        <f t="shared" si="3"/>
        <v>6033212556.1400003</v>
      </c>
    </row>
    <row r="244" spans="1:7" ht="84" x14ac:dyDescent="0.25">
      <c r="A244" s="6"/>
      <c r="B244" s="79">
        <v>43151</v>
      </c>
      <c r="C244" s="83" t="s">
        <v>419</v>
      </c>
      <c r="D244" s="77" t="s">
        <v>420</v>
      </c>
      <c r="E244" s="78"/>
      <c r="F244" s="84">
        <v>20000000</v>
      </c>
      <c r="G244" s="78">
        <f t="shared" si="3"/>
        <v>6013212556.1400003</v>
      </c>
    </row>
    <row r="245" spans="1:7" ht="84" x14ac:dyDescent="0.25">
      <c r="A245" s="6"/>
      <c r="B245" s="79">
        <v>43151</v>
      </c>
      <c r="C245" s="83" t="s">
        <v>419</v>
      </c>
      <c r="D245" s="77" t="s">
        <v>420</v>
      </c>
      <c r="E245" s="78"/>
      <c r="F245" s="84">
        <v>4710615.99</v>
      </c>
      <c r="G245" s="78">
        <f t="shared" si="3"/>
        <v>6008501940.1500006</v>
      </c>
    </row>
    <row r="246" spans="1:7" ht="120" x14ac:dyDescent="0.25">
      <c r="A246" s="6"/>
      <c r="B246" s="79">
        <v>43151</v>
      </c>
      <c r="C246" s="83" t="s">
        <v>421</v>
      </c>
      <c r="D246" s="77" t="s">
        <v>422</v>
      </c>
      <c r="E246" s="78"/>
      <c r="F246" s="84">
        <v>344833217.66000003</v>
      </c>
      <c r="G246" s="78">
        <f t="shared" si="3"/>
        <v>5663668722.4900007</v>
      </c>
    </row>
    <row r="247" spans="1:7" ht="96" x14ac:dyDescent="0.25">
      <c r="A247" s="6"/>
      <c r="B247" s="79">
        <v>43151</v>
      </c>
      <c r="C247" s="83" t="s">
        <v>423</v>
      </c>
      <c r="D247" s="77" t="s">
        <v>424</v>
      </c>
      <c r="E247" s="78"/>
      <c r="F247" s="84">
        <v>935533.89</v>
      </c>
      <c r="G247" s="78">
        <f t="shared" si="3"/>
        <v>5662733188.6000004</v>
      </c>
    </row>
    <row r="248" spans="1:7" ht="108" x14ac:dyDescent="0.25">
      <c r="A248" s="6"/>
      <c r="B248" s="79">
        <v>43151</v>
      </c>
      <c r="C248" s="83" t="s">
        <v>425</v>
      </c>
      <c r="D248" s="77" t="s">
        <v>426</v>
      </c>
      <c r="E248" s="78"/>
      <c r="F248" s="84">
        <v>20000000</v>
      </c>
      <c r="G248" s="78">
        <f t="shared" si="3"/>
        <v>5642733188.6000004</v>
      </c>
    </row>
    <row r="249" spans="1:7" ht="108" x14ac:dyDescent="0.25">
      <c r="A249" s="6"/>
      <c r="B249" s="79">
        <v>43151</v>
      </c>
      <c r="C249" s="83" t="s">
        <v>425</v>
      </c>
      <c r="D249" s="77" t="s">
        <v>426</v>
      </c>
      <c r="E249" s="78"/>
      <c r="F249" s="84">
        <v>25000000</v>
      </c>
      <c r="G249" s="78">
        <f t="shared" si="3"/>
        <v>5617733188.6000004</v>
      </c>
    </row>
    <row r="250" spans="1:7" ht="108" x14ac:dyDescent="0.25">
      <c r="A250" s="6"/>
      <c r="B250" s="79">
        <v>43151</v>
      </c>
      <c r="C250" s="83" t="s">
        <v>425</v>
      </c>
      <c r="D250" s="77" t="s">
        <v>426</v>
      </c>
      <c r="E250" s="78"/>
      <c r="F250" s="84">
        <v>30000000</v>
      </c>
      <c r="G250" s="78">
        <f t="shared" si="3"/>
        <v>5587733188.6000004</v>
      </c>
    </row>
    <row r="251" spans="1:7" ht="108" x14ac:dyDescent="0.25">
      <c r="A251" s="6"/>
      <c r="B251" s="79">
        <v>43151</v>
      </c>
      <c r="C251" s="83" t="s">
        <v>425</v>
      </c>
      <c r="D251" s="77" t="s">
        <v>426</v>
      </c>
      <c r="E251" s="78"/>
      <c r="F251" s="84">
        <v>30000000</v>
      </c>
      <c r="G251" s="78">
        <f t="shared" si="3"/>
        <v>5557733188.6000004</v>
      </c>
    </row>
    <row r="252" spans="1:7" ht="108" x14ac:dyDescent="0.25">
      <c r="A252" s="6"/>
      <c r="B252" s="79">
        <v>43151</v>
      </c>
      <c r="C252" s="83" t="s">
        <v>425</v>
      </c>
      <c r="D252" s="77" t="s">
        <v>426</v>
      </c>
      <c r="E252" s="78"/>
      <c r="F252" s="84">
        <v>50752486.799999997</v>
      </c>
      <c r="G252" s="78">
        <f t="shared" si="3"/>
        <v>5506980701.8000002</v>
      </c>
    </row>
    <row r="253" spans="1:7" ht="96" x14ac:dyDescent="0.25">
      <c r="A253" s="6"/>
      <c r="B253" s="79">
        <v>43151</v>
      </c>
      <c r="C253" s="83" t="s">
        <v>427</v>
      </c>
      <c r="D253" s="77" t="s">
        <v>428</v>
      </c>
      <c r="E253" s="78"/>
      <c r="F253" s="84">
        <v>10216531</v>
      </c>
      <c r="G253" s="78">
        <f t="shared" si="3"/>
        <v>5496764170.8000002</v>
      </c>
    </row>
    <row r="254" spans="1:7" ht="23.25" customHeight="1" x14ac:dyDescent="0.25">
      <c r="A254" s="6"/>
      <c r="B254" s="79" t="s">
        <v>105</v>
      </c>
      <c r="C254" s="80"/>
      <c r="D254" s="81" t="s">
        <v>94</v>
      </c>
      <c r="E254" s="78">
        <v>8602148.9800000004</v>
      </c>
      <c r="F254" s="82"/>
      <c r="G254" s="78">
        <f t="shared" si="3"/>
        <v>5505366319.7799997</v>
      </c>
    </row>
    <row r="255" spans="1:7" ht="29.25" customHeight="1" x14ac:dyDescent="0.25">
      <c r="A255" s="6"/>
      <c r="B255" s="79" t="s">
        <v>105</v>
      </c>
      <c r="C255" s="95" t="s">
        <v>106</v>
      </c>
      <c r="D255" s="80" t="s">
        <v>96</v>
      </c>
      <c r="E255" s="78">
        <v>44500</v>
      </c>
      <c r="F255" s="82"/>
      <c r="G255" s="78">
        <f t="shared" si="3"/>
        <v>5505410819.7799997</v>
      </c>
    </row>
    <row r="256" spans="1:7" ht="132" x14ac:dyDescent="0.25">
      <c r="A256" s="6"/>
      <c r="B256" s="79" t="s">
        <v>105</v>
      </c>
      <c r="C256" s="83" t="s">
        <v>429</v>
      </c>
      <c r="D256" s="77" t="s">
        <v>430</v>
      </c>
      <c r="E256" s="78"/>
      <c r="F256" s="84">
        <v>56091819</v>
      </c>
      <c r="G256" s="78">
        <f t="shared" si="3"/>
        <v>5449319000.7799997</v>
      </c>
    </row>
    <row r="257" spans="1:7" ht="132" x14ac:dyDescent="0.25">
      <c r="A257" s="6"/>
      <c r="B257" s="79" t="s">
        <v>105</v>
      </c>
      <c r="C257" s="83" t="s">
        <v>429</v>
      </c>
      <c r="D257" s="77" t="s">
        <v>430</v>
      </c>
      <c r="E257" s="78"/>
      <c r="F257" s="84">
        <v>19646037</v>
      </c>
      <c r="G257" s="78">
        <f t="shared" si="3"/>
        <v>5429672963.7799997</v>
      </c>
    </row>
    <row r="258" spans="1:7" ht="132" x14ac:dyDescent="0.25">
      <c r="A258" s="6"/>
      <c r="B258" s="79" t="s">
        <v>105</v>
      </c>
      <c r="C258" s="83" t="s">
        <v>429</v>
      </c>
      <c r="D258" s="77" t="s">
        <v>430</v>
      </c>
      <c r="E258" s="78"/>
      <c r="F258" s="84">
        <v>17792516</v>
      </c>
      <c r="G258" s="78">
        <f t="shared" si="3"/>
        <v>5411880447.7799997</v>
      </c>
    </row>
    <row r="259" spans="1:7" ht="132" x14ac:dyDescent="0.25">
      <c r="A259" s="6"/>
      <c r="B259" s="79" t="s">
        <v>105</v>
      </c>
      <c r="C259" s="83" t="s">
        <v>429</v>
      </c>
      <c r="D259" s="77" t="s">
        <v>430</v>
      </c>
      <c r="E259" s="78"/>
      <c r="F259" s="84">
        <v>17609864</v>
      </c>
      <c r="G259" s="78">
        <f t="shared" si="3"/>
        <v>5394270583.7799997</v>
      </c>
    </row>
    <row r="260" spans="1:7" ht="132" x14ac:dyDescent="0.25">
      <c r="A260" s="6"/>
      <c r="B260" s="79" t="s">
        <v>105</v>
      </c>
      <c r="C260" s="83" t="s">
        <v>429</v>
      </c>
      <c r="D260" s="77" t="s">
        <v>430</v>
      </c>
      <c r="E260" s="78"/>
      <c r="F260" s="84">
        <v>16678779</v>
      </c>
      <c r="G260" s="78">
        <f t="shared" si="3"/>
        <v>5377591804.7799997</v>
      </c>
    </row>
    <row r="261" spans="1:7" ht="132" x14ac:dyDescent="0.25">
      <c r="A261" s="6"/>
      <c r="B261" s="79" t="s">
        <v>105</v>
      </c>
      <c r="C261" s="83" t="s">
        <v>429</v>
      </c>
      <c r="D261" s="77" t="s">
        <v>430</v>
      </c>
      <c r="E261" s="78"/>
      <c r="F261" s="84">
        <v>4108989</v>
      </c>
      <c r="G261" s="78">
        <f t="shared" si="3"/>
        <v>5373482815.7799997</v>
      </c>
    </row>
    <row r="262" spans="1:7" ht="84" x14ac:dyDescent="0.25">
      <c r="A262" s="6"/>
      <c r="B262" s="79" t="s">
        <v>105</v>
      </c>
      <c r="C262" s="83" t="s">
        <v>431</v>
      </c>
      <c r="D262" s="77" t="s">
        <v>432</v>
      </c>
      <c r="E262" s="78"/>
      <c r="F262" s="84">
        <v>211500</v>
      </c>
      <c r="G262" s="78">
        <f t="shared" si="3"/>
        <v>5373271315.7799997</v>
      </c>
    </row>
    <row r="263" spans="1:7" ht="60" x14ac:dyDescent="0.25">
      <c r="A263" s="6"/>
      <c r="B263" s="79" t="s">
        <v>105</v>
      </c>
      <c r="C263" s="83" t="s">
        <v>433</v>
      </c>
      <c r="D263" s="77" t="s">
        <v>434</v>
      </c>
      <c r="E263" s="78"/>
      <c r="F263" s="84">
        <v>14533.08</v>
      </c>
      <c r="G263" s="78">
        <f t="shared" si="3"/>
        <v>5373256782.6999998</v>
      </c>
    </row>
    <row r="264" spans="1:7" ht="84" x14ac:dyDescent="0.25">
      <c r="A264" s="6"/>
      <c r="B264" s="79" t="s">
        <v>105</v>
      </c>
      <c r="C264" s="83" t="s">
        <v>435</v>
      </c>
      <c r="D264" s="77" t="s">
        <v>436</v>
      </c>
      <c r="E264" s="78"/>
      <c r="F264" s="84">
        <v>181699.94</v>
      </c>
      <c r="G264" s="78">
        <f t="shared" si="3"/>
        <v>5373075082.7600002</v>
      </c>
    </row>
    <row r="265" spans="1:7" ht="108" x14ac:dyDescent="0.25">
      <c r="A265" s="6"/>
      <c r="B265" s="79" t="s">
        <v>105</v>
      </c>
      <c r="C265" s="83" t="s">
        <v>437</v>
      </c>
      <c r="D265" s="77" t="s">
        <v>438</v>
      </c>
      <c r="E265" s="78"/>
      <c r="F265" s="84">
        <v>3430783.79</v>
      </c>
      <c r="G265" s="78">
        <f t="shared" si="3"/>
        <v>5369644298.9700003</v>
      </c>
    </row>
    <row r="266" spans="1:7" ht="72" x14ac:dyDescent="0.25">
      <c r="A266" s="6"/>
      <c r="B266" s="79" t="s">
        <v>105</v>
      </c>
      <c r="C266" s="83" t="s">
        <v>439</v>
      </c>
      <c r="D266" s="77" t="s">
        <v>440</v>
      </c>
      <c r="E266" s="78"/>
      <c r="F266" s="84">
        <v>4221.1099999999997</v>
      </c>
      <c r="G266" s="78">
        <f t="shared" si="3"/>
        <v>5369640077.8600006</v>
      </c>
    </row>
    <row r="267" spans="1:7" ht="96" x14ac:dyDescent="0.25">
      <c r="A267" s="6"/>
      <c r="B267" s="79" t="s">
        <v>105</v>
      </c>
      <c r="C267" s="83" t="s">
        <v>441</v>
      </c>
      <c r="D267" s="77" t="s">
        <v>442</v>
      </c>
      <c r="E267" s="78"/>
      <c r="F267" s="84">
        <v>4582315.47</v>
      </c>
      <c r="G267" s="78">
        <f t="shared" si="3"/>
        <v>5365057762.3900003</v>
      </c>
    </row>
    <row r="268" spans="1:7" ht="96" x14ac:dyDescent="0.25">
      <c r="A268" s="6"/>
      <c r="B268" s="79" t="s">
        <v>105</v>
      </c>
      <c r="C268" s="83" t="s">
        <v>443</v>
      </c>
      <c r="D268" s="77" t="s">
        <v>444</v>
      </c>
      <c r="E268" s="78"/>
      <c r="F268" s="84">
        <v>4582315.47</v>
      </c>
      <c r="G268" s="78">
        <f t="shared" si="3"/>
        <v>5360475446.9200001</v>
      </c>
    </row>
    <row r="269" spans="1:7" ht="96" x14ac:dyDescent="0.25">
      <c r="A269" s="6"/>
      <c r="B269" s="79" t="s">
        <v>105</v>
      </c>
      <c r="C269" s="83" t="s">
        <v>445</v>
      </c>
      <c r="D269" s="77" t="s">
        <v>446</v>
      </c>
      <c r="E269" s="78"/>
      <c r="F269" s="84">
        <v>4582315.47</v>
      </c>
      <c r="G269" s="78">
        <f t="shared" si="3"/>
        <v>5355893131.4499998</v>
      </c>
    </row>
    <row r="270" spans="1:7" ht="96" x14ac:dyDescent="0.25">
      <c r="A270" s="6"/>
      <c r="B270" s="79" t="s">
        <v>105</v>
      </c>
      <c r="C270" s="83" t="s">
        <v>447</v>
      </c>
      <c r="D270" s="77" t="s">
        <v>448</v>
      </c>
      <c r="E270" s="78"/>
      <c r="F270" s="84">
        <v>4582315.47</v>
      </c>
      <c r="G270" s="78">
        <f t="shared" si="3"/>
        <v>5351310815.9799995</v>
      </c>
    </row>
    <row r="271" spans="1:7" ht="96" x14ac:dyDescent="0.25">
      <c r="A271" s="6"/>
      <c r="B271" s="79" t="s">
        <v>105</v>
      </c>
      <c r="C271" s="83" t="s">
        <v>449</v>
      </c>
      <c r="D271" s="77" t="s">
        <v>450</v>
      </c>
      <c r="E271" s="78"/>
      <c r="F271" s="84">
        <v>4582315.47</v>
      </c>
      <c r="G271" s="78">
        <f t="shared" si="3"/>
        <v>5346728500.5099993</v>
      </c>
    </row>
    <row r="272" spans="1:7" ht="96" x14ac:dyDescent="0.25">
      <c r="A272" s="6"/>
      <c r="B272" s="79" t="s">
        <v>105</v>
      </c>
      <c r="C272" s="83" t="s">
        <v>451</v>
      </c>
      <c r="D272" s="77" t="s">
        <v>452</v>
      </c>
      <c r="E272" s="78"/>
      <c r="F272" s="84">
        <v>4582315.47</v>
      </c>
      <c r="G272" s="78">
        <f t="shared" si="3"/>
        <v>5342146185.039999</v>
      </c>
    </row>
    <row r="273" spans="1:7" ht="96" x14ac:dyDescent="0.25">
      <c r="A273" s="6"/>
      <c r="B273" s="79" t="s">
        <v>105</v>
      </c>
      <c r="C273" s="83" t="s">
        <v>453</v>
      </c>
      <c r="D273" s="77" t="s">
        <v>454</v>
      </c>
      <c r="E273" s="78"/>
      <c r="F273" s="84">
        <v>4582315.47</v>
      </c>
      <c r="G273" s="78">
        <f t="shared" si="3"/>
        <v>5337563869.5699987</v>
      </c>
    </row>
    <row r="274" spans="1:7" ht="96" x14ac:dyDescent="0.25">
      <c r="A274" s="6"/>
      <c r="B274" s="79" t="s">
        <v>105</v>
      </c>
      <c r="C274" s="83" t="s">
        <v>455</v>
      </c>
      <c r="D274" s="77" t="s">
        <v>456</v>
      </c>
      <c r="E274" s="78"/>
      <c r="F274" s="84">
        <v>4582315.47</v>
      </c>
      <c r="G274" s="78">
        <f t="shared" si="3"/>
        <v>5332981554.0999985</v>
      </c>
    </row>
    <row r="275" spans="1:7" ht="96" x14ac:dyDescent="0.25">
      <c r="A275" s="6"/>
      <c r="B275" s="79" t="s">
        <v>105</v>
      </c>
      <c r="C275" s="83" t="s">
        <v>457</v>
      </c>
      <c r="D275" s="77" t="s">
        <v>458</v>
      </c>
      <c r="E275" s="78"/>
      <c r="F275" s="84">
        <v>4582315.47</v>
      </c>
      <c r="G275" s="78">
        <f t="shared" si="3"/>
        <v>5328399238.6299982</v>
      </c>
    </row>
    <row r="276" spans="1:7" ht="60" x14ac:dyDescent="0.25">
      <c r="A276" s="6"/>
      <c r="B276" s="79" t="s">
        <v>105</v>
      </c>
      <c r="C276" s="83" t="s">
        <v>459</v>
      </c>
      <c r="D276" s="77" t="s">
        <v>460</v>
      </c>
      <c r="E276" s="78"/>
      <c r="F276" s="84">
        <v>28320</v>
      </c>
      <c r="G276" s="78">
        <f t="shared" si="3"/>
        <v>5328370918.6299982</v>
      </c>
    </row>
    <row r="277" spans="1:7" ht="60" x14ac:dyDescent="0.25">
      <c r="A277" s="6"/>
      <c r="B277" s="79" t="s">
        <v>105</v>
      </c>
      <c r="C277" s="83" t="s">
        <v>461</v>
      </c>
      <c r="D277" s="77" t="s">
        <v>462</v>
      </c>
      <c r="E277" s="78"/>
      <c r="F277" s="84">
        <v>309069.45</v>
      </c>
      <c r="G277" s="78">
        <f t="shared" si="3"/>
        <v>5328061849.1799984</v>
      </c>
    </row>
    <row r="278" spans="1:7" ht="60" x14ac:dyDescent="0.25">
      <c r="A278" s="6"/>
      <c r="B278" s="79" t="s">
        <v>105</v>
      </c>
      <c r="C278" s="83" t="s">
        <v>463</v>
      </c>
      <c r="D278" s="77" t="s">
        <v>464</v>
      </c>
      <c r="E278" s="78"/>
      <c r="F278" s="84">
        <v>3991587.6</v>
      </c>
      <c r="G278" s="78">
        <f t="shared" si="3"/>
        <v>5324070261.579998</v>
      </c>
    </row>
    <row r="279" spans="1:7" ht="72" x14ac:dyDescent="0.25">
      <c r="A279" s="6"/>
      <c r="B279" s="79" t="s">
        <v>105</v>
      </c>
      <c r="C279" s="83" t="s">
        <v>465</v>
      </c>
      <c r="D279" s="77" t="s">
        <v>466</v>
      </c>
      <c r="E279" s="78"/>
      <c r="F279" s="84">
        <v>450000</v>
      </c>
      <c r="G279" s="78">
        <f t="shared" ref="G279:G342" si="4">SUM(G278+E279-F279)</f>
        <v>5323620261.579998</v>
      </c>
    </row>
    <row r="280" spans="1:7" ht="60" x14ac:dyDescent="0.25">
      <c r="A280" s="6"/>
      <c r="B280" s="79" t="s">
        <v>105</v>
      </c>
      <c r="C280" s="83" t="s">
        <v>467</v>
      </c>
      <c r="D280" s="77" t="s">
        <v>468</v>
      </c>
      <c r="E280" s="78"/>
      <c r="F280" s="84">
        <v>400000</v>
      </c>
      <c r="G280" s="78">
        <f t="shared" si="4"/>
        <v>5323220261.579998</v>
      </c>
    </row>
    <row r="281" spans="1:7" ht="108" x14ac:dyDescent="0.25">
      <c r="A281" s="6"/>
      <c r="B281" s="79" t="s">
        <v>105</v>
      </c>
      <c r="C281" s="83" t="s">
        <v>469</v>
      </c>
      <c r="D281" s="77" t="s">
        <v>470</v>
      </c>
      <c r="E281" s="78"/>
      <c r="F281" s="84">
        <v>4000000</v>
      </c>
      <c r="G281" s="78">
        <f t="shared" si="4"/>
        <v>5319220261.579998</v>
      </c>
    </row>
    <row r="282" spans="1:7" ht="84" x14ac:dyDescent="0.25">
      <c r="A282" s="6"/>
      <c r="B282" s="79" t="s">
        <v>105</v>
      </c>
      <c r="C282" s="83" t="s">
        <v>471</v>
      </c>
      <c r="D282" s="77" t="s">
        <v>472</v>
      </c>
      <c r="E282" s="78"/>
      <c r="F282" s="84">
        <v>1095036.96</v>
      </c>
      <c r="G282" s="78">
        <f t="shared" si="4"/>
        <v>5318125224.619998</v>
      </c>
    </row>
    <row r="283" spans="1:7" ht="84" x14ac:dyDescent="0.25">
      <c r="A283" s="6"/>
      <c r="B283" s="79" t="s">
        <v>105</v>
      </c>
      <c r="C283" s="83" t="s">
        <v>473</v>
      </c>
      <c r="D283" s="77" t="s">
        <v>474</v>
      </c>
      <c r="E283" s="78"/>
      <c r="F283" s="84">
        <v>307773.68</v>
      </c>
      <c r="G283" s="78">
        <f t="shared" si="4"/>
        <v>5317817450.9399977</v>
      </c>
    </row>
    <row r="284" spans="1:7" ht="60" x14ac:dyDescent="0.25">
      <c r="A284" s="6"/>
      <c r="B284" s="79" t="s">
        <v>105</v>
      </c>
      <c r="C284" s="83" t="s">
        <v>475</v>
      </c>
      <c r="D284" s="77" t="s">
        <v>476</v>
      </c>
      <c r="E284" s="78"/>
      <c r="F284" s="84">
        <v>30000000</v>
      </c>
      <c r="G284" s="78">
        <f t="shared" si="4"/>
        <v>5287817450.9399977</v>
      </c>
    </row>
    <row r="285" spans="1:7" ht="60" x14ac:dyDescent="0.25">
      <c r="A285" s="6"/>
      <c r="B285" s="79" t="s">
        <v>105</v>
      </c>
      <c r="C285" s="83" t="s">
        <v>475</v>
      </c>
      <c r="D285" s="77" t="s">
        <v>476</v>
      </c>
      <c r="E285" s="78"/>
      <c r="F285" s="84">
        <v>22986936.43</v>
      </c>
      <c r="G285" s="78">
        <f t="shared" si="4"/>
        <v>5264830514.5099974</v>
      </c>
    </row>
    <row r="286" spans="1:7" ht="84" x14ac:dyDescent="0.25">
      <c r="A286" s="6"/>
      <c r="B286" s="79" t="s">
        <v>105</v>
      </c>
      <c r="C286" s="83" t="s">
        <v>477</v>
      </c>
      <c r="D286" s="77" t="s">
        <v>478</v>
      </c>
      <c r="E286" s="78"/>
      <c r="F286" s="84">
        <v>1132028.45</v>
      </c>
      <c r="G286" s="78">
        <f t="shared" si="4"/>
        <v>5263698486.0599976</v>
      </c>
    </row>
    <row r="287" spans="1:7" ht="96" x14ac:dyDescent="0.25">
      <c r="A287" s="6"/>
      <c r="B287" s="79" t="s">
        <v>105</v>
      </c>
      <c r="C287" s="83" t="s">
        <v>479</v>
      </c>
      <c r="D287" s="77" t="s">
        <v>480</v>
      </c>
      <c r="E287" s="78"/>
      <c r="F287" s="84">
        <v>686598.56</v>
      </c>
      <c r="G287" s="78">
        <f t="shared" si="4"/>
        <v>5263011887.4999971</v>
      </c>
    </row>
    <row r="288" spans="1:7" ht="108" x14ac:dyDescent="0.25">
      <c r="A288" s="6"/>
      <c r="B288" s="79" t="s">
        <v>105</v>
      </c>
      <c r="C288" s="83" t="s">
        <v>481</v>
      </c>
      <c r="D288" s="77" t="s">
        <v>482</v>
      </c>
      <c r="E288" s="78"/>
      <c r="F288" s="84">
        <v>622372.76</v>
      </c>
      <c r="G288" s="78">
        <f t="shared" si="4"/>
        <v>5262389514.7399969</v>
      </c>
    </row>
    <row r="289" spans="1:7" ht="84" x14ac:dyDescent="0.25">
      <c r="A289" s="6"/>
      <c r="B289" s="79" t="s">
        <v>105</v>
      </c>
      <c r="C289" s="83" t="s">
        <v>483</v>
      </c>
      <c r="D289" s="77" t="s">
        <v>484</v>
      </c>
      <c r="E289" s="78"/>
      <c r="F289" s="84">
        <v>796986.34</v>
      </c>
      <c r="G289" s="78">
        <f t="shared" si="4"/>
        <v>5261592528.3999968</v>
      </c>
    </row>
    <row r="290" spans="1:7" ht="120" x14ac:dyDescent="0.25">
      <c r="A290" s="6"/>
      <c r="B290" s="79" t="s">
        <v>105</v>
      </c>
      <c r="C290" s="83" t="s">
        <v>485</v>
      </c>
      <c r="D290" s="77" t="s">
        <v>486</v>
      </c>
      <c r="E290" s="78"/>
      <c r="F290" s="84">
        <v>14738319.93</v>
      </c>
      <c r="G290" s="78">
        <f t="shared" si="4"/>
        <v>5246854208.4699965</v>
      </c>
    </row>
    <row r="291" spans="1:7" ht="84" x14ac:dyDescent="0.25">
      <c r="A291" s="6"/>
      <c r="B291" s="79" t="s">
        <v>105</v>
      </c>
      <c r="C291" s="83" t="s">
        <v>487</v>
      </c>
      <c r="D291" s="77" t="s">
        <v>488</v>
      </c>
      <c r="E291" s="78"/>
      <c r="F291" s="84">
        <v>815916.63</v>
      </c>
      <c r="G291" s="78">
        <f t="shared" si="4"/>
        <v>5246038291.8399963</v>
      </c>
    </row>
    <row r="292" spans="1:7" ht="72" x14ac:dyDescent="0.25">
      <c r="A292" s="6"/>
      <c r="B292" s="79" t="s">
        <v>105</v>
      </c>
      <c r="C292" s="83" t="s">
        <v>489</v>
      </c>
      <c r="D292" s="77" t="s">
        <v>490</v>
      </c>
      <c r="E292" s="78"/>
      <c r="F292" s="84">
        <v>306527.90000000002</v>
      </c>
      <c r="G292" s="78">
        <f t="shared" si="4"/>
        <v>5245731763.9399967</v>
      </c>
    </row>
    <row r="293" spans="1:7" ht="84" x14ac:dyDescent="0.25">
      <c r="A293" s="6"/>
      <c r="B293" s="79" t="s">
        <v>105</v>
      </c>
      <c r="C293" s="83" t="s">
        <v>491</v>
      </c>
      <c r="D293" s="77" t="s">
        <v>492</v>
      </c>
      <c r="E293" s="78"/>
      <c r="F293" s="84">
        <v>1547488.67</v>
      </c>
      <c r="G293" s="78">
        <f t="shared" si="4"/>
        <v>5244184275.2699966</v>
      </c>
    </row>
    <row r="294" spans="1:7" ht="25.5" customHeight="1" x14ac:dyDescent="0.25">
      <c r="A294" s="6"/>
      <c r="B294" s="79">
        <v>43153</v>
      </c>
      <c r="C294" s="80"/>
      <c r="D294" s="81" t="s">
        <v>94</v>
      </c>
      <c r="E294" s="78">
        <v>4801968.17</v>
      </c>
      <c r="F294" s="82"/>
      <c r="G294" s="78">
        <f t="shared" si="4"/>
        <v>5248986243.4399967</v>
      </c>
    </row>
    <row r="295" spans="1:7" ht="33.75" customHeight="1" x14ac:dyDescent="0.25">
      <c r="A295" s="6"/>
      <c r="B295" s="79">
        <v>43153</v>
      </c>
      <c r="C295" s="80"/>
      <c r="D295" s="80" t="s">
        <v>98</v>
      </c>
      <c r="E295" s="78">
        <v>121550.63</v>
      </c>
      <c r="F295" s="82"/>
      <c r="G295" s="78">
        <f t="shared" si="4"/>
        <v>5249107794.0699968</v>
      </c>
    </row>
    <row r="296" spans="1:7" ht="33" customHeight="1" x14ac:dyDescent="0.25">
      <c r="A296" s="6"/>
      <c r="B296" s="79">
        <v>43153</v>
      </c>
      <c r="C296" s="95">
        <v>37</v>
      </c>
      <c r="D296" s="80" t="s">
        <v>96</v>
      </c>
      <c r="E296" s="78">
        <v>57500</v>
      </c>
      <c r="F296" s="82"/>
      <c r="G296" s="78">
        <f t="shared" si="4"/>
        <v>5249165294.0699968</v>
      </c>
    </row>
    <row r="297" spans="1:7" ht="60" x14ac:dyDescent="0.25">
      <c r="A297" s="6"/>
      <c r="B297" s="79">
        <v>43153</v>
      </c>
      <c r="C297" s="83" t="s">
        <v>493</v>
      </c>
      <c r="D297" s="77" t="s">
        <v>494</v>
      </c>
      <c r="E297" s="78"/>
      <c r="F297" s="84">
        <v>48000</v>
      </c>
      <c r="G297" s="78">
        <f t="shared" si="4"/>
        <v>5249117294.0699968</v>
      </c>
    </row>
    <row r="298" spans="1:7" ht="48" x14ac:dyDescent="0.25">
      <c r="A298" s="6"/>
      <c r="B298" s="79">
        <v>43153</v>
      </c>
      <c r="C298" s="83" t="s">
        <v>495</v>
      </c>
      <c r="D298" s="77" t="s">
        <v>496</v>
      </c>
      <c r="E298" s="78"/>
      <c r="F298" s="84">
        <v>826700</v>
      </c>
      <c r="G298" s="78">
        <f t="shared" si="4"/>
        <v>5248290594.0699968</v>
      </c>
    </row>
    <row r="299" spans="1:7" ht="48" x14ac:dyDescent="0.25">
      <c r="A299" s="6"/>
      <c r="B299" s="79">
        <v>43153</v>
      </c>
      <c r="C299" s="83" t="s">
        <v>497</v>
      </c>
      <c r="D299" s="77" t="s">
        <v>498</v>
      </c>
      <c r="E299" s="78"/>
      <c r="F299" s="84">
        <v>3722543.23</v>
      </c>
      <c r="G299" s="78">
        <f t="shared" si="4"/>
        <v>5244568050.8399973</v>
      </c>
    </row>
    <row r="300" spans="1:7" ht="84" x14ac:dyDescent="0.25">
      <c r="A300" s="6"/>
      <c r="B300" s="79">
        <v>43153</v>
      </c>
      <c r="C300" s="83" t="s">
        <v>499</v>
      </c>
      <c r="D300" s="77" t="s">
        <v>500</v>
      </c>
      <c r="E300" s="78"/>
      <c r="F300" s="84">
        <v>2399999.64</v>
      </c>
      <c r="G300" s="78">
        <f t="shared" si="4"/>
        <v>5242168051.1999969</v>
      </c>
    </row>
    <row r="301" spans="1:7" ht="84" x14ac:dyDescent="0.25">
      <c r="A301" s="6"/>
      <c r="B301" s="79">
        <v>43153</v>
      </c>
      <c r="C301" s="83" t="s">
        <v>501</v>
      </c>
      <c r="D301" s="77" t="s">
        <v>502</v>
      </c>
      <c r="E301" s="78"/>
      <c r="F301" s="84">
        <v>70800</v>
      </c>
      <c r="G301" s="78">
        <f t="shared" si="4"/>
        <v>5242097251.1999969</v>
      </c>
    </row>
    <row r="302" spans="1:7" ht="84" x14ac:dyDescent="0.25">
      <c r="A302" s="6"/>
      <c r="B302" s="79">
        <v>43153</v>
      </c>
      <c r="C302" s="83" t="s">
        <v>503</v>
      </c>
      <c r="D302" s="77" t="s">
        <v>504</v>
      </c>
      <c r="E302" s="78"/>
      <c r="F302" s="84">
        <v>5440530.3099999996</v>
      </c>
      <c r="G302" s="78">
        <f t="shared" si="4"/>
        <v>5236656720.8899965</v>
      </c>
    </row>
    <row r="303" spans="1:7" ht="48" x14ac:dyDescent="0.25">
      <c r="A303" s="6"/>
      <c r="B303" s="79">
        <v>43153</v>
      </c>
      <c r="C303" s="83" t="s">
        <v>505</v>
      </c>
      <c r="D303" s="77" t="s">
        <v>506</v>
      </c>
      <c r="E303" s="78"/>
      <c r="F303" s="84">
        <v>106200</v>
      </c>
      <c r="G303" s="78">
        <f t="shared" si="4"/>
        <v>5236550520.8899965</v>
      </c>
    </row>
    <row r="304" spans="1:7" ht="96" x14ac:dyDescent="0.25">
      <c r="A304" s="6"/>
      <c r="B304" s="79">
        <v>43153</v>
      </c>
      <c r="C304" s="83" t="s">
        <v>507</v>
      </c>
      <c r="D304" s="77" t="s">
        <v>508</v>
      </c>
      <c r="E304" s="78"/>
      <c r="F304" s="84">
        <v>204800</v>
      </c>
      <c r="G304" s="78">
        <f t="shared" si="4"/>
        <v>5236345720.8899965</v>
      </c>
    </row>
    <row r="305" spans="1:7" ht="96" x14ac:dyDescent="0.25">
      <c r="A305" s="6"/>
      <c r="B305" s="79">
        <v>43153</v>
      </c>
      <c r="C305" s="83" t="s">
        <v>507</v>
      </c>
      <c r="D305" s="77" t="s">
        <v>508</v>
      </c>
      <c r="E305" s="78"/>
      <c r="F305" s="84">
        <v>9460705.0299999993</v>
      </c>
      <c r="G305" s="78">
        <f t="shared" si="4"/>
        <v>5226885015.8599968</v>
      </c>
    </row>
    <row r="306" spans="1:7" ht="96" x14ac:dyDescent="0.25">
      <c r="A306" s="6"/>
      <c r="B306" s="79">
        <v>43153</v>
      </c>
      <c r="C306" s="83" t="s">
        <v>509</v>
      </c>
      <c r="D306" s="77" t="s">
        <v>510</v>
      </c>
      <c r="E306" s="78"/>
      <c r="F306" s="84">
        <v>4863775.29</v>
      </c>
      <c r="G306" s="78">
        <f t="shared" si="4"/>
        <v>5222021240.5699968</v>
      </c>
    </row>
    <row r="307" spans="1:7" ht="120" x14ac:dyDescent="0.25">
      <c r="A307" s="6"/>
      <c r="B307" s="79">
        <v>43153</v>
      </c>
      <c r="C307" s="83" t="s">
        <v>511</v>
      </c>
      <c r="D307" s="77" t="s">
        <v>512</v>
      </c>
      <c r="E307" s="78"/>
      <c r="F307" s="84">
        <v>50000000</v>
      </c>
      <c r="G307" s="78">
        <f t="shared" si="4"/>
        <v>5172021240.5699968</v>
      </c>
    </row>
    <row r="308" spans="1:7" ht="120" x14ac:dyDescent="0.25">
      <c r="A308" s="6"/>
      <c r="B308" s="79">
        <v>43153</v>
      </c>
      <c r="C308" s="83" t="s">
        <v>511</v>
      </c>
      <c r="D308" s="77" t="s">
        <v>512</v>
      </c>
      <c r="E308" s="78"/>
      <c r="F308" s="84">
        <v>75261680</v>
      </c>
      <c r="G308" s="78">
        <f t="shared" si="4"/>
        <v>5096759560.5699968</v>
      </c>
    </row>
    <row r="309" spans="1:7" ht="120" x14ac:dyDescent="0.25">
      <c r="A309" s="6"/>
      <c r="B309" s="79">
        <v>43153</v>
      </c>
      <c r="C309" s="83" t="s">
        <v>511</v>
      </c>
      <c r="D309" s="77" t="s">
        <v>512</v>
      </c>
      <c r="E309" s="78"/>
      <c r="F309" s="84">
        <v>42379460.039999999</v>
      </c>
      <c r="G309" s="78">
        <f t="shared" si="4"/>
        <v>5054380100.5299969</v>
      </c>
    </row>
    <row r="310" spans="1:7" ht="108" x14ac:dyDescent="0.25">
      <c r="A310" s="6"/>
      <c r="B310" s="79">
        <v>43153</v>
      </c>
      <c r="C310" s="85" t="s">
        <v>513</v>
      </c>
      <c r="D310" s="86" t="s">
        <v>514</v>
      </c>
      <c r="E310" s="78"/>
      <c r="F310" s="87">
        <v>100000000</v>
      </c>
      <c r="G310" s="78">
        <f t="shared" si="4"/>
        <v>4954380100.5299969</v>
      </c>
    </row>
    <row r="311" spans="1:7" ht="25.5" customHeight="1" x14ac:dyDescent="0.25">
      <c r="A311" s="6"/>
      <c r="B311" s="79">
        <v>43154</v>
      </c>
      <c r="C311" s="80"/>
      <c r="D311" s="81" t="s">
        <v>94</v>
      </c>
      <c r="E311" s="78">
        <v>6939000.7400000002</v>
      </c>
      <c r="F311" s="82"/>
      <c r="G311" s="78">
        <f t="shared" si="4"/>
        <v>4961319101.2699966</v>
      </c>
    </row>
    <row r="312" spans="1:7" ht="48" x14ac:dyDescent="0.25">
      <c r="A312" s="6"/>
      <c r="B312" s="79">
        <v>43154</v>
      </c>
      <c r="C312" s="88" t="s">
        <v>515</v>
      </c>
      <c r="D312" s="77" t="s">
        <v>516</v>
      </c>
      <c r="E312" s="78"/>
      <c r="F312" s="89">
        <v>125500</v>
      </c>
      <c r="G312" s="78">
        <f t="shared" si="4"/>
        <v>4961193601.2699966</v>
      </c>
    </row>
    <row r="313" spans="1:7" ht="48" x14ac:dyDescent="0.25">
      <c r="A313" s="6"/>
      <c r="B313" s="79">
        <v>43154</v>
      </c>
      <c r="C313" s="88" t="s">
        <v>517</v>
      </c>
      <c r="D313" s="77" t="s">
        <v>518</v>
      </c>
      <c r="E313" s="78"/>
      <c r="F313" s="89">
        <v>382999.96</v>
      </c>
      <c r="G313" s="78">
        <f t="shared" si="4"/>
        <v>4960810601.3099966</v>
      </c>
    </row>
    <row r="314" spans="1:7" ht="36" x14ac:dyDescent="0.25">
      <c r="A314" s="6"/>
      <c r="B314" s="79">
        <v>43154</v>
      </c>
      <c r="C314" s="88" t="s">
        <v>519</v>
      </c>
      <c r="D314" s="77" t="s">
        <v>520</v>
      </c>
      <c r="E314" s="78"/>
      <c r="F314" s="89">
        <v>160000</v>
      </c>
      <c r="G314" s="78">
        <f t="shared" si="4"/>
        <v>4960650601.3099966</v>
      </c>
    </row>
    <row r="315" spans="1:7" ht="36" x14ac:dyDescent="0.25">
      <c r="A315" s="6"/>
      <c r="B315" s="79">
        <v>43154</v>
      </c>
      <c r="C315" s="88" t="s">
        <v>519</v>
      </c>
      <c r="D315" s="77" t="s">
        <v>520</v>
      </c>
      <c r="E315" s="78"/>
      <c r="F315" s="89">
        <v>8384.6299999999992</v>
      </c>
      <c r="G315" s="78">
        <f t="shared" si="4"/>
        <v>4960642216.6799965</v>
      </c>
    </row>
    <row r="316" spans="1:7" ht="36" x14ac:dyDescent="0.25">
      <c r="A316" s="6"/>
      <c r="B316" s="79">
        <v>43154</v>
      </c>
      <c r="C316" s="88" t="s">
        <v>519</v>
      </c>
      <c r="D316" s="77" t="s">
        <v>520</v>
      </c>
      <c r="E316" s="78"/>
      <c r="F316" s="89">
        <v>16792.919999999998</v>
      </c>
      <c r="G316" s="78">
        <f t="shared" si="4"/>
        <v>4960625423.7599964</v>
      </c>
    </row>
    <row r="317" spans="1:7" ht="36" x14ac:dyDescent="0.25">
      <c r="A317" s="6"/>
      <c r="B317" s="79">
        <v>43154</v>
      </c>
      <c r="C317" s="88" t="s">
        <v>519</v>
      </c>
      <c r="D317" s="77" t="s">
        <v>520</v>
      </c>
      <c r="E317" s="78"/>
      <c r="F317" s="89">
        <v>614.95000000000005</v>
      </c>
      <c r="G317" s="78">
        <f t="shared" si="4"/>
        <v>4960624808.8099966</v>
      </c>
    </row>
    <row r="318" spans="1:7" ht="60" x14ac:dyDescent="0.25">
      <c r="A318" s="6"/>
      <c r="B318" s="79">
        <v>43154</v>
      </c>
      <c r="C318" s="88" t="s">
        <v>521</v>
      </c>
      <c r="D318" s="77" t="s">
        <v>522</v>
      </c>
      <c r="E318" s="78"/>
      <c r="F318" s="89">
        <v>1233166.9099999999</v>
      </c>
      <c r="G318" s="78">
        <f t="shared" si="4"/>
        <v>4959391641.8999968</v>
      </c>
    </row>
    <row r="319" spans="1:7" ht="60" x14ac:dyDescent="0.25">
      <c r="A319" s="6"/>
      <c r="B319" s="79">
        <v>43154</v>
      </c>
      <c r="C319" s="88" t="s">
        <v>521</v>
      </c>
      <c r="D319" s="77" t="s">
        <v>522</v>
      </c>
      <c r="E319" s="78"/>
      <c r="F319" s="89">
        <v>81512.789999999994</v>
      </c>
      <c r="G319" s="78">
        <f t="shared" si="4"/>
        <v>4959310129.1099968</v>
      </c>
    </row>
    <row r="320" spans="1:7" ht="60" x14ac:dyDescent="0.25">
      <c r="A320" s="6"/>
      <c r="B320" s="79">
        <v>43154</v>
      </c>
      <c r="C320" s="88" t="s">
        <v>521</v>
      </c>
      <c r="D320" s="77" t="s">
        <v>522</v>
      </c>
      <c r="E320" s="78"/>
      <c r="F320" s="89">
        <v>87554.86</v>
      </c>
      <c r="G320" s="78">
        <f t="shared" si="4"/>
        <v>4959222574.2499971</v>
      </c>
    </row>
    <row r="321" spans="1:7" ht="60" x14ac:dyDescent="0.25">
      <c r="A321" s="6"/>
      <c r="B321" s="79">
        <v>43154</v>
      </c>
      <c r="C321" s="88" t="s">
        <v>521</v>
      </c>
      <c r="D321" s="77" t="s">
        <v>522</v>
      </c>
      <c r="E321" s="78"/>
      <c r="F321" s="89">
        <v>10308.35</v>
      </c>
      <c r="G321" s="78">
        <f t="shared" si="4"/>
        <v>4959212265.8999968</v>
      </c>
    </row>
    <row r="322" spans="1:7" ht="48" x14ac:dyDescent="0.25">
      <c r="A322" s="6"/>
      <c r="B322" s="79">
        <v>43154</v>
      </c>
      <c r="C322" s="88" t="s">
        <v>523</v>
      </c>
      <c r="D322" s="77" t="s">
        <v>524</v>
      </c>
      <c r="E322" s="78"/>
      <c r="F322" s="89">
        <v>160000</v>
      </c>
      <c r="G322" s="78">
        <f t="shared" si="4"/>
        <v>4959052265.8999968</v>
      </c>
    </row>
    <row r="323" spans="1:7" ht="48" x14ac:dyDescent="0.25">
      <c r="A323" s="6"/>
      <c r="B323" s="79">
        <v>43154</v>
      </c>
      <c r="C323" s="88" t="s">
        <v>523</v>
      </c>
      <c r="D323" s="77" t="s">
        <v>524</v>
      </c>
      <c r="E323" s="78"/>
      <c r="F323" s="89">
        <v>8384.6299999999992</v>
      </c>
      <c r="G323" s="78">
        <f t="shared" si="4"/>
        <v>4959043881.2699966</v>
      </c>
    </row>
    <row r="324" spans="1:7" ht="48" x14ac:dyDescent="0.25">
      <c r="A324" s="6"/>
      <c r="B324" s="79">
        <v>43154</v>
      </c>
      <c r="C324" s="88" t="s">
        <v>523</v>
      </c>
      <c r="D324" s="77" t="s">
        <v>524</v>
      </c>
      <c r="E324" s="78"/>
      <c r="F324" s="89">
        <v>11360</v>
      </c>
      <c r="G324" s="78">
        <f t="shared" si="4"/>
        <v>4959032521.2699966</v>
      </c>
    </row>
    <row r="325" spans="1:7" ht="48" x14ac:dyDescent="0.25">
      <c r="A325" s="6"/>
      <c r="B325" s="79">
        <v>43154</v>
      </c>
      <c r="C325" s="88" t="s">
        <v>523</v>
      </c>
      <c r="D325" s="77" t="s">
        <v>524</v>
      </c>
      <c r="E325" s="78"/>
      <c r="F325" s="89">
        <v>614.95000000000005</v>
      </c>
      <c r="G325" s="78">
        <f t="shared" si="4"/>
        <v>4959031906.3199968</v>
      </c>
    </row>
    <row r="326" spans="1:7" ht="48" x14ac:dyDescent="0.25">
      <c r="A326" s="6"/>
      <c r="B326" s="79">
        <v>43154</v>
      </c>
      <c r="C326" s="88" t="s">
        <v>525</v>
      </c>
      <c r="D326" s="77" t="s">
        <v>526</v>
      </c>
      <c r="E326" s="78"/>
      <c r="F326" s="89">
        <v>46108.54</v>
      </c>
      <c r="G326" s="78">
        <f t="shared" si="4"/>
        <v>4958985797.7799969</v>
      </c>
    </row>
    <row r="327" spans="1:7" ht="120" x14ac:dyDescent="0.25">
      <c r="A327" s="6"/>
      <c r="B327" s="79">
        <v>43154</v>
      </c>
      <c r="C327" s="88" t="s">
        <v>527</v>
      </c>
      <c r="D327" s="77" t="s">
        <v>528</v>
      </c>
      <c r="E327" s="78"/>
      <c r="F327" s="89">
        <v>25680746.489999998</v>
      </c>
      <c r="G327" s="78">
        <f t="shared" si="4"/>
        <v>4933305051.2899971</v>
      </c>
    </row>
    <row r="328" spans="1:7" ht="24.75" customHeight="1" x14ac:dyDescent="0.25">
      <c r="A328" s="6"/>
      <c r="B328" s="79">
        <v>43157</v>
      </c>
      <c r="C328" s="80"/>
      <c r="D328" s="81" t="s">
        <v>94</v>
      </c>
      <c r="E328" s="78">
        <v>9768823.6999999993</v>
      </c>
      <c r="F328" s="82"/>
      <c r="G328" s="78">
        <f t="shared" si="4"/>
        <v>4943073874.9899969</v>
      </c>
    </row>
    <row r="329" spans="1:7" ht="33" customHeight="1" x14ac:dyDescent="0.25">
      <c r="A329" s="6"/>
      <c r="B329" s="79">
        <v>43157</v>
      </c>
      <c r="C329" s="90" t="s">
        <v>107</v>
      </c>
      <c r="D329" s="80" t="s">
        <v>96</v>
      </c>
      <c r="E329" s="78">
        <v>71000</v>
      </c>
      <c r="F329" s="91"/>
      <c r="G329" s="78">
        <f t="shared" si="4"/>
        <v>4943144874.9899969</v>
      </c>
    </row>
    <row r="330" spans="1:7" ht="60" x14ac:dyDescent="0.25">
      <c r="A330" s="6"/>
      <c r="B330" s="79">
        <v>43157</v>
      </c>
      <c r="C330" s="88" t="s">
        <v>529</v>
      </c>
      <c r="D330" s="77" t="s">
        <v>530</v>
      </c>
      <c r="E330" s="78"/>
      <c r="F330" s="89">
        <v>150000</v>
      </c>
      <c r="G330" s="78">
        <f t="shared" si="4"/>
        <v>4942994874.9899969</v>
      </c>
    </row>
    <row r="331" spans="1:7" ht="84" x14ac:dyDescent="0.25">
      <c r="A331" s="6"/>
      <c r="B331" s="79">
        <v>43157</v>
      </c>
      <c r="C331" s="88" t="s">
        <v>531</v>
      </c>
      <c r="D331" s="77" t="s">
        <v>532</v>
      </c>
      <c r="E331" s="78"/>
      <c r="F331" s="89">
        <v>407600</v>
      </c>
      <c r="G331" s="78">
        <f t="shared" si="4"/>
        <v>4942587274.9899969</v>
      </c>
    </row>
    <row r="332" spans="1:7" ht="84" x14ac:dyDescent="0.25">
      <c r="A332" s="6"/>
      <c r="B332" s="79">
        <v>43157</v>
      </c>
      <c r="C332" s="88" t="s">
        <v>531</v>
      </c>
      <c r="D332" s="77" t="s">
        <v>532</v>
      </c>
      <c r="E332" s="78"/>
      <c r="F332" s="89">
        <v>1063119.68</v>
      </c>
      <c r="G332" s="78">
        <f t="shared" si="4"/>
        <v>4941524155.3099966</v>
      </c>
    </row>
    <row r="333" spans="1:7" ht="48.75" x14ac:dyDescent="0.25">
      <c r="A333" s="6"/>
      <c r="B333" s="79">
        <v>43157</v>
      </c>
      <c r="C333" s="90" t="s">
        <v>533</v>
      </c>
      <c r="D333" s="92" t="s">
        <v>534</v>
      </c>
      <c r="E333" s="78"/>
      <c r="F333" s="93">
        <v>117907.5</v>
      </c>
      <c r="G333" s="78">
        <f t="shared" si="4"/>
        <v>4941406247.8099966</v>
      </c>
    </row>
    <row r="334" spans="1:7" ht="60.75" x14ac:dyDescent="0.25">
      <c r="A334" s="6"/>
      <c r="B334" s="79">
        <v>43157</v>
      </c>
      <c r="C334" s="90" t="s">
        <v>535</v>
      </c>
      <c r="D334" s="92" t="s">
        <v>536</v>
      </c>
      <c r="E334" s="78"/>
      <c r="F334" s="93">
        <v>133340</v>
      </c>
      <c r="G334" s="78">
        <f t="shared" si="4"/>
        <v>4941272907.8099966</v>
      </c>
    </row>
    <row r="335" spans="1:7" ht="48.75" x14ac:dyDescent="0.25">
      <c r="A335" s="6"/>
      <c r="B335" s="79">
        <v>43157</v>
      </c>
      <c r="C335" s="90" t="s">
        <v>537</v>
      </c>
      <c r="D335" s="92" t="s">
        <v>538</v>
      </c>
      <c r="E335" s="78"/>
      <c r="F335" s="93">
        <v>90860</v>
      </c>
      <c r="G335" s="78">
        <f t="shared" si="4"/>
        <v>4941182047.8099966</v>
      </c>
    </row>
    <row r="336" spans="1:7" ht="72.75" x14ac:dyDescent="0.25">
      <c r="A336" s="6"/>
      <c r="B336" s="79">
        <v>43157</v>
      </c>
      <c r="C336" s="90" t="s">
        <v>539</v>
      </c>
      <c r="D336" s="92" t="s">
        <v>540</v>
      </c>
      <c r="E336" s="78"/>
      <c r="F336" s="93">
        <v>180540</v>
      </c>
      <c r="G336" s="78">
        <f t="shared" si="4"/>
        <v>4941001507.8099966</v>
      </c>
    </row>
    <row r="337" spans="1:7" ht="72.75" x14ac:dyDescent="0.25">
      <c r="A337" s="6"/>
      <c r="B337" s="79">
        <v>43157</v>
      </c>
      <c r="C337" s="90" t="s">
        <v>541</v>
      </c>
      <c r="D337" s="92" t="s">
        <v>542</v>
      </c>
      <c r="E337" s="78"/>
      <c r="F337" s="93">
        <v>100000</v>
      </c>
      <c r="G337" s="78">
        <f t="shared" si="4"/>
        <v>4940901507.8099966</v>
      </c>
    </row>
    <row r="338" spans="1:7" ht="48.75" x14ac:dyDescent="0.25">
      <c r="A338" s="6"/>
      <c r="B338" s="79">
        <v>43157</v>
      </c>
      <c r="C338" s="90" t="s">
        <v>543</v>
      </c>
      <c r="D338" s="92" t="s">
        <v>544</v>
      </c>
      <c r="E338" s="78"/>
      <c r="F338" s="93">
        <v>38940</v>
      </c>
      <c r="G338" s="78">
        <f t="shared" si="4"/>
        <v>4940862567.8099966</v>
      </c>
    </row>
    <row r="339" spans="1:7" ht="48.75" x14ac:dyDescent="0.25">
      <c r="A339" s="6"/>
      <c r="B339" s="79">
        <v>43157</v>
      </c>
      <c r="C339" s="90" t="s">
        <v>545</v>
      </c>
      <c r="D339" s="92" t="s">
        <v>546</v>
      </c>
      <c r="E339" s="78"/>
      <c r="F339" s="93">
        <v>37760</v>
      </c>
      <c r="G339" s="78">
        <f t="shared" si="4"/>
        <v>4940824807.8099966</v>
      </c>
    </row>
    <row r="340" spans="1:7" ht="72.75" x14ac:dyDescent="0.25">
      <c r="A340" s="6"/>
      <c r="B340" s="79">
        <v>43157</v>
      </c>
      <c r="C340" s="90" t="s">
        <v>547</v>
      </c>
      <c r="D340" s="92" t="s">
        <v>548</v>
      </c>
      <c r="E340" s="78"/>
      <c r="F340" s="93">
        <v>133941.42000000001</v>
      </c>
      <c r="G340" s="78">
        <f t="shared" si="4"/>
        <v>4940690866.3899965</v>
      </c>
    </row>
    <row r="341" spans="1:7" ht="120.75" x14ac:dyDescent="0.25">
      <c r="A341" s="6"/>
      <c r="B341" s="79">
        <v>43157</v>
      </c>
      <c r="C341" s="90" t="s">
        <v>549</v>
      </c>
      <c r="D341" s="92" t="s">
        <v>550</v>
      </c>
      <c r="E341" s="78"/>
      <c r="F341" s="93">
        <v>9403333</v>
      </c>
      <c r="G341" s="78">
        <f t="shared" si="4"/>
        <v>4931287533.3899965</v>
      </c>
    </row>
    <row r="342" spans="1:7" ht="120.75" x14ac:dyDescent="0.25">
      <c r="A342" s="6"/>
      <c r="B342" s="79">
        <v>43157</v>
      </c>
      <c r="C342" s="90" t="s">
        <v>549</v>
      </c>
      <c r="D342" s="92" t="s">
        <v>550</v>
      </c>
      <c r="E342" s="78"/>
      <c r="F342" s="93">
        <v>13811206.279999999</v>
      </c>
      <c r="G342" s="78">
        <f t="shared" si="4"/>
        <v>4917476327.1099968</v>
      </c>
    </row>
    <row r="343" spans="1:7" ht="21.75" customHeight="1" x14ac:dyDescent="0.25">
      <c r="A343" s="6"/>
      <c r="B343" s="79">
        <v>43159</v>
      </c>
      <c r="C343" s="90"/>
      <c r="D343" s="81" t="s">
        <v>94</v>
      </c>
      <c r="E343" s="78">
        <v>12672696.27</v>
      </c>
      <c r="F343" s="91"/>
      <c r="G343" s="78">
        <f t="shared" ref="G343:G362" si="5">SUM(G342+E343-F343)</f>
        <v>4930149023.3799973</v>
      </c>
    </row>
    <row r="344" spans="1:7" ht="30.75" customHeight="1" x14ac:dyDescent="0.25">
      <c r="A344" s="6"/>
      <c r="B344" s="79">
        <v>43159</v>
      </c>
      <c r="C344" s="90" t="s">
        <v>108</v>
      </c>
      <c r="D344" s="80" t="s">
        <v>96</v>
      </c>
      <c r="E344" s="78">
        <v>25200</v>
      </c>
      <c r="F344" s="91"/>
      <c r="G344" s="78">
        <f t="shared" si="5"/>
        <v>4930174223.3799973</v>
      </c>
    </row>
    <row r="345" spans="1:7" ht="60.75" x14ac:dyDescent="0.25">
      <c r="A345" s="6"/>
      <c r="B345" s="79">
        <v>43159</v>
      </c>
      <c r="C345" s="90" t="s">
        <v>551</v>
      </c>
      <c r="D345" s="92" t="s">
        <v>552</v>
      </c>
      <c r="E345" s="78"/>
      <c r="F345" s="93">
        <v>38940</v>
      </c>
      <c r="G345" s="78">
        <f t="shared" si="5"/>
        <v>4930135283.3799973</v>
      </c>
    </row>
    <row r="346" spans="1:7" ht="84.75" x14ac:dyDescent="0.25">
      <c r="A346" s="6"/>
      <c r="B346" s="79">
        <v>43159</v>
      </c>
      <c r="C346" s="90" t="s">
        <v>553</v>
      </c>
      <c r="D346" s="92" t="s">
        <v>554</v>
      </c>
      <c r="E346" s="78"/>
      <c r="F346" s="93">
        <v>939868.48</v>
      </c>
      <c r="G346" s="78">
        <f t="shared" si="5"/>
        <v>4929195414.8999977</v>
      </c>
    </row>
    <row r="347" spans="1:7" ht="108.75" x14ac:dyDescent="0.25">
      <c r="A347" s="6"/>
      <c r="B347" s="79">
        <v>43159</v>
      </c>
      <c r="C347" s="90" t="s">
        <v>555</v>
      </c>
      <c r="D347" s="92" t="s">
        <v>556</v>
      </c>
      <c r="E347" s="78"/>
      <c r="F347" s="93">
        <v>400000</v>
      </c>
      <c r="G347" s="78">
        <f t="shared" si="5"/>
        <v>4928795414.8999977</v>
      </c>
    </row>
    <row r="348" spans="1:7" ht="84.75" x14ac:dyDescent="0.25">
      <c r="A348" s="6"/>
      <c r="B348" s="79">
        <v>43159</v>
      </c>
      <c r="C348" s="90" t="s">
        <v>557</v>
      </c>
      <c r="D348" s="92" t="s">
        <v>558</v>
      </c>
      <c r="E348" s="78"/>
      <c r="F348" s="93">
        <v>1060131.52</v>
      </c>
      <c r="G348" s="78">
        <f t="shared" si="5"/>
        <v>4927735283.3799973</v>
      </c>
    </row>
    <row r="349" spans="1:7" ht="48.75" x14ac:dyDescent="0.25">
      <c r="A349" s="6"/>
      <c r="B349" s="79">
        <v>43159</v>
      </c>
      <c r="C349" s="90" t="s">
        <v>559</v>
      </c>
      <c r="D349" s="92" t="s">
        <v>560</v>
      </c>
      <c r="E349" s="78"/>
      <c r="F349" s="93">
        <v>38940</v>
      </c>
      <c r="G349" s="78">
        <f t="shared" si="5"/>
        <v>4927696343.3799973</v>
      </c>
    </row>
    <row r="350" spans="1:7" ht="84.75" x14ac:dyDescent="0.25">
      <c r="A350" s="6"/>
      <c r="B350" s="79">
        <v>43159</v>
      </c>
      <c r="C350" s="90" t="s">
        <v>561</v>
      </c>
      <c r="D350" s="92" t="s">
        <v>562</v>
      </c>
      <c r="E350" s="78"/>
      <c r="F350" s="93">
        <v>165200</v>
      </c>
      <c r="G350" s="78">
        <f t="shared" si="5"/>
        <v>4927531143.3799973</v>
      </c>
    </row>
    <row r="351" spans="1:7" ht="48.75" x14ac:dyDescent="0.25">
      <c r="A351" s="6"/>
      <c r="B351" s="79">
        <v>43159</v>
      </c>
      <c r="C351" s="90" t="s">
        <v>563</v>
      </c>
      <c r="D351" s="92" t="s">
        <v>564</v>
      </c>
      <c r="E351" s="78"/>
      <c r="F351" s="93">
        <v>60180</v>
      </c>
      <c r="G351" s="78">
        <f t="shared" si="5"/>
        <v>4927470963.3799973</v>
      </c>
    </row>
    <row r="352" spans="1:7" ht="84.75" x14ac:dyDescent="0.25">
      <c r="A352" s="6"/>
      <c r="B352" s="79">
        <v>43159</v>
      </c>
      <c r="C352" s="90" t="s">
        <v>565</v>
      </c>
      <c r="D352" s="92" t="s">
        <v>566</v>
      </c>
      <c r="E352" s="78"/>
      <c r="F352" s="93">
        <v>1284150.26</v>
      </c>
      <c r="G352" s="78">
        <f t="shared" si="5"/>
        <v>4926186813.119997</v>
      </c>
    </row>
    <row r="353" spans="1:9" ht="48.75" x14ac:dyDescent="0.25">
      <c r="A353" s="6"/>
      <c r="B353" s="79">
        <v>43159</v>
      </c>
      <c r="C353" s="90" t="s">
        <v>567</v>
      </c>
      <c r="D353" s="92" t="s">
        <v>568</v>
      </c>
      <c r="E353" s="78"/>
      <c r="F353" s="93">
        <v>59000</v>
      </c>
      <c r="G353" s="78">
        <f t="shared" si="5"/>
        <v>4926127813.119997</v>
      </c>
    </row>
    <row r="354" spans="1:9" ht="60.75" x14ac:dyDescent="0.25">
      <c r="A354" s="6"/>
      <c r="B354" s="79">
        <v>43159</v>
      </c>
      <c r="C354" s="90" t="s">
        <v>569</v>
      </c>
      <c r="D354" s="92" t="s">
        <v>570</v>
      </c>
      <c r="E354" s="78"/>
      <c r="F354" s="93">
        <v>90860</v>
      </c>
      <c r="G354" s="78">
        <f t="shared" si="5"/>
        <v>4926036953.119997</v>
      </c>
    </row>
    <row r="355" spans="1:9" ht="72.75" x14ac:dyDescent="0.25">
      <c r="A355" s="6"/>
      <c r="B355" s="79">
        <v>43159</v>
      </c>
      <c r="C355" s="90" t="s">
        <v>571</v>
      </c>
      <c r="D355" s="92" t="s">
        <v>572</v>
      </c>
      <c r="E355" s="78"/>
      <c r="F355" s="93">
        <v>577459.96</v>
      </c>
      <c r="G355" s="78">
        <f t="shared" si="5"/>
        <v>4925459493.159997</v>
      </c>
    </row>
    <row r="356" spans="1:9" ht="96.75" x14ac:dyDescent="0.25">
      <c r="A356" s="6"/>
      <c r="B356" s="79">
        <v>43159</v>
      </c>
      <c r="C356" s="90" t="s">
        <v>573</v>
      </c>
      <c r="D356" s="92" t="s">
        <v>574</v>
      </c>
      <c r="E356" s="78"/>
      <c r="F356" s="93">
        <v>1353669.85</v>
      </c>
      <c r="G356" s="78">
        <f t="shared" si="5"/>
        <v>4924105823.3099966</v>
      </c>
    </row>
    <row r="357" spans="1:9" ht="48.75" x14ac:dyDescent="0.25">
      <c r="A357" s="6"/>
      <c r="B357" s="79">
        <v>43159</v>
      </c>
      <c r="C357" s="90" t="s">
        <v>575</v>
      </c>
      <c r="D357" s="92" t="s">
        <v>576</v>
      </c>
      <c r="E357" s="78"/>
      <c r="F357" s="93">
        <v>38940</v>
      </c>
      <c r="G357" s="78">
        <f t="shared" si="5"/>
        <v>4924066883.3099966</v>
      </c>
    </row>
    <row r="358" spans="1:9" ht="60.75" x14ac:dyDescent="0.25">
      <c r="A358" s="6"/>
      <c r="B358" s="79">
        <v>43159</v>
      </c>
      <c r="C358" s="90" t="s">
        <v>577</v>
      </c>
      <c r="D358" s="92" t="s">
        <v>578</v>
      </c>
      <c r="E358" s="78"/>
      <c r="F358" s="93">
        <v>9741.11</v>
      </c>
      <c r="G358" s="78">
        <f t="shared" si="5"/>
        <v>4924057142.1999969</v>
      </c>
    </row>
    <row r="359" spans="1:9" ht="60.75" x14ac:dyDescent="0.25">
      <c r="A359" s="6"/>
      <c r="B359" s="79">
        <v>43159</v>
      </c>
      <c r="C359" s="90" t="s">
        <v>579</v>
      </c>
      <c r="D359" s="92" t="s">
        <v>580</v>
      </c>
      <c r="E359" s="78"/>
      <c r="F359" s="93">
        <v>815574.9</v>
      </c>
      <c r="G359" s="78">
        <f t="shared" si="5"/>
        <v>4923241567.2999973</v>
      </c>
    </row>
    <row r="360" spans="1:9" ht="60.75" x14ac:dyDescent="0.25">
      <c r="A360" s="6"/>
      <c r="B360" s="79">
        <v>43159</v>
      </c>
      <c r="C360" s="90" t="s">
        <v>581</v>
      </c>
      <c r="D360" s="92" t="s">
        <v>582</v>
      </c>
      <c r="E360" s="78"/>
      <c r="F360" s="93">
        <v>468281.59999999998</v>
      </c>
      <c r="G360" s="78">
        <f t="shared" si="5"/>
        <v>4922773285.6999969</v>
      </c>
    </row>
    <row r="361" spans="1:9" ht="96.75" x14ac:dyDescent="0.25">
      <c r="A361" s="6"/>
      <c r="B361" s="79">
        <v>43159</v>
      </c>
      <c r="C361" s="90" t="s">
        <v>583</v>
      </c>
      <c r="D361" s="92" t="s">
        <v>584</v>
      </c>
      <c r="E361" s="78"/>
      <c r="F361" s="93">
        <v>717256.73</v>
      </c>
      <c r="G361" s="78">
        <f t="shared" si="5"/>
        <v>4922056028.9699974</v>
      </c>
    </row>
    <row r="362" spans="1:9" ht="96.75" x14ac:dyDescent="0.25">
      <c r="A362" s="6"/>
      <c r="B362" s="79">
        <v>43159</v>
      </c>
      <c r="C362" s="90" t="s">
        <v>585</v>
      </c>
      <c r="D362" s="92" t="s">
        <v>586</v>
      </c>
      <c r="E362" s="78"/>
      <c r="F362" s="93">
        <v>177000</v>
      </c>
      <c r="G362" s="78">
        <f t="shared" si="5"/>
        <v>4921879028.9699974</v>
      </c>
    </row>
    <row r="363" spans="1:9" ht="15.75" x14ac:dyDescent="0.25">
      <c r="A363" s="6"/>
      <c r="B363" s="59"/>
      <c r="C363" s="60"/>
      <c r="D363" s="52"/>
      <c r="E363" s="63"/>
      <c r="F363" s="61"/>
      <c r="G363" s="74"/>
    </row>
    <row r="364" spans="1:9" ht="16.5" thickBot="1" x14ac:dyDescent="0.3">
      <c r="A364" s="6"/>
      <c r="B364" s="58"/>
      <c r="C364" s="58"/>
      <c r="D364" s="58"/>
      <c r="E364" s="63"/>
      <c r="F364" s="65"/>
      <c r="G364" s="74"/>
    </row>
    <row r="365" spans="1:9" ht="16.5" thickBot="1" x14ac:dyDescent="0.3">
      <c r="A365" s="51"/>
      <c r="B365" s="69"/>
      <c r="C365" s="70"/>
      <c r="D365" s="71" t="s">
        <v>11</v>
      </c>
      <c r="E365" s="72">
        <f>SUM(E21:E364)</f>
        <v>3626765920.9299998</v>
      </c>
      <c r="F365" s="73">
        <f>SUM(F21:F364)</f>
        <v>3004517200.2199988</v>
      </c>
      <c r="G365" s="75">
        <f>SUM(E365-F365)</f>
        <v>622248720.71000099</v>
      </c>
      <c r="I365" s="76"/>
    </row>
    <row r="366" spans="1:9" ht="15.75" x14ac:dyDescent="0.25">
      <c r="A366" s="28"/>
      <c r="B366" s="29"/>
      <c r="C366" s="30"/>
      <c r="D366" s="30"/>
      <c r="E366" s="18"/>
      <c r="F366" s="31"/>
      <c r="G366" s="32"/>
    </row>
    <row r="367" spans="1:9" ht="15.75" x14ac:dyDescent="0.25">
      <c r="A367" s="28"/>
      <c r="B367" s="30"/>
      <c r="C367" s="30"/>
      <c r="D367" s="30"/>
      <c r="E367" s="68"/>
      <c r="F367" s="31"/>
      <c r="G367" s="32"/>
      <c r="I367" s="76"/>
    </row>
    <row r="368" spans="1:9" ht="15.75" x14ac:dyDescent="0.25">
      <c r="A368" s="28"/>
      <c r="B368" s="30"/>
      <c r="C368" s="30"/>
      <c r="D368" s="30"/>
      <c r="E368" s="18"/>
      <c r="F368" s="31"/>
      <c r="G368" s="32"/>
    </row>
    <row r="369" spans="1:9" ht="15.75" x14ac:dyDescent="0.25">
      <c r="A369" s="28"/>
      <c r="B369" s="30"/>
      <c r="C369" s="30"/>
      <c r="D369" s="30"/>
      <c r="E369" s="68"/>
      <c r="F369" s="31"/>
      <c r="G369" s="32"/>
      <c r="I369" s="76"/>
    </row>
    <row r="370" spans="1:9" ht="15.75" x14ac:dyDescent="0.25">
      <c r="A370" s="28"/>
      <c r="B370" s="30"/>
      <c r="C370" s="30"/>
      <c r="D370" s="30"/>
      <c r="E370" s="68"/>
      <c r="F370" s="31"/>
      <c r="G370" s="32"/>
      <c r="I370" s="99"/>
    </row>
    <row r="371" spans="1:9" ht="15.75" x14ac:dyDescent="0.25">
      <c r="A371" s="28"/>
      <c r="B371" s="30"/>
      <c r="C371" s="30"/>
      <c r="D371" s="30"/>
      <c r="E371" s="18"/>
      <c r="F371" s="31"/>
      <c r="G371" s="32"/>
    </row>
    <row r="372" spans="1:9" ht="15.75" x14ac:dyDescent="0.25">
      <c r="A372" s="28"/>
      <c r="B372" s="30"/>
      <c r="C372" s="30"/>
      <c r="D372" s="30"/>
      <c r="E372" s="18"/>
      <c r="F372" s="31"/>
      <c r="G372" s="32"/>
      <c r="I372" s="76"/>
    </row>
    <row r="373" spans="1:9" ht="15.75" x14ac:dyDescent="0.25">
      <c r="A373" s="28"/>
      <c r="B373" s="30"/>
      <c r="C373" s="30"/>
      <c r="D373" s="30"/>
      <c r="E373" s="18"/>
      <c r="F373" s="31"/>
      <c r="G373" s="32"/>
    </row>
    <row r="374" spans="1:9" ht="15.75" x14ac:dyDescent="0.25">
      <c r="A374" s="28"/>
      <c r="B374" s="30"/>
      <c r="C374" s="30"/>
      <c r="D374" s="30"/>
      <c r="E374" s="18"/>
      <c r="F374" s="31"/>
      <c r="G374" s="32"/>
      <c r="I374" s="76"/>
    </row>
    <row r="375" spans="1:9" ht="15.75" x14ac:dyDescent="0.25">
      <c r="A375" s="28"/>
      <c r="B375" s="29"/>
      <c r="C375" s="30"/>
      <c r="D375" s="30"/>
      <c r="E375" s="18"/>
      <c r="F375" s="31"/>
      <c r="G375" s="32"/>
    </row>
    <row r="376" spans="1:9" ht="15.75" x14ac:dyDescent="0.25">
      <c r="A376" s="28"/>
      <c r="B376" s="29"/>
      <c r="C376" s="30"/>
      <c r="D376" s="30"/>
      <c r="E376" s="18"/>
      <c r="F376" s="31"/>
      <c r="G376" s="32"/>
    </row>
    <row r="377" spans="1:9" s="1" customFormat="1" x14ac:dyDescent="0.2">
      <c r="A377" s="8"/>
      <c r="B377" s="8"/>
      <c r="C377" s="8"/>
      <c r="D377" s="9"/>
      <c r="E377" s="7"/>
      <c r="F377" s="8"/>
      <c r="G377" s="18"/>
      <c r="I377" s="98"/>
    </row>
    <row r="378" spans="1:9" s="1" customFormat="1" x14ac:dyDescent="0.2">
      <c r="A378" s="3"/>
      <c r="B378" s="3"/>
      <c r="C378" s="3"/>
      <c r="D378" s="5"/>
      <c r="E378" s="4"/>
      <c r="F378" s="3"/>
      <c r="G378" s="19"/>
      <c r="I378" s="76"/>
    </row>
    <row r="379" spans="1:9" s="1" customFormat="1" x14ac:dyDescent="0.2">
      <c r="A379" s="3"/>
      <c r="B379" s="3"/>
      <c r="C379" s="3"/>
      <c r="D379" s="5"/>
      <c r="E379" s="4"/>
      <c r="F379" s="3"/>
      <c r="G379" s="19"/>
      <c r="I379" s="98"/>
    </row>
    <row r="380" spans="1:9" s="1" customFormat="1" x14ac:dyDescent="0.2">
      <c r="A380" s="3"/>
      <c r="B380" s="3"/>
      <c r="C380" s="3"/>
      <c r="D380" s="5"/>
      <c r="E380" s="4"/>
      <c r="F380" s="3"/>
      <c r="G38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ignoredErrors>
    <ignoredError sqref="C3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GASTOS ENERO 2018</vt:lpstr>
      <vt:lpstr>INGRESOS Y GASTOS  FEBRERO 2018</vt:lpstr>
      <vt:lpstr>'INGRESOS Y GASTOS ENERO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Luis Andujar</cp:lastModifiedBy>
  <cp:lastPrinted>2018-02-08T14:16:14Z</cp:lastPrinted>
  <dcterms:created xsi:type="dcterms:W3CDTF">2018-02-08T13:43:07Z</dcterms:created>
  <dcterms:modified xsi:type="dcterms:W3CDTF">2018-03-15T14:06:03Z</dcterms:modified>
</cp:coreProperties>
</file>