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javier\Desktop\Nueva carpeta (3)\Firmas Digitales\"/>
    </mc:Choice>
  </mc:AlternateContent>
  <bookViews>
    <workbookView xWindow="0" yWindow="0" windowWidth="24000" windowHeight="9735" firstSheet="4" activeTab="5"/>
  </bookViews>
  <sheets>
    <sheet name="INGRESOS Y GASTOS ENERO 2018" sheetId="1" r:id="rId1"/>
    <sheet name="INGRESOS Y GASTOS  FEBRERO 2018" sheetId="2" r:id="rId2"/>
    <sheet name="INGRESOS Y GASTOS MARZO 2018" sheetId="3" r:id="rId3"/>
    <sheet name="INGRESOS Y GASTOS ABRIL 2018" sheetId="4" r:id="rId4"/>
    <sheet name="INGRESOS Y GASTOS MAYO 2018" sheetId="5" r:id="rId5"/>
    <sheet name="INGRESOS Y GASTOS JUNIO 2018 " sheetId="6" r:id="rId6"/>
    <sheet name="Firma y Sello" sheetId="7" r:id="rId7"/>
  </sheets>
  <definedNames>
    <definedName name="_xlnm.Print_Titles" localSheetId="0">'INGRESOS Y GASTOS ENERO 2018'!$1:$20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6" i="6" l="1"/>
  <c r="E256" i="6"/>
  <c r="G22" i="6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2" i="6" s="1"/>
  <c r="G53" i="6" s="1"/>
  <c r="G54" i="6" s="1"/>
  <c r="G55" i="6" s="1"/>
  <c r="G56" i="6" s="1"/>
  <c r="G57" i="6" s="1"/>
  <c r="G58" i="6" s="1"/>
  <c r="G59" i="6" s="1"/>
  <c r="G60" i="6" s="1"/>
  <c r="G61" i="6" s="1"/>
  <c r="G62" i="6" s="1"/>
  <c r="G63" i="6" s="1"/>
  <c r="G64" i="6" s="1"/>
  <c r="G65" i="6" s="1"/>
  <c r="G66" i="6" s="1"/>
  <c r="G67" i="6" s="1"/>
  <c r="G68" i="6" s="1"/>
  <c r="G69" i="6" s="1"/>
  <c r="G70" i="6" s="1"/>
  <c r="G71" i="6" s="1"/>
  <c r="G72" i="6" s="1"/>
  <c r="G73" i="6" s="1"/>
  <c r="G74" i="6" s="1"/>
  <c r="G75" i="6" s="1"/>
  <c r="G76" i="6" s="1"/>
  <c r="G77" i="6" s="1"/>
  <c r="G78" i="6" s="1"/>
  <c r="G79" i="6" s="1"/>
  <c r="G80" i="6" s="1"/>
  <c r="G81" i="6" s="1"/>
  <c r="G82" i="6" s="1"/>
  <c r="G83" i="6" s="1"/>
  <c r="G84" i="6" s="1"/>
  <c r="G85" i="6" s="1"/>
  <c r="G86" i="6" s="1"/>
  <c r="G87" i="6" s="1"/>
  <c r="G88" i="6" s="1"/>
  <c r="G89" i="6" s="1"/>
  <c r="G90" i="6" s="1"/>
  <c r="G91" i="6" s="1"/>
  <c r="G92" i="6" s="1"/>
  <c r="G93" i="6" s="1"/>
  <c r="G94" i="6" s="1"/>
  <c r="G95" i="6" s="1"/>
  <c r="G96" i="6" s="1"/>
  <c r="G97" i="6" s="1"/>
  <c r="G98" i="6" s="1"/>
  <c r="G99" i="6" s="1"/>
  <c r="G100" i="6" s="1"/>
  <c r="G101" i="6" s="1"/>
  <c r="G102" i="6" s="1"/>
  <c r="G103" i="6" s="1"/>
  <c r="G104" i="6" s="1"/>
  <c r="G105" i="6" s="1"/>
  <c r="G106" i="6" s="1"/>
  <c r="G107" i="6" s="1"/>
  <c r="G108" i="6" s="1"/>
  <c r="G109" i="6" s="1"/>
  <c r="G110" i="6" s="1"/>
  <c r="G111" i="6" s="1"/>
  <c r="G112" i="6" s="1"/>
  <c r="G113" i="6" s="1"/>
  <c r="G114" i="6" s="1"/>
  <c r="G115" i="6" s="1"/>
  <c r="G116" i="6" s="1"/>
  <c r="G117" i="6" s="1"/>
  <c r="G118" i="6" s="1"/>
  <c r="G119" i="6" s="1"/>
  <c r="G120" i="6" s="1"/>
  <c r="G121" i="6" s="1"/>
  <c r="G122" i="6" s="1"/>
  <c r="G123" i="6" s="1"/>
  <c r="G124" i="6" s="1"/>
  <c r="G125" i="6" s="1"/>
  <c r="G126" i="6" s="1"/>
  <c r="G127" i="6" s="1"/>
  <c r="G128" i="6" s="1"/>
  <c r="G129" i="6" s="1"/>
  <c r="G130" i="6" s="1"/>
  <c r="G131" i="6" s="1"/>
  <c r="G132" i="6" s="1"/>
  <c r="G133" i="6" s="1"/>
  <c r="G134" i="6" s="1"/>
  <c r="G135" i="6" s="1"/>
  <c r="G136" i="6" s="1"/>
  <c r="G137" i="6" s="1"/>
  <c r="G138" i="6" s="1"/>
  <c r="G139" i="6" s="1"/>
  <c r="G140" i="6" s="1"/>
  <c r="G141" i="6" s="1"/>
  <c r="G142" i="6" s="1"/>
  <c r="G143" i="6" s="1"/>
  <c r="G144" i="6" s="1"/>
  <c r="G145" i="6" s="1"/>
  <c r="G146" i="6" s="1"/>
  <c r="G147" i="6" s="1"/>
  <c r="G148" i="6" s="1"/>
  <c r="G149" i="6" s="1"/>
  <c r="G150" i="6" s="1"/>
  <c r="G151" i="6" s="1"/>
  <c r="G152" i="6" s="1"/>
  <c r="G153" i="6" s="1"/>
  <c r="G154" i="6" s="1"/>
  <c r="G155" i="6" s="1"/>
  <c r="G156" i="6" s="1"/>
  <c r="G157" i="6" s="1"/>
  <c r="G158" i="6" s="1"/>
  <c r="G159" i="6" s="1"/>
  <c r="G160" i="6" s="1"/>
  <c r="G161" i="6" s="1"/>
  <c r="G162" i="6" s="1"/>
  <c r="G163" i="6" s="1"/>
  <c r="G164" i="6" s="1"/>
  <c r="G165" i="6" s="1"/>
  <c r="G166" i="6" s="1"/>
  <c r="G167" i="6" s="1"/>
  <c r="G168" i="6" s="1"/>
  <c r="G169" i="6" s="1"/>
  <c r="G170" i="6" s="1"/>
  <c r="G171" i="6" s="1"/>
  <c r="G172" i="6" s="1"/>
  <c r="G173" i="6" s="1"/>
  <c r="G174" i="6" s="1"/>
  <c r="G175" i="6" s="1"/>
  <c r="G176" i="6" s="1"/>
  <c r="G177" i="6" s="1"/>
  <c r="G178" i="6" s="1"/>
  <c r="G179" i="6" s="1"/>
  <c r="G180" i="6" s="1"/>
  <c r="G181" i="6" s="1"/>
  <c r="G182" i="6" s="1"/>
  <c r="G183" i="6" s="1"/>
  <c r="G184" i="6" s="1"/>
  <c r="G185" i="6" s="1"/>
  <c r="G186" i="6" s="1"/>
  <c r="G187" i="6" s="1"/>
  <c r="G188" i="6" s="1"/>
  <c r="G189" i="6" s="1"/>
  <c r="G190" i="6" s="1"/>
  <c r="G191" i="6" s="1"/>
  <c r="G192" i="6" s="1"/>
  <c r="G193" i="6" s="1"/>
  <c r="G194" i="6" s="1"/>
  <c r="G195" i="6" s="1"/>
  <c r="G196" i="6" s="1"/>
  <c r="G197" i="6" s="1"/>
  <c r="G198" i="6" s="1"/>
  <c r="G199" i="6" s="1"/>
  <c r="G200" i="6" s="1"/>
  <c r="G201" i="6" s="1"/>
  <c r="G202" i="6" s="1"/>
  <c r="G203" i="6" s="1"/>
  <c r="G204" i="6" s="1"/>
  <c r="G205" i="6" s="1"/>
  <c r="G206" i="6" s="1"/>
  <c r="G207" i="6" s="1"/>
  <c r="G208" i="6" s="1"/>
  <c r="G209" i="6" s="1"/>
  <c r="G210" i="6" s="1"/>
  <c r="G211" i="6" s="1"/>
  <c r="G212" i="6" s="1"/>
  <c r="G213" i="6" s="1"/>
  <c r="G214" i="6" s="1"/>
  <c r="G215" i="6" s="1"/>
  <c r="G216" i="6" s="1"/>
  <c r="G217" i="6" s="1"/>
  <c r="G218" i="6" s="1"/>
  <c r="G219" i="6" s="1"/>
  <c r="G220" i="6" s="1"/>
  <c r="G221" i="6" s="1"/>
  <c r="G222" i="6" s="1"/>
  <c r="G223" i="6" s="1"/>
  <c r="G224" i="6" s="1"/>
  <c r="G225" i="6" s="1"/>
  <c r="G226" i="6" s="1"/>
  <c r="G227" i="6" s="1"/>
  <c r="G228" i="6" s="1"/>
  <c r="G229" i="6" s="1"/>
  <c r="G230" i="6" s="1"/>
  <c r="G231" i="6" s="1"/>
  <c r="G232" i="6" s="1"/>
  <c r="G233" i="6" s="1"/>
  <c r="G234" i="6" s="1"/>
  <c r="G235" i="6" s="1"/>
  <c r="G236" i="6" s="1"/>
  <c r="G237" i="6" s="1"/>
  <c r="G238" i="6" s="1"/>
  <c r="G239" i="6" s="1"/>
  <c r="G240" i="6" s="1"/>
  <c r="G241" i="6" s="1"/>
  <c r="G242" i="6" s="1"/>
  <c r="G243" i="6" s="1"/>
  <c r="G244" i="6" s="1"/>
  <c r="G245" i="6" s="1"/>
  <c r="G246" i="6" s="1"/>
  <c r="G247" i="6" s="1"/>
  <c r="G248" i="6" s="1"/>
  <c r="G256" i="6" l="1"/>
  <c r="F304" i="5" l="1"/>
  <c r="E304" i="5"/>
  <c r="G22" i="5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G94" i="5" s="1"/>
  <c r="G95" i="5" s="1"/>
  <c r="G96" i="5" s="1"/>
  <c r="G97" i="5" s="1"/>
  <c r="G98" i="5" s="1"/>
  <c r="G99" i="5" s="1"/>
  <c r="G100" i="5" s="1"/>
  <c r="G101" i="5" s="1"/>
  <c r="G102" i="5" s="1"/>
  <c r="G103" i="5" s="1"/>
  <c r="G104" i="5" s="1"/>
  <c r="G105" i="5" s="1"/>
  <c r="G106" i="5" s="1"/>
  <c r="G107" i="5" s="1"/>
  <c r="G108" i="5" s="1"/>
  <c r="G109" i="5" s="1"/>
  <c r="G110" i="5" s="1"/>
  <c r="G111" i="5" s="1"/>
  <c r="G112" i="5" s="1"/>
  <c r="G113" i="5" s="1"/>
  <c r="G114" i="5" s="1"/>
  <c r="G115" i="5" s="1"/>
  <c r="G116" i="5" s="1"/>
  <c r="G117" i="5" s="1"/>
  <c r="G118" i="5" s="1"/>
  <c r="G119" i="5" s="1"/>
  <c r="G120" i="5" s="1"/>
  <c r="G121" i="5" s="1"/>
  <c r="G122" i="5" s="1"/>
  <c r="G123" i="5" s="1"/>
  <c r="G124" i="5" s="1"/>
  <c r="G125" i="5" s="1"/>
  <c r="G126" i="5" s="1"/>
  <c r="G127" i="5" s="1"/>
  <c r="G128" i="5" s="1"/>
  <c r="G129" i="5" s="1"/>
  <c r="G130" i="5" s="1"/>
  <c r="G131" i="5" s="1"/>
  <c r="G132" i="5" s="1"/>
  <c r="G133" i="5" s="1"/>
  <c r="G134" i="5" s="1"/>
  <c r="G135" i="5" s="1"/>
  <c r="G136" i="5" s="1"/>
  <c r="G137" i="5" s="1"/>
  <c r="G138" i="5" s="1"/>
  <c r="G139" i="5" s="1"/>
  <c r="G140" i="5" s="1"/>
  <c r="G141" i="5" s="1"/>
  <c r="G142" i="5" s="1"/>
  <c r="G143" i="5" s="1"/>
  <c r="G144" i="5" s="1"/>
  <c r="G145" i="5" s="1"/>
  <c r="G146" i="5" s="1"/>
  <c r="G147" i="5" s="1"/>
  <c r="G148" i="5" s="1"/>
  <c r="G149" i="5" s="1"/>
  <c r="G150" i="5" s="1"/>
  <c r="G151" i="5" s="1"/>
  <c r="G152" i="5" s="1"/>
  <c r="G153" i="5" s="1"/>
  <c r="G154" i="5" s="1"/>
  <c r="G155" i="5" s="1"/>
  <c r="G156" i="5" s="1"/>
  <c r="G157" i="5" s="1"/>
  <c r="G158" i="5" s="1"/>
  <c r="G159" i="5" s="1"/>
  <c r="G160" i="5" s="1"/>
  <c r="G161" i="5" s="1"/>
  <c r="G162" i="5" s="1"/>
  <c r="G163" i="5" s="1"/>
  <c r="G164" i="5" s="1"/>
  <c r="G165" i="5" s="1"/>
  <c r="G166" i="5" s="1"/>
  <c r="G167" i="5" s="1"/>
  <c r="G168" i="5" s="1"/>
  <c r="G169" i="5" s="1"/>
  <c r="G170" i="5" s="1"/>
  <c r="G171" i="5" s="1"/>
  <c r="G172" i="5" s="1"/>
  <c r="G173" i="5" s="1"/>
  <c r="G174" i="5" s="1"/>
  <c r="G175" i="5" s="1"/>
  <c r="G176" i="5" s="1"/>
  <c r="G177" i="5" s="1"/>
  <c r="G178" i="5" s="1"/>
  <c r="G179" i="5" s="1"/>
  <c r="G180" i="5" s="1"/>
  <c r="G181" i="5" s="1"/>
  <c r="G182" i="5" s="1"/>
  <c r="G183" i="5" s="1"/>
  <c r="G184" i="5" s="1"/>
  <c r="G185" i="5" s="1"/>
  <c r="G186" i="5" s="1"/>
  <c r="G187" i="5" s="1"/>
  <c r="G188" i="5" s="1"/>
  <c r="G189" i="5" s="1"/>
  <c r="G190" i="5" s="1"/>
  <c r="G191" i="5" s="1"/>
  <c r="G192" i="5" s="1"/>
  <c r="G193" i="5" s="1"/>
  <c r="G194" i="5" s="1"/>
  <c r="G195" i="5" s="1"/>
  <c r="G196" i="5" s="1"/>
  <c r="G197" i="5" s="1"/>
  <c r="G198" i="5" s="1"/>
  <c r="G199" i="5" s="1"/>
  <c r="G200" i="5" s="1"/>
  <c r="G201" i="5" s="1"/>
  <c r="G202" i="5" s="1"/>
  <c r="G203" i="5" s="1"/>
  <c r="G204" i="5" s="1"/>
  <c r="G205" i="5" s="1"/>
  <c r="G206" i="5" s="1"/>
  <c r="G207" i="5" s="1"/>
  <c r="G208" i="5" s="1"/>
  <c r="G209" i="5" s="1"/>
  <c r="G210" i="5" s="1"/>
  <c r="G211" i="5" s="1"/>
  <c r="G212" i="5" s="1"/>
  <c r="G213" i="5" s="1"/>
  <c r="G214" i="5" s="1"/>
  <c r="G215" i="5" s="1"/>
  <c r="G216" i="5" s="1"/>
  <c r="G217" i="5" s="1"/>
  <c r="G218" i="5" s="1"/>
  <c r="G219" i="5" s="1"/>
  <c r="G220" i="5" s="1"/>
  <c r="G221" i="5" s="1"/>
  <c r="G222" i="5" s="1"/>
  <c r="G223" i="5" s="1"/>
  <c r="G224" i="5" s="1"/>
  <c r="G225" i="5" s="1"/>
  <c r="G226" i="5" s="1"/>
  <c r="G227" i="5" s="1"/>
  <c r="G228" i="5" s="1"/>
  <c r="G229" i="5" s="1"/>
  <c r="G230" i="5" s="1"/>
  <c r="G231" i="5" s="1"/>
  <c r="G232" i="5" s="1"/>
  <c r="G233" i="5" s="1"/>
  <c r="G234" i="5" s="1"/>
  <c r="G235" i="5" s="1"/>
  <c r="G236" i="5" s="1"/>
  <c r="G237" i="5" s="1"/>
  <c r="G238" i="5" s="1"/>
  <c r="G239" i="5" s="1"/>
  <c r="G240" i="5" s="1"/>
  <c r="G241" i="5" s="1"/>
  <c r="G242" i="5" s="1"/>
  <c r="G243" i="5" s="1"/>
  <c r="G244" i="5" s="1"/>
  <c r="G245" i="5" s="1"/>
  <c r="G246" i="5" s="1"/>
  <c r="G247" i="5" s="1"/>
  <c r="G248" i="5" s="1"/>
  <c r="G249" i="5" s="1"/>
  <c r="G250" i="5" s="1"/>
  <c r="G251" i="5" s="1"/>
  <c r="G252" i="5" s="1"/>
  <c r="G253" i="5" s="1"/>
  <c r="G254" i="5" s="1"/>
  <c r="G255" i="5" s="1"/>
  <c r="G256" i="5" s="1"/>
  <c r="G257" i="5" s="1"/>
  <c r="G258" i="5" s="1"/>
  <c r="G259" i="5" s="1"/>
  <c r="G260" i="5" s="1"/>
  <c r="G261" i="5" s="1"/>
  <c r="G262" i="5" s="1"/>
  <c r="G263" i="5" s="1"/>
  <c r="G264" i="5" s="1"/>
  <c r="G265" i="5" s="1"/>
  <c r="G266" i="5" s="1"/>
  <c r="G267" i="5" s="1"/>
  <c r="G268" i="5" s="1"/>
  <c r="G269" i="5" s="1"/>
  <c r="G270" i="5" s="1"/>
  <c r="G271" i="5" s="1"/>
  <c r="G272" i="5" s="1"/>
  <c r="G273" i="5" s="1"/>
  <c r="G274" i="5" s="1"/>
  <c r="G275" i="5" s="1"/>
  <c r="G276" i="5" s="1"/>
  <c r="G277" i="5" s="1"/>
  <c r="G278" i="5" s="1"/>
  <c r="G279" i="5" s="1"/>
  <c r="G280" i="5" s="1"/>
  <c r="G281" i="5" s="1"/>
  <c r="G282" i="5" s="1"/>
  <c r="G283" i="5" s="1"/>
  <c r="G284" i="5" s="1"/>
  <c r="G285" i="5" s="1"/>
  <c r="G286" i="5" s="1"/>
  <c r="G287" i="5" s="1"/>
  <c r="G288" i="5" s="1"/>
  <c r="G289" i="5" s="1"/>
  <c r="G290" i="5" s="1"/>
  <c r="G291" i="5" s="1"/>
  <c r="G292" i="5" s="1"/>
  <c r="G293" i="5" s="1"/>
  <c r="G294" i="5" s="1"/>
  <c r="G295" i="5" s="1"/>
  <c r="G296" i="5" s="1"/>
  <c r="G297" i="5" s="1"/>
  <c r="G298" i="5" s="1"/>
  <c r="G299" i="5" s="1"/>
  <c r="G300" i="5" s="1"/>
  <c r="G301" i="5" s="1"/>
  <c r="G304" i="5" l="1"/>
  <c r="G73" i="4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G216" i="4" s="1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F295" i="4" l="1"/>
  <c r="E295" i="4"/>
  <c r="G22" i="4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295" i="4" l="1"/>
  <c r="E289" i="3"/>
  <c r="E232" i="3"/>
  <c r="E144" i="3"/>
  <c r="E55" i="3"/>
  <c r="E330" i="3" s="1"/>
  <c r="F330" i="3"/>
  <c r="G22" i="3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92" i="3" s="1"/>
  <c r="G93" i="3" s="1"/>
  <c r="G94" i="3" s="1"/>
  <c r="G95" i="3" s="1"/>
  <c r="G96" i="3" s="1"/>
  <c r="G97" i="3" s="1"/>
  <c r="G98" i="3" s="1"/>
  <c r="G99" i="3" s="1"/>
  <c r="G100" i="3" s="1"/>
  <c r="G101" i="3" s="1"/>
  <c r="G102" i="3" s="1"/>
  <c r="G103" i="3" s="1"/>
  <c r="G104" i="3" s="1"/>
  <c r="G105" i="3" s="1"/>
  <c r="G106" i="3" s="1"/>
  <c r="G107" i="3" s="1"/>
  <c r="G108" i="3" s="1"/>
  <c r="G109" i="3" s="1"/>
  <c r="G110" i="3" s="1"/>
  <c r="G111" i="3" s="1"/>
  <c r="G112" i="3" s="1"/>
  <c r="G113" i="3" s="1"/>
  <c r="G114" i="3" s="1"/>
  <c r="G115" i="3" s="1"/>
  <c r="G116" i="3" s="1"/>
  <c r="G117" i="3" s="1"/>
  <c r="G118" i="3" s="1"/>
  <c r="G119" i="3" s="1"/>
  <c r="G120" i="3" s="1"/>
  <c r="G121" i="3" s="1"/>
  <c r="G122" i="3" s="1"/>
  <c r="G123" i="3" s="1"/>
  <c r="G124" i="3" s="1"/>
  <c r="G125" i="3" s="1"/>
  <c r="G126" i="3" s="1"/>
  <c r="G127" i="3" s="1"/>
  <c r="G128" i="3" s="1"/>
  <c r="G129" i="3" s="1"/>
  <c r="G130" i="3" s="1"/>
  <c r="G131" i="3" s="1"/>
  <c r="G132" i="3" s="1"/>
  <c r="G133" i="3" s="1"/>
  <c r="G134" i="3" s="1"/>
  <c r="G135" i="3" s="1"/>
  <c r="G136" i="3" s="1"/>
  <c r="G137" i="3" s="1"/>
  <c r="G138" i="3" s="1"/>
  <c r="G139" i="3" s="1"/>
  <c r="G140" i="3" s="1"/>
  <c r="G141" i="3" s="1"/>
  <c r="G142" i="3" s="1"/>
  <c r="G143" i="3" s="1"/>
  <c r="G144" i="3" s="1"/>
  <c r="G145" i="3" s="1"/>
  <c r="G146" i="3" s="1"/>
  <c r="G147" i="3" s="1"/>
  <c r="G148" i="3" s="1"/>
  <c r="G149" i="3" s="1"/>
  <c r="G150" i="3" s="1"/>
  <c r="G151" i="3" s="1"/>
  <c r="G152" i="3" s="1"/>
  <c r="G153" i="3" s="1"/>
  <c r="G154" i="3" s="1"/>
  <c r="G155" i="3" s="1"/>
  <c r="G156" i="3" s="1"/>
  <c r="G157" i="3" s="1"/>
  <c r="G158" i="3" s="1"/>
  <c r="G159" i="3" s="1"/>
  <c r="G160" i="3" s="1"/>
  <c r="G161" i="3" s="1"/>
  <c r="G162" i="3" s="1"/>
  <c r="G163" i="3" s="1"/>
  <c r="G164" i="3" s="1"/>
  <c r="G165" i="3" s="1"/>
  <c r="G166" i="3" s="1"/>
  <c r="G167" i="3" s="1"/>
  <c r="G168" i="3" s="1"/>
  <c r="G169" i="3" s="1"/>
  <c r="G170" i="3" s="1"/>
  <c r="G171" i="3" s="1"/>
  <c r="G172" i="3" s="1"/>
  <c r="G173" i="3" s="1"/>
  <c r="G174" i="3" s="1"/>
  <c r="G175" i="3" s="1"/>
  <c r="G176" i="3" s="1"/>
  <c r="G177" i="3" s="1"/>
  <c r="G178" i="3" s="1"/>
  <c r="G179" i="3" s="1"/>
  <c r="G180" i="3" s="1"/>
  <c r="G181" i="3" s="1"/>
  <c r="G182" i="3" s="1"/>
  <c r="G183" i="3" s="1"/>
  <c r="G184" i="3" s="1"/>
  <c r="G185" i="3" s="1"/>
  <c r="G186" i="3" s="1"/>
  <c r="G187" i="3" s="1"/>
  <c r="G188" i="3" s="1"/>
  <c r="G189" i="3" s="1"/>
  <c r="G190" i="3" s="1"/>
  <c r="G191" i="3" s="1"/>
  <c r="G192" i="3" s="1"/>
  <c r="G193" i="3" s="1"/>
  <c r="G194" i="3" s="1"/>
  <c r="G195" i="3" s="1"/>
  <c r="G196" i="3" s="1"/>
  <c r="G197" i="3" s="1"/>
  <c r="G198" i="3" s="1"/>
  <c r="G199" i="3" s="1"/>
  <c r="G200" i="3" s="1"/>
  <c r="G201" i="3" s="1"/>
  <c r="G202" i="3" s="1"/>
  <c r="G203" i="3" s="1"/>
  <c r="G204" i="3" s="1"/>
  <c r="G205" i="3" s="1"/>
  <c r="G206" i="3" s="1"/>
  <c r="G207" i="3" s="1"/>
  <c r="G208" i="3" s="1"/>
  <c r="G209" i="3" s="1"/>
  <c r="G210" i="3" s="1"/>
  <c r="G211" i="3" s="1"/>
  <c r="G212" i="3" s="1"/>
  <c r="G213" i="3" s="1"/>
  <c r="G214" i="3" s="1"/>
  <c r="G215" i="3" s="1"/>
  <c r="G216" i="3" s="1"/>
  <c r="G217" i="3" s="1"/>
  <c r="G218" i="3" s="1"/>
  <c r="G219" i="3" s="1"/>
  <c r="G220" i="3" s="1"/>
  <c r="G221" i="3" s="1"/>
  <c r="G222" i="3" s="1"/>
  <c r="G223" i="3" s="1"/>
  <c r="G224" i="3" s="1"/>
  <c r="G225" i="3" s="1"/>
  <c r="G226" i="3" s="1"/>
  <c r="G227" i="3" s="1"/>
  <c r="G228" i="3" s="1"/>
  <c r="G229" i="3" s="1"/>
  <c r="G230" i="3" s="1"/>
  <c r="G231" i="3" s="1"/>
  <c r="G232" i="3" s="1"/>
  <c r="G233" i="3" s="1"/>
  <c r="G234" i="3" s="1"/>
  <c r="G235" i="3" s="1"/>
  <c r="G236" i="3" s="1"/>
  <c r="G237" i="3" s="1"/>
  <c r="G238" i="3" s="1"/>
  <c r="G239" i="3" s="1"/>
  <c r="G240" i="3" s="1"/>
  <c r="G241" i="3" s="1"/>
  <c r="G242" i="3" s="1"/>
  <c r="G243" i="3" s="1"/>
  <c r="G244" i="3" s="1"/>
  <c r="G245" i="3" s="1"/>
  <c r="G246" i="3" s="1"/>
  <c r="G247" i="3" s="1"/>
  <c r="G248" i="3" s="1"/>
  <c r="G249" i="3" s="1"/>
  <c r="G250" i="3" s="1"/>
  <c r="G251" i="3" s="1"/>
  <c r="G252" i="3" s="1"/>
  <c r="G253" i="3" s="1"/>
  <c r="G254" i="3" s="1"/>
  <c r="G255" i="3" s="1"/>
  <c r="G256" i="3" s="1"/>
  <c r="G257" i="3" s="1"/>
  <c r="G258" i="3" s="1"/>
  <c r="G259" i="3" s="1"/>
  <c r="G260" i="3" s="1"/>
  <c r="G261" i="3" s="1"/>
  <c r="G262" i="3" s="1"/>
  <c r="G263" i="3" s="1"/>
  <c r="G264" i="3" s="1"/>
  <c r="G265" i="3" s="1"/>
  <c r="G266" i="3" s="1"/>
  <c r="G267" i="3" s="1"/>
  <c r="G268" i="3" s="1"/>
  <c r="G269" i="3" s="1"/>
  <c r="G270" i="3" s="1"/>
  <c r="G271" i="3" s="1"/>
  <c r="G272" i="3" s="1"/>
  <c r="G273" i="3" s="1"/>
  <c r="G274" i="3" s="1"/>
  <c r="G275" i="3" s="1"/>
  <c r="G276" i="3" s="1"/>
  <c r="G277" i="3" s="1"/>
  <c r="G278" i="3" s="1"/>
  <c r="G279" i="3" s="1"/>
  <c r="G280" i="3" s="1"/>
  <c r="G281" i="3" s="1"/>
  <c r="G282" i="3" s="1"/>
  <c r="G283" i="3" s="1"/>
  <c r="G284" i="3" s="1"/>
  <c r="G285" i="3" s="1"/>
  <c r="G286" i="3" s="1"/>
  <c r="G287" i="3" s="1"/>
  <c r="G288" i="3" s="1"/>
  <c r="G289" i="3" s="1"/>
  <c r="G290" i="3" s="1"/>
  <c r="G291" i="3" s="1"/>
  <c r="G292" i="3" s="1"/>
  <c r="G293" i="3" s="1"/>
  <c r="G294" i="3" s="1"/>
  <c r="G295" i="3" s="1"/>
  <c r="G296" i="3" s="1"/>
  <c r="G297" i="3" s="1"/>
  <c r="G298" i="3" s="1"/>
  <c r="G299" i="3" s="1"/>
  <c r="G300" i="3" s="1"/>
  <c r="G301" i="3" s="1"/>
  <c r="G302" i="3" s="1"/>
  <c r="G303" i="3" s="1"/>
  <c r="G304" i="3" s="1"/>
  <c r="G305" i="3" s="1"/>
  <c r="G306" i="3" s="1"/>
  <c r="G307" i="3" s="1"/>
  <c r="G308" i="3" s="1"/>
  <c r="G309" i="3" s="1"/>
  <c r="G310" i="3" s="1"/>
  <c r="G311" i="3" s="1"/>
  <c r="G312" i="3" s="1"/>
  <c r="G313" i="3" s="1"/>
  <c r="G314" i="3" s="1"/>
  <c r="G315" i="3" s="1"/>
  <c r="G316" i="3" s="1"/>
  <c r="G317" i="3" s="1"/>
  <c r="G318" i="3" s="1"/>
  <c r="G319" i="3" s="1"/>
  <c r="G320" i="3" s="1"/>
  <c r="G321" i="3" s="1"/>
  <c r="G322" i="3" s="1"/>
  <c r="G323" i="3" s="1"/>
  <c r="G324" i="3" s="1"/>
  <c r="G325" i="3" s="1"/>
  <c r="G330" i="3" l="1"/>
  <c r="G29" i="2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24" i="2"/>
  <c r="G25" i="2" s="1"/>
  <c r="G26" i="2" s="1"/>
  <c r="G27" i="2" s="1"/>
  <c r="G28" i="2" s="1"/>
  <c r="G23" i="2"/>
  <c r="G22" i="2"/>
  <c r="I53" i="2" l="1"/>
  <c r="F365" i="2" l="1"/>
  <c r="E365" i="2"/>
  <c r="G365" i="2" l="1"/>
  <c r="G22" i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E123" i="1" l="1"/>
  <c r="G123" i="1" s="1"/>
  <c r="F123" i="1"/>
</calcChain>
</file>

<file path=xl/sharedStrings.xml><?xml version="1.0" encoding="utf-8"?>
<sst xmlns="http://schemas.openxmlformats.org/spreadsheetml/2006/main" count="4205" uniqueCount="2212">
  <si>
    <t>MINISTERIO DE OBRAS PUBLICAS Y COMUNICACIONES</t>
  </si>
  <si>
    <t>"Año del Fomento a las Exportaciones"</t>
  </si>
  <si>
    <t>Libro de Banco</t>
  </si>
  <si>
    <t>Nombre del Banco</t>
  </si>
  <si>
    <t>Fecha</t>
  </si>
  <si>
    <t>Descripcion</t>
  </si>
  <si>
    <t>Debito</t>
  </si>
  <si>
    <t xml:space="preserve">Credito </t>
  </si>
  <si>
    <t>Balance</t>
  </si>
  <si>
    <t>Balance Inicial</t>
  </si>
  <si>
    <t>Cuenta Bancaria No:</t>
  </si>
  <si>
    <t>Totales</t>
  </si>
  <si>
    <t>19/01/2018</t>
  </si>
  <si>
    <t>22/01/2018</t>
  </si>
  <si>
    <t>23/01/2018</t>
  </si>
  <si>
    <t>24/01/2018</t>
  </si>
  <si>
    <t>25/01/2018</t>
  </si>
  <si>
    <t>26/01/2018</t>
  </si>
  <si>
    <t>31</t>
  </si>
  <si>
    <t>32</t>
  </si>
  <si>
    <t>33</t>
  </si>
  <si>
    <t>34</t>
  </si>
  <si>
    <t>35</t>
  </si>
  <si>
    <t>37</t>
  </si>
  <si>
    <t>38</t>
  </si>
  <si>
    <t>58</t>
  </si>
  <si>
    <t>60</t>
  </si>
  <si>
    <t>62</t>
  </si>
  <si>
    <t>64</t>
  </si>
  <si>
    <t>66</t>
  </si>
  <si>
    <t>68</t>
  </si>
  <si>
    <t>70</t>
  </si>
  <si>
    <t>72</t>
  </si>
  <si>
    <t>74</t>
  </si>
  <si>
    <t>93</t>
  </si>
  <si>
    <t>94</t>
  </si>
  <si>
    <t>95</t>
  </si>
  <si>
    <t>98</t>
  </si>
  <si>
    <t>99</t>
  </si>
  <si>
    <t>100</t>
  </si>
  <si>
    <t>101</t>
  </si>
  <si>
    <t>102</t>
  </si>
  <si>
    <t>103</t>
  </si>
  <si>
    <t>104</t>
  </si>
  <si>
    <t>105</t>
  </si>
  <si>
    <t>120</t>
  </si>
  <si>
    <t>121</t>
  </si>
  <si>
    <t>124</t>
  </si>
  <si>
    <t>126</t>
  </si>
  <si>
    <t>139</t>
  </si>
  <si>
    <t>141</t>
  </si>
  <si>
    <t>143</t>
  </si>
  <si>
    <t>145</t>
  </si>
  <si>
    <t>152</t>
  </si>
  <si>
    <t>154</t>
  </si>
  <si>
    <t>TRANSFERENCIA CORRIENTE A CII-VIVIENDAS PARA CUBRIR PAGO DE NOMINA DICHA INSTITUCIÓN, CORRESPONDIENTE AL MES DE ENERO  2018.</t>
  </si>
  <si>
    <t>TRANSFERENCIA CORRIENTE A CII-VIVIENDAS PARA CUBRIR PAGO DE GASTO OPERACIONALES DE DICHA INSTITUCIÓN, CORRESPONDIENTE AL MES DE ENERO 2018.</t>
  </si>
  <si>
    <t>TRANSFERENCIA CORRIENTE A INPOSDOM  PARA CUBRIR PAGO DE NOMINA DE DICHA INSTITUCIÓN, CORRESPONDIENTE AL MES DE ENERO 2018.</t>
  </si>
  <si>
    <t>TRANSFERENCIA CORRIENTE A INAVI  PAGO NOMINA DE DICHA INSTITUCIÓN, CORRESPONDIENTE AL MES DE ENERO 2018.</t>
  </si>
  <si>
    <t>TRANSFERENCIA CORRIENTE A INAVI  PARA CUBRIR PAGO DE GASTOS OPERECIONALES DE  DICHA INSTITUCIÓN, CORRESPONDIENTE AL MES DE ENERO 2018.</t>
  </si>
  <si>
    <t>TRANSFERENCIA CORRIENTE A INTRANT PARA CUBRIR  PAGO DE NOMINA DE DICHA INSTITUCIÓN, CORRESPONDIENTE AL MES DE ENERO 2018.</t>
  </si>
  <si>
    <t>TRANSFERENCIA CORRIENTE A INTRANT PARA CUBRIR  PAGO DE  GASTOS OPERACIONALES DE DICHA INSTITUCIÓN, CORRESPONDIENTE AL MES DE ENERO 2018.</t>
  </si>
  <si>
    <t>PAGO SUELDO ENERO 2018, A EMPLEADOS FIJO PROG.1 DE ESTE MINISTERIO</t>
  </si>
  <si>
    <t>PAGO SUELDO ENERO 2018, A EMPLEADOS FIJO PROG.11 DE ESTE MINISTERIO</t>
  </si>
  <si>
    <t>PAGO SUELDO ENERO 2018, A EMPLEADOS FIJO PROG.24 DE ESTE MINISTERIO</t>
  </si>
  <si>
    <t>PAGO SUELDO ENERO 2018, AL PERSONAL EN TRAMITE PARA PENSION DE ESTE MINISTERIO</t>
  </si>
  <si>
    <t>PAGO SUELDO ENERO 2018, A EMPLEADOS FIJO PROG.28 DE ESTE MINISTERIO</t>
  </si>
  <si>
    <t>PAGO SUELDO ENERO 2018, AL PERSONAL CONTRATADO EN RELACION DE DEPENDENCIA DE ESTE MINISTERIO</t>
  </si>
  <si>
    <t>PAGO COMPENSACION ENERO 2018, AL PERSONAL SEG. MILITAR DE ESTE MINISTERIO</t>
  </si>
  <si>
    <t>PAGO COMPENSACION ENERO 2018, AL PERSONAL MILITAR (TECNICO) DE ESTE MINISTERIO</t>
  </si>
  <si>
    <t>PAGO COMPENSACION ENERO 2018, AL PERSONAL SEG. MILITAR (PEAJES) DE ESTE MINISTERIO</t>
  </si>
  <si>
    <t>PAGO SERVICIO DE ENERGÍA ELÉCTRICA A ESTE MOPC, CORRESPONDIENTE A PERIODO DESCRITO (SEGÚN FACTURA ANEXA NCF:A010010011500750278, 750297, 752505,750280, 750277,752827,750298,753572,752075, 750309,749993,750337,750944,752935,753463,753461,750503 Y 753632).</t>
  </si>
  <si>
    <t>PAGO SERVICIO DE ENERGÍA ELÉCTRICA A ESTE MOPC, CORRESP. A PERIODOS DESCRITOS. (SEGÚN _x000D_
 FACTS. ANEXAS NCF: A020010011500467481,466268,466833 Y 468878,).</t>
  </si>
  <si>
    <t>P/AGUA POTABLE MOPC,(S/NCF:A010020031500003223,30011500005870,40011500015143,40091500008045,40041500005708,50021500001147,50051500007578,70031500006413,70011500007226,70041500004975,80011500005301,80051500001570,80051500001575,,80031500002022 Y 80061500000425.</t>
  </si>
  <si>
    <t>PAGO SERVICIO DE RENTA DE RADIO, CIRCUNVALACIÓN SANTO DOMINGO TRAMO 2, LA CUABA,CORRESP. A LA DIRECCIÓN GRAL DE PEAJES, APLICAR CTA. #701059, CORREP. MES DE DICIEMBRE 2017.(FACT. NCF:A050010011500000967) (TASA USD$596.44.X 48.4693)</t>
  </si>
  <si>
    <t>PAGO SERVICIO DE ENERGÍA ELÉCTRICA A ESTE MOPC, CORRESP. A PERIODOS DESCRITOS. (SEGÚN FACTS. ANEXAS NCF:A010010011500656736, 656564, 656747, 656998,656632,656874,656774,657773,656708,656530,657049,656849,656815 Y 657033).</t>
  </si>
  <si>
    <t>PAGO SERVICIOS DE TELÉFONOS DE LAS ESTACIONES DE PEAJES: EL NARANJAL, GUARAGUO, MARBELLA, PEAJE BTA, CORRESP. DICIEMBRE 2017.(PARA SER APLICADO A LA CUENTA # 736944668  S/FACT. NCF:A020010011500313748).</t>
  </si>
  <si>
    <t>PAGO SERVICIO MÓDEM INTERNET UTILIZADO EN ESTE MOPC, CORRESPONDIENTE AL MES DE DICIEMBRE  2017 (PARA SER APLICADO A LA CUENTA 735902097 S/FACT. NCF: A020010011500314636).</t>
  </si>
  <si>
    <t>PAGO SERVICIO DE TELÉFONO (ALAMBRICA) USADO EN ESTE MOPC, CORRESPONDIENTE AL MES DE DICIEMBRE 2017. (PARA SER APLICADO A LA CUENTA # 713644407. S/FACT. NCF:A010010011501950549).</t>
  </si>
  <si>
    <t>PAGO SERVICIO DE AGUA POTABLE EN LA DIRECCIÓN PROVINCIAL MOPC DE SANTIAGO, CORRESPONDIENTE AL MES DE NOVIEMBRE 2017. (S/FACT. NCF: A010070011500000610 Y 0618).</t>
  </si>
  <si>
    <t>PAGO SERVICIO DE AGUA POTABLE A ESTE MOPC, CORRESPONDIENTE  A LOS PERIODOS DESCRITOS. (S/FACTS. ANEXAS NCF: A020010011500150138, 150135,150145,150143,150133,150142,150141,150146,150144,149506,149507 Y 149656).</t>
  </si>
  <si>
    <t>PAGO SERVICIO DE RECOGIDA DE BASURA A ESTE MOPC, CORRESPONDIENTE  A LOS PERIODOS DESCRITOS  (SEGÚN FACTURAS ANEXAS NCF:A020010011500021194, 21195,21197,21199,21200,21198,21190,21249,21191 Y 21098).</t>
  </si>
  <si>
    <t>P/POR ADQUISICION DE COMBUSTIBLE (GASOLINA Y GASOIL), PARA EL SUMINISTRO GRAL. DE ESTE MOPC; SALDO F/NCF:A010010011500002910, $991,615.46, 1ER. AB. L/11625, PAGO F/NCF:2925, 2926, 2927, 2928 Y 2929; AB. F/NCF.2930, $411,148.80, PXP 1,244,851.20;(NC. A F-2928).</t>
  </si>
  <si>
    <t>PAGO POR ADQUISICION DE COMBUSTIBLE (GASOLINA Y GASOIL), PARA EL SUMINISTRO GENERAL DE ESTE MOPC; SALDO FACT. NCF:A010010011500001665, $183,715.22, 1ER. AB. L-11623, PAGO F/NCF:1666 HASTA 1673, 1686 Y 1705; ABONO A F/NCF:1706, $928,757.30, PXP $332,042.70.</t>
  </si>
  <si>
    <t>PAGO POR ADQUISICION DE COMBUSTIBLE (GASOLINA Y GASOIL), PARA EL SUMINISTRO GENERAL DE ESTE MOPC; SALDO F/NCF:A010010011500007957, $901,869.32, 1ER. AB. L-11627, PAGO F/NCF:7958, 7959 Y 8029; ABONO A F/NCF:8064, $1,304,893.90, PXP $158,506.10.</t>
  </si>
  <si>
    <t>PAGO SUELDO ENERO 2018, AL PERSONAL CONTRATADO PROYECTO DE LAS ESCUELAS DE ESTE MINISTERIO</t>
  </si>
  <si>
    <t>PAGO COMPENSACION SEGURIDAD (ENERO 2018), AL PERS. DE SEG. MILITAR (GRADUADO) DE ESTE MINISTERIO</t>
  </si>
  <si>
    <t>PAGO COMPENSACION SEGURIDAD (JULIO 2017) (ALIMENTACION), AL PERS. DE LA COMICION MILITAR DE ESTE MINISTERIO</t>
  </si>
  <si>
    <t>PAGO SERVICIOS ESPECIALES (DICIEMBRE 2017), AL PERS. DE PAVIMENTACION ASFALTICA DE ESTE MINISTERIO</t>
  </si>
  <si>
    <t>PAGO SERVICIOS ESPECIALES (DICIEMBRE 2017), AL PERS. DE LA DIRECCION GENERAL DE MANT. DE CARRET. Y CAM. DE ESTE MINISTERIO</t>
  </si>
  <si>
    <t>PAGO SERVICIOS ESPECIALES (DICIEMBRE 2017), AL PERS. DE MANTENIMIENTO DE TUNELES Y PASO A DESNIVEL DE ESTE MINISTERIO</t>
  </si>
  <si>
    <t>PAGO SERVICIO TELÉFONOS DE LAS ESTACIONES DE PEAJES CIRCUNVALACIÓN LA ROMANA, SANTIAGO, LAS AMÉRICAS,DUARTE,SANCHEZ Y 6 DE NOVIEMBRE, CORRESPONDIENTE ENERO 2018,(APLICADO A LA CTA #718340477, FACT. NCF:A010010011501960394).</t>
  </si>
  <si>
    <r>
      <t xml:space="preserve">Del  </t>
    </r>
    <r>
      <rPr>
        <b/>
        <u/>
        <sz val="12"/>
        <rFont val="Arial"/>
        <family val="2"/>
      </rPr>
      <t>01</t>
    </r>
    <r>
      <rPr>
        <b/>
        <sz val="12"/>
        <rFont val="Arial"/>
        <family val="2"/>
      </rPr>
      <t xml:space="preserve">    al  </t>
    </r>
    <r>
      <rPr>
        <b/>
        <u/>
        <sz val="12"/>
        <rFont val="Arial"/>
        <family val="2"/>
      </rPr>
      <t>31</t>
    </r>
    <r>
      <rPr>
        <b/>
        <sz val="12"/>
        <rFont val="Arial"/>
        <family val="2"/>
      </rPr>
      <t xml:space="preserve">   de  </t>
    </r>
    <r>
      <rPr>
        <b/>
        <u/>
        <sz val="12"/>
        <rFont val="Arial"/>
        <family val="2"/>
      </rPr>
      <t xml:space="preserve">Enero </t>
    </r>
    <r>
      <rPr>
        <b/>
        <sz val="12"/>
        <rFont val="Arial"/>
        <family val="2"/>
      </rPr>
      <t xml:space="preserve">     del  </t>
    </r>
    <r>
      <rPr>
        <b/>
        <u/>
        <sz val="12"/>
        <rFont val="Arial"/>
        <family val="2"/>
      </rPr>
      <t>2018</t>
    </r>
  </si>
  <si>
    <t>No. Ck/Transf./Lib.</t>
  </si>
  <si>
    <t>INGRESO POR INSPECCION DE OBRA</t>
  </si>
  <si>
    <t>INGRESOS CUOTA PRESUPUESTO</t>
  </si>
  <si>
    <t xml:space="preserve">INGRESOS POR VENTA MANUALES DE CONSTRUCCION </t>
  </si>
  <si>
    <t>INGRESO POR ARQUILER DE CLUD</t>
  </si>
  <si>
    <t>INGRESOS POR ARENDAMIENTO ESPACIO ( AZOTEA PARA ANTENA )</t>
  </si>
  <si>
    <t xml:space="preserve">OTROS INGRESOS </t>
  </si>
  <si>
    <r>
      <t xml:space="preserve">Del  </t>
    </r>
    <r>
      <rPr>
        <b/>
        <u/>
        <sz val="12"/>
        <rFont val="Arial"/>
        <family val="2"/>
      </rPr>
      <t>01</t>
    </r>
    <r>
      <rPr>
        <b/>
        <sz val="12"/>
        <rFont val="Arial"/>
        <family val="2"/>
      </rPr>
      <t xml:space="preserve">    al  </t>
    </r>
    <r>
      <rPr>
        <b/>
        <u/>
        <sz val="12"/>
        <rFont val="Arial"/>
        <family val="2"/>
      </rPr>
      <t>28</t>
    </r>
    <r>
      <rPr>
        <b/>
        <sz val="12"/>
        <rFont val="Arial"/>
        <family val="2"/>
      </rPr>
      <t xml:space="preserve">   de </t>
    </r>
    <r>
      <rPr>
        <b/>
        <u/>
        <sz val="12"/>
        <rFont val="Arial"/>
        <family val="2"/>
      </rPr>
      <t xml:space="preserve"> Febrero </t>
    </r>
    <r>
      <rPr>
        <b/>
        <sz val="12"/>
        <rFont val="Arial"/>
        <family val="2"/>
      </rPr>
      <t xml:space="preserve">    del  </t>
    </r>
    <r>
      <rPr>
        <b/>
        <u/>
        <sz val="12"/>
        <rFont val="Arial"/>
        <family val="2"/>
      </rPr>
      <t>2018</t>
    </r>
  </si>
  <si>
    <t xml:space="preserve">BALANCE ENERO </t>
  </si>
  <si>
    <t>25/26</t>
  </si>
  <si>
    <t>28/29</t>
  </si>
  <si>
    <t>30/31</t>
  </si>
  <si>
    <t>21/02/2018/</t>
  </si>
  <si>
    <t>35/36</t>
  </si>
  <si>
    <t>38/39</t>
  </si>
  <si>
    <t>40</t>
  </si>
  <si>
    <t>166</t>
  </si>
  <si>
    <t>168</t>
  </si>
  <si>
    <t>170</t>
  </si>
  <si>
    <t>172</t>
  </si>
  <si>
    <t>174</t>
  </si>
  <si>
    <t>176</t>
  </si>
  <si>
    <t>178</t>
  </si>
  <si>
    <t>180</t>
  </si>
  <si>
    <t>182</t>
  </si>
  <si>
    <t>183</t>
  </si>
  <si>
    <t>205</t>
  </si>
  <si>
    <t>PARA CUBRIR PAGO DE VIATICOS FUERA DEL PAIS (ESPAÑA) ENERO 2018, AL PERS. DE LA UNIDAD OPERACIONAL DE COMPRAS Y CONTRATACIONES DE ESTE MINISTERIO</t>
  </si>
  <si>
    <t>PARA CUBRIR PAGO DE VIATICOS FUERA DEL PAIS (CHILE) (ENERO 2018), AL PERS. DE REGLAMENTOS Y SISTEMAS DE ESTE MINISTERIO</t>
  </si>
  <si>
    <t>PARA CUBRIR PAGO DE VIATICOS FUERA DEL PAIS (USA) (NOVIEMBRE 2017), AL PERS. DEL VICE-MINISTERIO DE EDIFICACIONES</t>
  </si>
  <si>
    <t>PARA CUBRIR PAGO DE VIATICOS (JULIO 2017), AL PERS. DE MANTENIMIENTO DE CARRETERA Y CAM. VEC (CAMINO HACIA EL DESARROLLO) DE ESTE MINISTERIO</t>
  </si>
  <si>
    <t>PARA CUBRIR PAGO DE VIATICOS (OCTUBRE/DICIEMBRE 2017), AL PERS. DE DIFERENTES DEPARTAMENTOS DE ESTE MINISTERIO</t>
  </si>
  <si>
    <t>PAGO VIATICOS (OCTUBRE 2017), AL PERS. DE SUPERVISION Y FISCALIZACION DE OBRAS DE ESTE MINISTERIO</t>
  </si>
  <si>
    <t>PAGO VIATICOS (OCTUBRE / DICIEMBRE 2017), AL PERS. DE DIFERENTES DEPARTAMENTOS DE ESTE MOPC</t>
  </si>
  <si>
    <t>PAGO VIATICOS (JUNIO / SEPTIEMBRE 2017), AL PERSONAL DE DIFERENTES DEPARTAMENTOS DE ESTE MINISTERIO</t>
  </si>
  <si>
    <t>PAGO SEGURIDAD SOCIAL AL PERSONAL MILITAR DEL EJERCITO,  ARMADA Y  FUERZA AÉREA DE LA R.D.,QUE FUERON INGRESADOS A ESAS INSTITUCIONES P/PRESTAR SERVICIOS EN LAS PATRULLAS DE CARRETERAS, DEL PROGRAMA DE PROTECCION Y ASISTENCIA VIAL DEL MOPC, ENERO - 2018</t>
  </si>
  <si>
    <t>P/POR ADQUISICION DE COMBUSTIBLE (GASOLINA Y GASOIL), PARA EL SUMINISTRO GRAL. DE ESTE MOPC; SALDO F/NCF:A010010011500002930 $1,244,851.20, 1ER. AB. L/120/18, PAGO F/NCF:2931, 2934,2944, 2945 Y 2946;  ABONO F/NCF.2955 $1,188,748.80; PXP. $467,251.20).</t>
  </si>
  <si>
    <t>220</t>
  </si>
  <si>
    <t>221</t>
  </si>
  <si>
    <t>222</t>
  </si>
  <si>
    <t>223</t>
  </si>
  <si>
    <t>224</t>
  </si>
  <si>
    <t>226</t>
  </si>
  <si>
    <t>227</t>
  </si>
  <si>
    <t>236</t>
  </si>
  <si>
    <t>237</t>
  </si>
  <si>
    <t>238</t>
  </si>
  <si>
    <t>249</t>
  </si>
  <si>
    <t>PAGO POR ADQUISICION DE COMBUSTIBLE (GASOLINA Y GASOIL),PARA EL SUMINISTRO GENERAL DE ESTE MOPC; SALDO F/NCF:A010010011500008064,$158,506.10, 1ER. AB. L-124,PAGO F/NCF:8065,8071,8080,8081,8084, Y 8133; ABONO A F/NCF:8134 $1,769,893.90; PXP. $169,306.10).</t>
  </si>
  <si>
    <t>PAGO POR PUBLICACIÓN DE ACTOS INAUGURACIÓN DE ESCUELAS, ESTANCIA INFANTIL Y ENCUESTA PUBLICAS, EN DIFTES. PROVS. DEL PAIS. S/FACTS. NCF: A010010011500010000, 10001, 9921,9998.</t>
  </si>
  <si>
    <t>PAGO FACTURA NCF:A010010011500001392,  COLOCACIÓN DE CAMPAÑA PUBLICITARIA DEL MINISTERIO EN EL PROGRAMA "CON ASELA", CORRESPONDIENTE  AL MES DE ENERO-2018.</t>
  </si>
  <si>
    <t>PAGO FACTURA NCF:A010010011500003671, POR COLOCACION CAMPAÑA PUBLICITARIA DE ESTE MINISTERIO EN EL PROGRAMA "VERSIÓN TRANSPARENTE", CORRESPONDIENTE AL MES DE ENERO-2018.</t>
  </si>
  <si>
    <t>PAGO POR PUBLICACIÓN DE ACTOS INAUGURACIÓN DE ESCUELAS Y CARRETERAS EN LAS DIFTES. PROVS. DEL PAIS. S/FACTS NCF: A010010011500016110,15972,15973,15979,15982</t>
  </si>
  <si>
    <t>SUMINISTRO DE DESAYUNO, ALMUERZO Y CENA  PARA EL PERSONAL DE LA COMISION MILITAR Y POLICIAL ADSCRITA AL MOPC (SALDO FACT.A010010011500000646, 1,113,250.00, 1ER. AB. LIB.10371;PAGO FACTS.627, 628 Y 629; ABONO FACT.630, $486,750.00, PXP $2,713,250.00).</t>
  </si>
  <si>
    <t>PAGO POR CONCEPTO DE CONSULTORIA, ASESORÍA DE GESTIÓN DE PROCESOS ADMINISTRATIVOS DE LA INSTITUCIÓN Y DE REDACCIÓN TÉCNICA DE NORMAS Y REGLAMENTOS, SEGUN FACTS. NCF:A010010011500000004 Y 5, CORRESP. A LOS MESES DE OCTUBRE Y NOVIEMBRE DE 2017.</t>
  </si>
  <si>
    <t>P/PLÁSTICOS EMITIDOS EN SERVS.CARNET D/APREND.,RENOV.,DUPLIC.,CAMBIO LIC.,EXAMEN TEORICO,RE-EXAMEN, LICENCIAS PROVIS. (SALDO FACTS. NCF: A010010011500034974 HASTA 35042 $5,056,542.14, 1ER. AB. LIB. 10322)</t>
  </si>
  <si>
    <t>P/EXÁMENES MÉDICOS REALIZ. P/OPTAR P/LA LIC.DE COND. D/LA DGTT, CORRESP. A LOS MESES MARZO Y ABRIL-2017, FILIAL STGO.Y STO.DGO.(SALDO FACT. NCF:A010010011500000589 $231,420.00) P/FACTS. NCF:588, 592, Y F-NCF:593 $276,590.00(-)ESTE AB.$225,575.00 PXP $51,015.00</t>
  </si>
  <si>
    <t>PAGO FACTS. NCF:A010010011500000098 Y 99, POR SERVICIOS DE CONSULTORIA EN GESTION DEL CAMBIO ORGANIZACIONAL, PROYECTO DE FUSION INSTITUCIONAL DEL SECTOR TRANSPORTE Y PUESTA EN FUNCIONAMIENTO DEL INTRANT; CORRESP. A LOS MESES DE OCTUBRE Y NOVIEMBRE DEL 2017.</t>
  </si>
  <si>
    <t>PAGO POR SERVICIOS DE CONSULTORIA AREA DEL DESPACHO DE ESTE MOPC; SEGUN FACTURAS NCF:A010010011500000005 Y 6; CORRESPONDIENTE A LOS MESES DE NOVIEMBRE Y DICIEMBRE DEL 2017.</t>
  </si>
  <si>
    <t>251</t>
  </si>
  <si>
    <t>264</t>
  </si>
  <si>
    <t>268</t>
  </si>
  <si>
    <t>275</t>
  </si>
  <si>
    <t>288</t>
  </si>
  <si>
    <t>289</t>
  </si>
  <si>
    <t>290</t>
  </si>
  <si>
    <t>291</t>
  </si>
  <si>
    <t>292</t>
  </si>
  <si>
    <t>293</t>
  </si>
  <si>
    <t>297</t>
  </si>
  <si>
    <t>299</t>
  </si>
  <si>
    <t>PAGO HORAS EXTRAS (OCTUBRE/DICIEMBRE 2017), AL PERSONAL DE REVISION Y ANALISIS DE ESTE MINISTERIO</t>
  </si>
  <si>
    <t>PAGO POR PUBLICACIÓN DE ACTOS INAUGURACIÓN DE ESCUELAS Y ESTANCIAS INFANTILES, EN LAS DIFERENTES PROVS. DEL PAIS. S/FACTS. NCF: A010020011500001865,1867,1888,1889,1894</t>
  </si>
  <si>
    <t>PAGO POR PUBLICACIÓN DE ACTOS INAUGURACIÓN DE OBRAS VIALES  ENTRAGADAS EN EL 1ER. AÑO DEL 2DO. MANDATO DEL PRESIDENTE DANILO MEDINA  Y CARRETERAS EN LA PROV. DE SANTIAGO, S/FACTS. NCF: A010020011500001866 Y 1893</t>
  </si>
  <si>
    <t>PUBLICACIÓN DE ACTOS INAUGURACIÓN DE ESCUELAS , ESTANCIA INFANTIL  EN LAS DIFERENTES PROVS. DEL PAIS, Y AVISO DE ENCUESTA PUBLICA EN VARIOS PERIÓDICOS.S/FACTS. NCF: A010030021500008315, 8316, 8243, 8217,8267.</t>
  </si>
  <si>
    <t>PAGO POR COLOCACION CUÑAS PUBLICITARIAS DE ESTE MINISTERIO EN EL PROGRAMA "EL CONTROL DE LA NOCHE, SEGUN FACTURA NCF.A010010011500000009.</t>
  </si>
  <si>
    <t>PAGO POR COLOCACION DE CUÑAS PUBLICITARIAS DE ESTE MINISTERIO EN EL PROGRAMA "PERSONALMENTE", SEGUN FACTURA NCF.A010010011500000587.</t>
  </si>
  <si>
    <t>PAGO POR COLOCACION DE CUÑAS PUBLICITARIAS DE ESTE MINISTERIO EN LA TRANSMISION ESPECIAL DEL PROGRAMA "EL GOBIERNO DE LA MAÑANA, DESDE LA PROV. EL SEIBO, SEGUN FACT. NCF.A010010011500001881.</t>
  </si>
  <si>
    <t>P/PUBLIC. ACTOS DE INAUG. DE CARRETS., ESCUELAS, ESTANCIAS INFANTILES Y AVISO DE ENCUESTA PUBLICA EN VARIOS PERIODICOS, EN LAS DIFTES. PROVS.   (SALDO FACT, NCF: A010070051500006373 $145,081.60, 1ER. AB. LIB.11543) PAGO FACTS. NCF: 6424, 6462,6423,6422</t>
  </si>
  <si>
    <t>PAGO POR COLOCACION DE PUBLICIDAD DEL MINISTERIO EN LA COBERTURA DE NOTICIAS SIN, EN LA 72ª ASAMBLEA GENERAL DE LA ONU, DURANTE LOS DIAS 18,19 Y 20 SEPT.2017; SEGUN FACTURA NCF.A010010011500000825.</t>
  </si>
  <si>
    <t>PAGO POR PUBLICACION ACTO DE INAUGURACION DE ESCUELAS, ESTANCIA INFANTIL EN DIFERENTES PROVS. DEL PAIS Y AVISOS DE ENCUESTA PUBLICA EN EL PERIODICO LISTIN DIARIO, SEGUN FACTS. NCF.A020010021500013859, 13881 Y 13858</t>
  </si>
  <si>
    <t>PAGO COLOCACIÓN DE CUÑAS PUBLICITARIAS DEL MOPC. EN EL PROGRAMA " PASO A PASO" TRANSMITIDO LOS DOMINGOS  A LAS 8:00 PM, POR TELE RADIO AMÉRICA CANAL 45, DESDE EL 05 DE OCTUBRE HASTA EL 5 DE DICIEMBRE-2017, S/FACTS. NCF: A010010011500001355, 1378</t>
  </si>
  <si>
    <t>PAGO CONTRATACIÓN DE SERVICIOS DE CATERING PARA DIFERENTES ACTIVIDADES REALIZADAS EN ESTE MINISTERIO, S/FACT. NCF: A010010011500000141</t>
  </si>
  <si>
    <t>342</t>
  </si>
  <si>
    <t>354</t>
  </si>
  <si>
    <t>358</t>
  </si>
  <si>
    <t>359</t>
  </si>
  <si>
    <t>360</t>
  </si>
  <si>
    <t>361</t>
  </si>
  <si>
    <t>362</t>
  </si>
  <si>
    <t>364</t>
  </si>
  <si>
    <t>368</t>
  </si>
  <si>
    <t>369</t>
  </si>
  <si>
    <t>372</t>
  </si>
  <si>
    <t>376</t>
  </si>
  <si>
    <t>378</t>
  </si>
  <si>
    <t>380</t>
  </si>
  <si>
    <t>382</t>
  </si>
  <si>
    <t>385</t>
  </si>
  <si>
    <t>387</t>
  </si>
  <si>
    <t>389</t>
  </si>
  <si>
    <t>390</t>
  </si>
  <si>
    <t>392</t>
  </si>
  <si>
    <t>394</t>
  </si>
  <si>
    <t>395</t>
  </si>
  <si>
    <t>397</t>
  </si>
  <si>
    <t>404</t>
  </si>
  <si>
    <t>407</t>
  </si>
  <si>
    <t>PAGO SUELDO (ADICIONAL) NOVIEMBRE/DICIEMBRE 2017, A EMPLEADOS FIJO PROG.28 DE ESTE MINISTERIO</t>
  </si>
  <si>
    <t>SUMINISTRO Y TRANSPORTE DE H.A.C. PARA BACHEO  (SALDO FACT.OP-03, NCF:A010010011500000036 $25,371,383.22, 1ER. AB. LIB. 11918) (PAGO FACT-0P-04, NCF: A010010011500000037 $16,722,818.04)</t>
  </si>
  <si>
    <t>TRABAJOS DE LA CARRETERA TURISTICA LA CUMBRE- SANTIAGO-PUERTO PLATA, DAÑOS OCASIONADOS P/DIVERSAS VAGUADAS DURANTE EL MES  ABRIL-2012 (DEC.230-12 D/F15/5/2012) VALOR CUB. 11 $130,658,556.96 (-) ESTE AB. $100,000,000.00 PXP $30,658,556.96</t>
  </si>
  <si>
    <t>TRABAJOS DE EMERGENCIA TORMENTA NOEL, "PLAN NACIONAL DE ASFALTADO"  (PAGO CUB. 08 FINAL $10,490,258.25)</t>
  </si>
  <si>
    <t>SUMINISTRO Y TRANSPORTE H.A.C. PARA BACHEO.  VALOR FACT.OP-03 NCF:A010010011500000186 $20,430,188.56; (-) 1ER. AB.$11,247,480.34 L/12157; - ESTE PAGO $9,182,708.22 (SALDA).</t>
  </si>
  <si>
    <t>SUMINISTRO Y TRANSPORTE DE H.A.C. PARA BACHEO,(SALDO FACT. NCF:A010010011500000114 $5,172,931.15) VALOR FACT. NCF: 11500000115 $17,966,372.78 (-) ESTE AB.$14,827,068.85; PXP $3,139,303.93).</t>
  </si>
  <si>
    <t>CONST. CENTRO INTEGRAL PARA LA DISCAPACIDAD (CAID) SANTO DOMINGO ESTE  (VALOR CUB.01  $48,363,891.01  (-) 1ER. ABONO $25,000,000.00 L/11961 (-) ESTE PAGO $23,363,891.01 (SALDA).</t>
  </si>
  <si>
    <t>TRABS. DE DISEÑO, CONSTRUCCION, REHABILITACION Y MEJORAMIENTO DEL TRAMO AUTOPISTA DEL CORAL, HIGUEY (ENTRADA A LA CIUDAD DE HIGUEY), TRAMO CARRET. No.04 Y RETORNOS OPERATIVOS, PROV. LA ALTAGRACIA. (PAGO CUB.01).</t>
  </si>
  <si>
    <t>SUMINISTRO Y TRANSPORTE DE H.A.C. PARA BACHEO.(FACTURA # 128, NCF :A010010011500000128 $39,371,168.06 (-) 1ER. ABONO $10,000,000.00 L/10036; - 2DO. ABONO DE $25,000,000.00 L/12161(-) ESTE PAGO RD$4,371,168.06 (SALDA).</t>
  </si>
  <si>
    <t>PAGO POR SUMINISTRO Y TRANSPORTE DE H.A.C. PARA BACHEO; (SALDO FACT. NCF.A010010011500000391, $261,077.59, 1ER. AB. LIB.11875; PAGO FACTS. NCF.11500000392 HASTA 400; ABONO A FACT. NCF.11500000402, $2,274,098.30, PXP $1,413,499.86).</t>
  </si>
  <si>
    <t>SUMINISTRO Y TRANSPORTE DE H.A.C. PARA BACHEO. (PAGO FACTS.# OP-04 Y OP-05, NCF. A010010011500000101 Y 102)</t>
  </si>
  <si>
    <t>PARA CUBRIR PAGO POR SERVICIOS ESPECIALES (OCTUBRE 2017), AL PERSONAL POR OPERATIVOS DE LIMPIEZA (PROV. DUARTE)</t>
  </si>
  <si>
    <t>PARA CUBRIR PAGO POR SERVICIOS ESPECIALES (NOVIEMBRE 2017), AL PERSONAL POR OPERATIVOS DE LIMPIEZA (PROV.DUARTE)</t>
  </si>
  <si>
    <t>PARA CUBRIR PAGO POR SERVICIOS ESPECIALES (DICIEMBRE 2017), AL PERSONAL POR OPERATIVOS DE LIMPIEZA (PROV.DUARTE)</t>
  </si>
  <si>
    <t>PAGO SERVICIOS ESPECIALES (DICIEMBRE 2017), AL PERS. DE PAVIMENTACION SANTO DOMINGO, DE ESTE MINISTERIO</t>
  </si>
  <si>
    <t>PAGO SERVICIOS ESPECIALES (DICIEMBRE 2017), AL PERS. DE MANTENIMIENTO DE CARRETERAS DE ESTE MINISTERIO</t>
  </si>
  <si>
    <t>PAGO SERVICIOS ESPECIALES (DICIEMBRE 2017), AL PERSONAL DE PAVIMENTACION ASFALTICA DE ESTE MINISTERIO</t>
  </si>
  <si>
    <t>PAGO SERVICIOS ESPECIALES (DICIEMBRE 2017), AL PERSONAL DE DRENAJE PLUVIAL DE ESTE MINISTERIO</t>
  </si>
  <si>
    <t>SUMINISTRO Y TRANSPORTE DE H.A.C. PARA BACHEO.(SALDO FACT. OP-08,NCF.A010010011500000215 $33,368.39; PAGO FACTURAS OP-09, OP-10, OP-11, OP-12, OP-13, OP-14, OP-15, OP-16, Y OP-17 NCF.A010010011500000216-217-218-219-220-222-223-224-225).</t>
  </si>
  <si>
    <t>SUMINISTRO Y TRANSPORTE DE H.A.C. PARA BACHEO, ( PAGO FACTS.OP-10, 11,12, NCF: A010010011500000077, 78,79) Y  FACT. OP-13 NCF:11500000080 $16,662,432.06 (-) ESTE AB. $15,952,527.28 PXP $709,904.78</t>
  </si>
  <si>
    <t>SUMINISTRO Y TRANSPORTE DE H.A.C. PARA BACHEO.(PAGO FACTS. OP-11,  OP-12  Y OP-13, NCF. A010010011500000081, 11500000082  Y  11500000083).</t>
  </si>
  <si>
    <t>SUMINISTRO Y TRANSPORTE DE H.A.C. PARA BACHEO.(SALDO FACT. OP-12 NCF:A010010011500000067 $465,603.92)  PAGO FACTS.OP-13, OP-14, OP-15 Y OP-16 NCF: A010010011500000068, 71, 70  Y 72).</t>
  </si>
  <si>
    <t>PAGO SUMINISTRO Y TRANSPORTE DE H.A.C. PARA BACHEO; (SALDO FACT. NCF:A010010011500000201 $3,031,988.24,1ER. AB. LIB.12164) PAGO FACT. NCF.11500000202, $26,469,998.39; ABONO FACT.11500000203, $25,525,409.56  PXP $27,153,099.57).</t>
  </si>
  <si>
    <t>SUMINISTRO Y TRANSPORTE DE H.A.C. PARA BACHEO.(SALDO FACT. OP-15, NCF.A010010011500000054 $27,878.39; PAGO FACTURAS Nos.OP-16, OP-17, OP-18, Y OP-19 NCF.A010010011500000055-56-57-58).</t>
  </si>
  <si>
    <t>TRABS. DE CONST. Y RECONST. DE CALLES, AVS.,CARRETERAS Y CAMS. VECS. EN LAS PROVS. DE LAS REGIONES NORTE, SUR Y ESTE , LOTE-15, REGION SUR, STO. DGO. NORTE, PROV. SANTO DOMINGO (PAGO CUB.09 $11,482,995.43)</t>
  </si>
  <si>
    <t>434</t>
  </si>
  <si>
    <t>APORTE A INPOSDOM, POR CONCEPTO DE COMPRA DE UNA FLOTILLA DE VEHICULOS PARA SER UTILIZADAS EN LABORES PROPIAS DE ESTA INSTITUCION.</t>
  </si>
  <si>
    <t>451</t>
  </si>
  <si>
    <t>TRABAJOS DE REPARACIÓN Y CONSTRUCCIÓN DE  2 NUEVOS NIVELES AL EDIFICIO QUE ALOJA AL INSTITUTO DOM. DE CARDIOLOGIA  (IDC), UBICADO EN EL SECTOR DE LOS RIOS, SANTO DOMINGO, D.N. (PAGO AVANCE INICIAL).</t>
  </si>
  <si>
    <t>452</t>
  </si>
  <si>
    <t>TRABAJO DE DISEÑO, CONSTRUCCIÓN Y VIAS DE ACCESOS DEL PUENTE DE HORMIGÓN POSTENSADO SOBRE EL RIO YUNA EN LA CARRET. COTUI-LA MATA. (PAGO CUB. 07)</t>
  </si>
  <si>
    <t>453</t>
  </si>
  <si>
    <t>TRABAJOS DE SERVICIOS DE MANTENIM. DEL SISTEMA CENTRALIZADO DE CONTROL DE TRAFICO DEL D.N. (SALDO FACT. NCF:A010010011500000044 USD118,857.32) VALOR FACT. NCF:11500000046 USD203,887.51 (-) ESTE AB.189,947.96 PXP USD13,939.55 (USD308,805.28  A LA TASA 48.5743)</t>
  </si>
  <si>
    <t>474</t>
  </si>
  <si>
    <t>CONST. 1 EDIF. APTOS. ECONS. TIPO A, 4 NIVS.,4 APTOS. P/PISO,3 HABS. C/U,TOTAL 16 APTOS.78 MT2,LOTE 20; PROY: REVIT. URB. RES. VISTA DEL RIÓ,SAN JUAN DE LA MAGUANA (PAGO CUBICACION 10).</t>
  </si>
  <si>
    <t>482</t>
  </si>
  <si>
    <t>CONST. (1) EDIF. DE APTOS. ECONS. TIPO A, DE 4 NIVELES  Y 4 APTOS. P/PISO DE 3 HABS .C/U,TOTAL 16 APTOS.DE 78M²  C/U, LOTE -19, RESIDENCIAL VISTA DEL RIO, SAN JUAN DE LA MAGUANA.( PAGO CUB.14 $610,024.49  Y  CUB.15 $667,848.66)</t>
  </si>
  <si>
    <t>483</t>
  </si>
  <si>
    <t>CONST. DOS (2) EDIFICIOS DE APTOS. ECONS.TIPO (B) DE CUATRO (4) NIVELES, Y DOS (2) APTOS. P/PISO DE DOS (2) HABS. C/U, P/UN TOTAL DE OCHO (8) APTOS. DE 58M²,  LOTE- 30,  PROY. REVIT. URB. SAN J. DE LA MAGUANA, RES.VISTA DEL RIO.( PAGO CUB. 11 $468,172.32)</t>
  </si>
  <si>
    <t>484</t>
  </si>
  <si>
    <t>CONST. 1 EDIFICIO DE APTOS. ECONS. TIPO A, DE 4 NIVS. Y 4 APTOS. P/PISO DE 3 HABITS. C/U, TOTAL 16 APTOS .DE 78 M² C/U.,(LOTE 10) PROY: REVIT. URB. DE SAN JUAN DE LA MAGUANA, RES.VISTA DEL RIO. (PAGO CUB.10 $1,308,167.86)</t>
  </si>
  <si>
    <t>487</t>
  </si>
  <si>
    <t>CONST.1 EDIF. DE APTOS. ECONS.TIPO A, DE 4 NIVS. Y 4  APTOS. P/PISO DE 3 HABTS. C/U,TOTAL 16  APTOS. DE 78 M² C/U.,LOTE-14, REVIT. URB. DE SAN JUAN DE LA MAGUANA, RES.VISTA DEL RIO. (PAGO CUB.12)</t>
  </si>
  <si>
    <t>488</t>
  </si>
  <si>
    <t>CONST. 1 EDIF. APTOS. ECONS. TIPO A, 4 NIVS.,4 APTOS. P/PISO,3 HABS. C/U,TOTAL 16 APTOS.78 MT2,LOTE 18; PROY: REVIT. URB. RES. VISTA DEL RIÓ,SAN JUAN DE LA MAGUANA. (PAGO CUBICACION 14 Y 15)</t>
  </si>
  <si>
    <t>492</t>
  </si>
  <si>
    <t>TRABS. CONSTRUCC. (2) EDIFICIOS DE APTOS. ECONS,TIPO (B), (4) NIVELES (2) APTOS. POR PISO, DOS (2) HABITS. C/U,TOTAL 8 APTOS., 58M2 C/U), LOTE 32; REVITALIZ. URBANA SAN JUAN DE LA MAGUANA, RESIDENCIAL VISTA DEL RIO. (PAGO CUBICACION 14)</t>
  </si>
  <si>
    <t>494</t>
  </si>
  <si>
    <t>CONST. (1) EDIF. DE APTOS. ECONÓMICOS, TIPO (A) DE (4) NIVELES Y (4) APTOS. P/PISO DE (3) HAB.C/U,CON SUS RESPECT. ANEXIDADES, PARA UN TOTAL 16 APTOS.DE 78 M2 C/U (LOTE 15); PROY: REVIT. URBANA EN SAN JUAN DE LA MAGUANA, RES.VISTA DEL RIO.(PAGO CUBICACION 13)</t>
  </si>
  <si>
    <t>497</t>
  </si>
  <si>
    <t>CONST. (1) EDIF. DE APTOS. ECONÓMICOS, TIPO (A) DE (4) NIVELES Y (4) APTOS. P/PISO DE 3 HABS.C/U,CON SUS RESPECT. ANEXIDADES, PARA UN TOTAL 16 APTOS.DE 78 M2 C/U (LOTE 16); PROY: REVIT. URBANA EN SAN JUAN DE LA MAGUANA, RES.VISTA DEL RIO. (PAGO CUBICACION 08)</t>
  </si>
  <si>
    <t>499</t>
  </si>
  <si>
    <t>APORTE  A INAVI,POR CONCEPTO DE COMPRAS DE AMBULANCIAS. SEGÚN OFICIO No.13790.</t>
  </si>
  <si>
    <t>516</t>
  </si>
  <si>
    <t>CONST. (2) EDIFS. DE APTOS.  ECONS.TIPO (B) DE (4) NIVS. Y (2) APTOS  P/PISO DE (2) HABITS. C/U,TOTAL 8 APTOS. DE 58 MTS². C/U.,LOTE 40, REVIT. URB. DE SAN JUAN DE LA MAGUANA, RES. VISTA DEL RIO. (PAGO CUBICACION 02)</t>
  </si>
  <si>
    <t>519</t>
  </si>
  <si>
    <t>CONST. DOS (2) EDIFS. DE APTOS. ECONS. TIPO (B) DE CUATRO (4) NIVELES, DOS (2) APTOS. P/PISO DE DOS (2) HABS. C/U, TOTAL (8) APTOS. 58 M², LOTE-27,  PROY. REVIT. URB. SAN JUAN DE LA MAGUANA, RESID. VISTA DEL RIO. (PAGO CUB.11)</t>
  </si>
  <si>
    <t>534</t>
  </si>
  <si>
    <t>CONST. DE UN (1) EDIF. DE APTOS. ECONS.,TIPO (A) DE CUATRO (4) NIVELES Y CUATRO (4) APTOS. POR PISO, DE TRES (3) HABITACIONES C/U, TOTAL 16 APTOS. DE 78M², (LOTE 8, PROYECTO REVITALIZACION URBANA SAN JUAN DE LA MAGUANA, RES. VISTA DEL RIO,(PAGO CUB.13)</t>
  </si>
  <si>
    <t>548</t>
  </si>
  <si>
    <t>Const. Un (1) Edif. de Aptos. Econs.,Tipo A, De Cuatro (4) Niveles y Cuatro (4) Aptos. P/Pisos, Tres Habs.C/u, Total 16 Aptos. de 78M² C/u, Lote-07, Proy: Revit.Urb. San J. de La Maguana, Residencial Vista del Rio. ( Pago Cub.11)</t>
  </si>
  <si>
    <t>561</t>
  </si>
  <si>
    <t>PAGO DEL 10% DE PUBLICIDAD DE ESTE MOPC. CORRESPONDIENTE AL MES DE ABRIL-2017. VALOR FACT. NCF: A010010011500011695 $3,278,736.28 (-) 1ER. AB. $1,000,000.00 S/LIB. 12241 (-) ESTE PAGO $1,000,000.00 PXP $1,278,736.28</t>
  </si>
  <si>
    <t>566</t>
  </si>
  <si>
    <t>COLOCACION DE ESPACIOS PUBLICITARIOS PARA PROMOCIONAR  AL MOPC, CORRESPONDIENTE AL MES  AGOSTO-2017 (VALOR FACT. NCF: A010010011500000271 $2,551,250.00 (-) 1ER. AB.$1,696,517.60, S/LIB.12244 (-) ESTE PAGO $854,732.40 (SALDA)</t>
  </si>
  <si>
    <t>572</t>
  </si>
  <si>
    <t>PAGO SERVICIOS DE TELÉFONOS DE LAS ESTACIONES DE PEAJES: EL NARANJAL, GUARAGUO, MARBELLA, PEAJE BTA, CORRESP. ENERO 2018.(PARA SER APLICADO A LA CUENTA # 736944668  SEGÚN FACT. NCF:A020010011500314944).</t>
  </si>
  <si>
    <t>573</t>
  </si>
  <si>
    <t>PAGO SERVICIO DE ENERGÍA ELÉCTRICA A ESTE MOPC, CORRESP. A PERIODO DESCRITO 15/12/2017-15/01/2018 (SEGÚN FACT.#90693309  NCF:A010010011500000859)</t>
  </si>
  <si>
    <t>574</t>
  </si>
  <si>
    <t>PAGO SERVICIO DE AGUA POTABLE  OFICINA DE MOPC EN PUERTO PLATA, CORRESPONDIENTE  A L  MES DE ENERO 2018. (SEGÚN FACTURAS  NCF: A010010011500012827)</t>
  </si>
  <si>
    <t>575</t>
  </si>
  <si>
    <t>PAGO SERVICIO MÓDEM INTERNET UTILIZADO EN ESTE MOPC, CORRESPONDIENTE AL MES DE ENERO 2018 (PARA SER APLICADO A LA CUENTA 735902097 S/FACT. NCF: A020010011500315855).</t>
  </si>
  <si>
    <t>576</t>
  </si>
  <si>
    <t>PAGO SERVICIO DE TELÉFONO (ALAMBRICA) USADO EN ESTE MOPC, CORRESPONDIENTE AL MES DE ENERO 2018 (PARA SER APLICADO A LA CUENTA # 713644407. S/FACT. NCF:A010010011501962294).</t>
  </si>
  <si>
    <t>584</t>
  </si>
  <si>
    <t>CONST. DOS (2) EDIFICIOS. APTOS. ECONS.TIPO B, DE CUATRO (4) NIVS. Y DOS (2) APTOS. P/PISO DE (2) HABITS. C/U, TOTAL 8 APTOS. DE 58 M² C/U, (LOTE- 26) PROY: REVIT. URB. SAN JUAN D/LA MAGUANA, RES. VISTA DEL RIO. (PAGO CUB. 10)</t>
  </si>
  <si>
    <t>585</t>
  </si>
  <si>
    <t>CONST. (1) EDIF. DE APTOS. ECONÓMICOS, TIPO (A) DE (4) NIVELES Y (4) APTOS. P/PISO DE (3) HABS. C/U,TOTAL 16 APTOS. DE 78 M2. (LOTE-05) PROY: REVIT. URBANA EN SAN JUAN DE LA MAGUANA, RES. VISTA DEL RIO.(PAGO CUB.14)</t>
  </si>
  <si>
    <t>609</t>
  </si>
  <si>
    <t>CONST. UN (1) EDIF. DE APTOS. ECONS. TIPO (A) DE CUATRO (4) NIVELES Y CUATRO (4) APTOS. P/PISO TRES (3) HABS. C/U,TOTAL 16 APTOS. 78M², LOTE- 11, PROY. REVIT. URB. SAN J. DE LA MAGUANA, RES. VISTA DEL RIO. (PAGO CUB. 14)</t>
  </si>
  <si>
    <t>624</t>
  </si>
  <si>
    <t>CONST. DOS (2) EDIFICIOS DE APTOS.ECONS,TIPO B, DE 4 NIVELES Y DOS (2) APTOS. POR PISO DE (2) HABITS.C/U, TOTAL 8 APTOS.DE 58M2 C/U (LOTE 28), PROY. REVIT. URBANA EN SAN JUAN DE LA MAGUANA, RESIDENCIAL VISTA DEL RIO. (PAGO CUBICACION 10)</t>
  </si>
  <si>
    <t>625</t>
  </si>
  <si>
    <t>CONST. DE UN (1) EDIFICIO DE APTOS. ECONS,TIPO (A), 4 NIVELES  Y 4 APTOS. POR PISO, DE 3 HABITS. C/U,TOTAL16 APTOS. DE  78M2 C/U, LOTE 2; PROYECT., REVITALIZAC. URBANA EN SAN JUAN DE LA MAGUANA, RES.VISTA DEL RIO. (PAGO CUBICACION 14).</t>
  </si>
  <si>
    <t>627</t>
  </si>
  <si>
    <t>TRANSFERENCIA CORRIENTE A INPOSDOM  PARA CUBRIR PAGO DE NOMINA DE DICHA INSTITUCIÓN, CORRESPONDIENTE AL MES DE FEBRERO  2018.</t>
  </si>
  <si>
    <t>628</t>
  </si>
  <si>
    <t>TRANSFERENCIA CORRIENTE A CII-VIVIENDAS PARA CUBRIR PAGO DE NOMINA DICHA INSTITUCIÓN, CORRESPONDIENTE AL MES DE FEBRERO  2018.</t>
  </si>
  <si>
    <t>629</t>
  </si>
  <si>
    <t>TRANSFERENCIA CORRIENTE A CII-VIVIENDAS PARA CUBRIR PAGO DE GASTOS OPERACIONALES DE DICHA INSTITUCIÓN, CORRESPONDIENTE AL MES DE FEBRERO 2018.</t>
  </si>
  <si>
    <t>630</t>
  </si>
  <si>
    <t>TRANSFERENCIA CORRIENTE A INAVI,PARA CUBRIR  PAGO NOMINA DE DICHA INSTITUCIÓN, CORRESPONDIENTE AL MES DE FEBRERO 2018.</t>
  </si>
  <si>
    <t>631</t>
  </si>
  <si>
    <t>TRANSFERENCIA CORRIENTE A INAVI  PARA CUBRIR PAGO DE GASTOS OPERECIONALES DE  DICHA INSTITUCIÓN, CORRESPONDIENTE AL MES DE FEBRERO 2018.</t>
  </si>
  <si>
    <t>632</t>
  </si>
  <si>
    <t>TRANSFERENCIA CORRIENTE A INTRANT PARA CUBRIR  PAGO DE NOMINA DE DICHA INSTITUCIÓN, CORRESPONDIENTE AL MES DE FEBRERO 2018.</t>
  </si>
  <si>
    <t>633</t>
  </si>
  <si>
    <t>TRANSFERENCIA CORRIENTE A INTRANT, PARA CUBRIR  PAGO DE  GASTOS OPERACIONALES DE DICHA INSTITUCIÓN, CORRESPONDIENTE AL MES DE FEBRERO 2018.</t>
  </si>
  <si>
    <t>634</t>
  </si>
  <si>
    <t>TRANSFERENCIA DE CAPITAL A INTRANT PARA CUBRIR  PAGO DE ADQUISICIÓN (MOBILIARIO, EQUIPOS, VEHÍCULOS ), DE DICHA INSTITUCIÓN.</t>
  </si>
  <si>
    <t>648</t>
  </si>
  <si>
    <t>PARA CUBRIR PAGO DE INDEMNIZACION A EMPLEADOS CANCELADOS DE ESTE MINISTERIO, EN CUMPLIMIENTO DE LA LEY51-08 DE FUNCION PUBLICA</t>
  </si>
  <si>
    <t>650</t>
  </si>
  <si>
    <t>PAGO VACACIONES NO DISFRUTADA A EX-EMPLEADOS DE ESTE MINISTERIO EN CUPLIMIENTO DE LA LEY 51-08 DE FUNCION PUBLICA</t>
  </si>
  <si>
    <t>654</t>
  </si>
  <si>
    <t>CONST. DOS (2) EDIFS. DE APTOS. ECONS. TIPO (B) DE CUATRO (4) NIVELES, DOS (2) APTOS. P/PISO DOS HABS. C/U, TOTAL 08 APTOS. 58 M² C/U, LOTE-31, PROY: REVIT. URB. SAN JUAN DE LA MAGUANA, RESIDENCIAL VISTA DEL RIO. (PAGO CUB. 15 Y CUB.16)</t>
  </si>
  <si>
    <t>656</t>
  </si>
  <si>
    <t>PAGO BONO POR DESEMPEÑO CORRESPONDIENTE A LA EVALUACION 2016-2017</t>
  </si>
  <si>
    <t>658</t>
  </si>
  <si>
    <t>692</t>
  </si>
  <si>
    <t>SUMINISTRO Y TRANSPORTE DE H.A.C. PARA BACHEO (PAGO FACTS. OP-08 Y 09, NCF:A010010011500000053 Y 54).</t>
  </si>
  <si>
    <t>693</t>
  </si>
  <si>
    <t>SUMINISTRO Y TRANSPORTE DE H.A.C. PARA BACHEO (PAGO FACTS. OP-13 HASTA 17, NCF:A010010011500001021, 22, 27, 28 Y 44; AB. FACT. OP-18, NCF:11500001040, $6,959,429.60, PXP $5,002,899.70).</t>
  </si>
  <si>
    <t>697</t>
  </si>
  <si>
    <t>SUMINISTRO Y TRANSPORTE DE H.A.C. PARA BACHEO, (PAGO FACTS. OP-01 Y 02, NCF:A010010011500000147 Y 148;ABONO FACT. OP-03, NCF:11500000149, $112,690.17, PXP $8,732,607.80).</t>
  </si>
  <si>
    <t>703</t>
  </si>
  <si>
    <t>TRABS.DE ENCACHE,CUNETAS,BADENES,MUROS DE GAVS, ALCANTS.TUBS., ALCANTS.DE CAJON, REP. DE LOSAS DE APROCHES, CORRECCION DE TALUD, CANALIZACION Y OTROS TRABS.EN PROV. ELIAS PIÑA (DAÑOS TORMENTA SANDY).CUB.#06,$33,214,539.28 (-) 10,000,000.00;PXP. $23,214,539.28)</t>
  </si>
  <si>
    <t>705</t>
  </si>
  <si>
    <t>PLAN NAC.DE ASFALTADO Y ADEC. S/PRESUPUESTO, CON UN ANCHO DE VIA DE 5.00 M², Y ESPESOR DE ASFALTO DE 2 PULGS.,EN LAS  DIFS.PROVS. DEL PAIS. (PAGO CUB. 01 $143,104,878.54)</t>
  </si>
  <si>
    <t>707</t>
  </si>
  <si>
    <t>PARA CUBRIR PAGO DE VIATICOS AL PERS. DE MANTENIMIENTO DE CARRET. Y CAMINOS VECINALES (CAMINOS HACIA EL DESARROLLO), SEPTIEMBRE 2017</t>
  </si>
  <si>
    <t>709</t>
  </si>
  <si>
    <t>PARA CUBRIR PAGO DE VIATICOS AL PERSONAL DE LA DIRECCION GENERAL DE SUPERVICION Y FISCALIZACION DE OBRAS, NOVIEMBRE 2017, DE ESTE MINISTERIO</t>
  </si>
  <si>
    <t>712</t>
  </si>
  <si>
    <t>PARA CUBRIR PAGO DE VIATICOS AL PERSONAL DE PAVIMENTACION ASFALTICA SANTO DOMINGO (NOVIEMBRE 2017), DE ESTE MINISTERIO</t>
  </si>
  <si>
    <t>714</t>
  </si>
  <si>
    <t>PARA CUBRIR PAGO VIATICOS AL PERSONAL DE DIFERENTES DE ESTE MINISTERIO (OCTUBRE / DICIEMBRE 2017).</t>
  </si>
  <si>
    <t>716</t>
  </si>
  <si>
    <t>TRABAJOS DE CONST. Y RECONST. DE LAS CALLES, AVENIDAS,CARRTS. Y CAMINOS VECS. EN LAS PROVS. DE LAS REGS. NORTE,SUR Y ESTE DEL PAIS (LOTE 8) PROV. PUERTO PLATA.(SALDO CUB.01, $4,542,437.42; CUB.02, $14,393,096.47 (-) ESTE ABONO $13,457,562.58; PXP $935,533.89).</t>
  </si>
  <si>
    <t>719</t>
  </si>
  <si>
    <t>SUMINISTRO Y TRANSPORTE DE H.A.C. PARA BACHEO.(FACTURA # OP-01, NCF.A010010011500000001, (VALOR RD$18,076,297.49 (-) ESTE ABONO $2,000,000.00; PEND.X PAGAR RD$16,076,297.49).</t>
  </si>
  <si>
    <t>722</t>
  </si>
  <si>
    <t>TRABAJOS DE RECONSTRUCCION DEL CAMINO VECINAL PEDREGAL LA PLACETA-LOS MONTONES, SAN JOSE DE LAS MATAS, PROV. SANTIAGO (DEUDA HASTA CUB. #18 $3,690,203.70 (-) 1ER.AB. $2,682,084.00 L/11420; (-) ESTE PAGO $1,008,119.70 (SALDA).</t>
  </si>
  <si>
    <t>731</t>
  </si>
  <si>
    <t>SUMINISTRO Y TRANSPORTE DE H.A.C. PARA BACHEO (SALDO FACT. OP-03, NCF:A010010011500000209 $2,235,092.63) PAGO FACT. OP-04 NCF:11500000210 $27,348,825.66, FACT. OP-05, NCF: 11500000211 $14,674,841.96 (-) ESTE AB. $10,416,081.71 PXP $4,258,760.25</t>
  </si>
  <si>
    <t>733</t>
  </si>
  <si>
    <t>PARA CUBRIR PAGO SUELDO FIJO PROG.11, CORRESPONDIENTE AL MES DE FEBRERO 2018 DE ESTE MINISTERIO</t>
  </si>
  <si>
    <t>735</t>
  </si>
  <si>
    <t>PARA CUBRIR PAGO SUELDO FIJO PROG.24, CORRESPONDIENTE AL MES DE FEBRERO 2018 DE ESTE MINISTERIO</t>
  </si>
  <si>
    <t>737</t>
  </si>
  <si>
    <t>PAGO SUELDO (FEBRERO 2018), A EMPLEADOS FIJO PROG.28 DE ESTE MINISTERIO</t>
  </si>
  <si>
    <t>739</t>
  </si>
  <si>
    <t>PAGO SUELDO FEBRERO 2018, AL PERS. CONTRATADO EN RELACION DE DEPENDENCIA DE ESTE MINISTERIO</t>
  </si>
  <si>
    <t>746</t>
  </si>
  <si>
    <t>PARA CUBRIR PAGO SUELDO FIJO PROG.1 CORRESPONDIENTE AL MES DE FEBRERO 2018 DE ESTE MINISTERIO</t>
  </si>
  <si>
    <t>748</t>
  </si>
  <si>
    <t>PAGO COMPENSACION (FEBRERO 2018), AL PERS. MILITAR (TECNICO) DE ESTE MINISTERIO</t>
  </si>
  <si>
    <t>755</t>
  </si>
  <si>
    <t>PAGO SUELDO FEBRERO 2018, A EMPLEADOS EN TRAMITE PARA PENSION DE ESTE MINISTERIO</t>
  </si>
  <si>
    <t>767</t>
  </si>
  <si>
    <t>TRABS. TERMINACIÓN DEL CENTRO DE ATENCION INTEGRAL, PARA LA DISCAPACIDAD (CAID), TAPA III, UBICADO EN SAN JUAN DE LA MAGUANA, LOTE 6,PROV.SAN JUAN,ZONA 2. (PAGO CUB.#01).</t>
  </si>
  <si>
    <t>768</t>
  </si>
  <si>
    <t>TRABAJOS DE TERMINACIÓN DEL CENTRO DE ATENCIÓN INTEGRAL PARA LA DISCAPACIDAD (CAID) ETAPA II, UBICADO EN SAN JUAN DE LA MAGUANA, REP. DOM.VALOR CUB. 02$5,175,763.11 (-) 1ER. ABONO $3,816,910.56  L/11893; (-) ESTE PAGO $1,358,852.55 (SALDA).</t>
  </si>
  <si>
    <t>769</t>
  </si>
  <si>
    <t>TRABS.REPARAC. Y CONST.DE EDIFICACIONES TALES COMO: IGLESIA,CENTRO DE ATENCIÓN PRIMARIA,DESTS.,POLICIALES,INSTS.DEPORTIVAS Y CENTROS COMUNALES. (PAGO CUB.#01).</t>
  </si>
  <si>
    <t>770</t>
  </si>
  <si>
    <t>TRABAJOS DE TERMINACIÓN DEL CENTRO DE ATENCIÓN INTEGRAL PARA LA DISCAPACIDAD (CAID) ETAPA I , UBICADO EN SAN JUAN DE LA MAGUANA.(VALOR CUB.02 $4,577,559.52, (-) 1ER. ABONO $1,867,160.00 L/11970; (-) ESTE PAGO $2,710,399.52 (SALDA).</t>
  </si>
  <si>
    <t>774</t>
  </si>
  <si>
    <t>CONST. UN (1) EDIFICIO DE APTOS. ECONS. TIPO A DE CUATRO (4) NIVELES. Y CUATRO (4)  APTOS. POR PISO DE TRES (3) HABTS. C/U, TOTAL 16 APTOS. DE 78 M² C/U. (LOTE -21) PROY: REVIT. URB. SAN JUAN DE LA MAGUANA, RES. VISTA DEL RIO . (PAGO CUB.No.11).</t>
  </si>
  <si>
    <t>775</t>
  </si>
  <si>
    <t>CONST. 1 EDIFICIO DE APTOS .ECONS. TIPO A, DE 4 NIVS.Y 4 APTOS .POR PISO DE 3 HABITS. C/U,TOTAL 16 APTOS. DE 78 M² C/U., LOTE-09, REVIT. URB.DE SAN JUAN DE LA MAGUANA,RES.VISTA DEL RIO.(PAGO CUB.No.15).</t>
  </si>
  <si>
    <t>776</t>
  </si>
  <si>
    <t>CONST. DOS (2) EDIFS. DE APTOS. ECONS. TIPO (B) DE CUATRO (4) NIVELES, DOS (2) APTOS. P/PISO DOS (2) HABS. C/U, CON SUS ANEXIDADES, TOTAL 8 APTOS. DE 58M², LOTE-25, PROY. REVIT. URB. SAN J. DE LA MAGUANA, RESID. VISTA  DEL RIO. (PAGO CUB. No.11, 12 Y 13).</t>
  </si>
  <si>
    <t>777</t>
  </si>
  <si>
    <t>CONST. 2 EDIFICIOS DE APTOS .ECONS. TIPO B, DE 4 NIVS  2 APTOS. P/PISO DE 2 HABITS. C/U, TOTAL 8 APTOS. DE 58 M², LOTE-33, PROY: REVIT. URB. DE SAN JUAN DE LA MAGUANA,RES. VISTA DEL RIO (PAGO CUB.#16).</t>
  </si>
  <si>
    <t>778</t>
  </si>
  <si>
    <t>SUMINISTRO, ALMACENAMIENTO, TRANSPORTE Y  APLICACIÓN DE MATERIALES PARA LA SEÑALIZACION HORIZONTAL A NIVEL NACIONAL (SALDO CUB. No.06 $4,051,517.45) PAGO CUB. No.07 $ 9,081,510.19</t>
  </si>
  <si>
    <t>786</t>
  </si>
  <si>
    <t>PAGO ADQUISICION DE CEMENTO PORTLAND, PARA USO EN DIFERENTES TRABAJOS DE ESTE MINISTERIO, S/FACTS. NCF : A010130011500000204, 206, 207, 208, 209, 210, 211, 213, 214.-</t>
  </si>
  <si>
    <t>790</t>
  </si>
  <si>
    <t>PAGO SUELDO (FEBRERO 2018), AL PERSONAL CONTRATADO PROYECTO DE LAS ESCUELAS DE ESTE MINISTERIO</t>
  </si>
  <si>
    <t>792</t>
  </si>
  <si>
    <t>PARA CUBRIR PAGO POR SERVICIOS ESPECIALES (AGOSTO 2017), AL PERSONAL DE MANTENIMIENTO DE CARRET. Y CAM. V.(PROV. A NIVEL NACIONAL) DE ESTE MINISTERIO</t>
  </si>
  <si>
    <t>794</t>
  </si>
  <si>
    <t>PARA CUBRIR PAGO POR SERVICIOS ESPECIALES (OCTUBRE 2017), AL PERSONAL DE MANTENIMIENTO DE CARRET. Y CAMINOS (GRAN SANTO DOMINGO) DE ESTE MINISTERIO</t>
  </si>
  <si>
    <t>809</t>
  </si>
  <si>
    <t>PAGO RENOVACIÓN SUSCRIPCIÓN ANUAL DEL PERIODICO COMPREDIDO 29 DE SEPTIEMBRE -2017 AL 28 DE SEPTIEMBRE-2018. S/FACT. NCF:A010030041500002750</t>
  </si>
  <si>
    <t>821</t>
  </si>
  <si>
    <t>PARA CUBRIR PAGO POR SERVICIOS ESPECIALES, AL PERS. DE MANTENIMIENTOS DE TUNELES Y PASO A DESNIVEL (ENERO 2018)</t>
  </si>
  <si>
    <t>823</t>
  </si>
  <si>
    <t>PAGO SUELDO (ADICIONAL), NOVIEMBRE / DICIEMBRE 2017, A EMPLEADOS FIJO PROG.24 DE ESTE MINISTERIO</t>
  </si>
  <si>
    <t>825</t>
  </si>
  <si>
    <t>PAGO SUELDO (ADICIONAL) NOVIEMBRE / DICIEMBRE 2017, A PERSONAL EN TRAMITE PARA PENSION DE ESTE MINISTERIO</t>
  </si>
  <si>
    <t>843</t>
  </si>
  <si>
    <t>PAGO POR ADQUISICION DE  PASAJES AÉREOS HACIA NEW YORK-SANTO DOMINGO PARA VARIOS FUNCIONARIOS  DE ESTE  MOPC.S/FACTS. NCF: A010010011500000043, 11500000044</t>
  </si>
  <si>
    <t>844</t>
  </si>
  <si>
    <t>TRABAJOS CONSTRUCCIÓN DE CALLES, DEL BARRIO VILLA HERMOSA, PROV. LA ROMANA. (PAGO CUB. 09 $15,770,579.47)</t>
  </si>
  <si>
    <t>845</t>
  </si>
  <si>
    <t>SUMINISTRO Y TRANSPORTE DE H.A.C. PARA BACHEO. (PAGO FACT. OP-18, NCF: A010010011500000228 $5,604,683.07)</t>
  </si>
  <si>
    <t>846</t>
  </si>
  <si>
    <t>Trabajos de Diseño, Construcción y Vias de Accesos del Puente de Hormigón Postensado S/Rio Yuna, en la Carretera Cotui-La Mata. (Pago Cub. 08 $15,587,525.79)</t>
  </si>
  <si>
    <t>854</t>
  </si>
  <si>
    <t>SUMINISTRO Y TRANSPORTE DE H.A.C. PARA BACHEO (PAGO FACTURA # 01, NCF: A010010011500000113 $4,046,763.39  Y  FACTURA # 02, NCF: A010010011500000112 $3,883,673.99).</t>
  </si>
  <si>
    <t>856</t>
  </si>
  <si>
    <t>SUMINISTRO Y TRANSPORTE DE H.A.C.PARA BACHEO (SALDO FACT. # OP-13,NCF.A010010011500000080 $709,904.78) PAGO FACTURAS OP-14,OP-15,OP-16, NCF.A010010011500000081,82,83.  VAL. FACT. # OP-17, NCF:11500000084 $4,999,768.66(-)ESTE AB. $4,726,217.47;PXP $273,551.19)</t>
  </si>
  <si>
    <t>857</t>
  </si>
  <si>
    <t>SUMINISTRO Y TRANSPORTE DE H.A.C. PARA BACHEO (PAGO FACTS. OP-02 Y 03, NCF: A010010011500000311, $25,996,828.54 Y 11500000312 $463,819.45</t>
  </si>
  <si>
    <t>859</t>
  </si>
  <si>
    <t>SUMINISTRO Y TRANSPORTE DE H.A.C. PARA BACHEO.(SALDO FACTURA # OP-07, NCF.A010010011500000115 $3,139,303.93; PAGO FACTURA # OP-08, NCF.A010010011500000116 $31,106,746.08).</t>
  </si>
  <si>
    <t>861</t>
  </si>
  <si>
    <t>SUMINISTRO Y TRANSPORTE DE H.A.C. PARA BACHEO.(SALDO FACT. # OP-05, NCF.A010010011500000211 $4,258,760.25; PAGO A FACTURAS Nos.OP-06, OP-07, Y  OP-08; NCF.A010010011500000212,  A010010011500000213  Y  A010010011500000214).</t>
  </si>
  <si>
    <t>863</t>
  </si>
  <si>
    <t>SUMINISTRO Y TRANSPORTE DE H.A.C. PARA BACHEO.(SALDO FACTURA # OP-18,NCF.A010010011500000203 $27,153,099.57; PAGO FACTURAS Nos.OP-19, OP-20, OP-21  Y  OP-23; NCF.A010010011500000204, A010010011500000207, A010010011500000208 Y A010010011500000210).</t>
  </si>
  <si>
    <t>864</t>
  </si>
  <si>
    <t>SUMINISTRO Y TRANSP. DE H.A.C. PARA BACHEO.(SALDO FACT. # OP-18, NCF: A010010011500001040 $5,002,899.70) PAGO FACT. #OP-19, NCF.A010010011500001042 $32,526,139.37, VALOR FACT. #OP-20,NCF:11500001043 $15,350,986.50 (-) ESTE AB. $9,047,267.90  PXP $6,303,718.60)</t>
  </si>
  <si>
    <t>866</t>
  </si>
  <si>
    <t>PARA CUBRIR PAGO POR VIATICOS, A PERS. DE LA DIRECCION GENERAL DE SUPERVISION Y FISCALIZACION DE OBRAS (INGENIEROS), DICIEMBRE 2017</t>
  </si>
  <si>
    <t>877</t>
  </si>
  <si>
    <t>SUMINISTRO Y TRANSPORTE DE H.A.C. PARA BACHEO (SALDO FACT. OP-03, NCF: A010010011500000149 $8,732,607.80) PAGO FACTS. OP-04 Y 05, NCF:11500000150 $28,348,394.36 Y 11500000156 $34,137,003.02</t>
  </si>
  <si>
    <t>886</t>
  </si>
  <si>
    <t>SUMINISTRO Y TRANSP. DE H.A.C. PARA BACHEO.(SALDO FACT. # OP-19, NCF.A010010011500000058 $3,755,915.94; FACT. # OP-20,NCF.A010010011500000060 $6,990,775.04 (-) ESTE ABONO $5,916,869.19; PXP $1,073,905.85).</t>
  </si>
  <si>
    <t>892</t>
  </si>
  <si>
    <t>SUMINISTRO Y TRANSPORTE DE H.A.C. PARA BACHEO (SALDO FACTURA # OP-01, NCF: A010010011500000001 $16,076,297.49) PAGO FACTURA # OP-02, NCF:A010010011500000002 $26,189,014.03).</t>
  </si>
  <si>
    <t>894</t>
  </si>
  <si>
    <t>CONST. 1  EDIF. DE APTOS. ECONS. TIPO A, DE 4 NIVELES Y 4 APTOS. P/PISO DE 3 HABS. C/U,TOTAL 16 APTOS. DE 78 MT2 C/U, (LOTE 1), RES. VISTA DEL RIO, SAN JUAN DE LA MAGUANA. (PAGO CUB.#14).</t>
  </si>
  <si>
    <t>895</t>
  </si>
  <si>
    <t>CONST. 1 EDIFICIO DE APTOS. ECONS. TIPO A, DE 4 NIVS. Y 4 APTOS. POR PISO DE 3 HABTS. C/U,TOTAL16 APTOS.DE 78 M2  C/U, (LOTE 22) REVIT. URB. DE SAN JUAN DE LA MAGUANA,RES.VISTA DEL RIO. ( PAGO CUB.#16).</t>
  </si>
  <si>
    <t>896</t>
  </si>
  <si>
    <t>SUMINISTRO DE CEMENTO ASFALTICO TIPO AC-30 ( VALOR FACT. 000012, NCF: A010010011500000082 USD1,070,624.70 (-) ESTE ABONO USD692,540.86, PEND X PAG. USD378,083.84  (UDS692,540.86 A LA TASA 48.9156)</t>
  </si>
  <si>
    <t>897</t>
  </si>
  <si>
    <t>PAGO  DEL INGRESO MÍNIMO GARANTIZADO (PEAJE SOMBRA) DEL PROYECTO CONCESION VIAL CARRETERA SANTO DOMINGO-C/RINCON DE MOLINILLO,SAMANA, CORRESP. AL TRIMESTRE 01 DE JUNIO AL 31 DE AGOSTO DEL 2017 (PAGO FACT. # 17-1421, NCF.A010010011500000017, USD 7,046,817.95)</t>
  </si>
  <si>
    <t>898</t>
  </si>
  <si>
    <t>TRABAJOS DE CONST. Y RECONST. DE LAS CALLES, AVENIDAS,CARRTS. Y CAMINOS VECS. EN LAS PROVS. DE LAS REGS. NORTE,SUR Y ESTE DEL PAIS (LOTE 8) PROV. PUERTO PLATA. (VALOR CUB.#02, $14,393,096.47 (-) 1ER. AB.$13,457,562.58 L/716; (-) ESTE PAGO $935,533.89 (SALDA).</t>
  </si>
  <si>
    <t>899</t>
  </si>
  <si>
    <t>P/SARGEANT PETROLEUM,LTD,POR SUM.,ALMAC. Y MANEJO DE AC-30 (PAGO FACTS. 2017-0437,2017-0443,2017, 0445,2017-0446,2017-0447,2017-0448,Y AB. 2017-0450,Y PAGO FACTS.2017-0438,2017-0444,Y 2017-0449, P/DIF.COMP. D/ALMAC. S/L/CRED. CON C/C OF.2158; ACTO 2407-2016).</t>
  </si>
  <si>
    <t>926</t>
  </si>
  <si>
    <t>P/EXPROPIACIÓN TERRENOS DE L/PARCELAS #s.13 Y 157,DEL DIST.CATASTRAL #16/3 Y 16/8 MUNIC.Y PROV.SAN P. DE MAC.(DEUDA $90,380,235.00(-)ABONO REALIZADOS $80,000,000.00, S/LIBS. 2663, 296, 6352, 6901,8346, 9509, 10311, (-) ESTE AB. 10,216,531.00, PXP $163,706.00.</t>
  </si>
  <si>
    <t>930</t>
  </si>
  <si>
    <t>PLAN DE ASFALTO Y ADEC. S/PRESUP.,CON UN ANCHO DE VIA DE 5.00 M², Y ESPESOR DE ASFALTO DE 2 PULGS.,EN DIFS.PROVS.PROC.D/L.OISOE S/CONT.245-12(A.INIC.$399,569,144.04(-)1ER.AB.$50,000,000.00(-) 2DO.AB.$50,000,000.00(-)ESTE PAGO$131,928,004.00 PXP $167,641,140.04</t>
  </si>
  <si>
    <t>933</t>
  </si>
  <si>
    <t>PAGO AYUDA ECONOMICA A FAVOR DEL SR.FELIX MILIANO ALCANTARA, PARA PAGO DE TRATAMIENTO AMBULATORIO, PARA SU ESPOSA, MELANIA PEREZ ASENCIO, QUIEN PADECE DE CANCER DE MAMA Y UTERO, SEGUN OF.DF/0077-2018</t>
  </si>
  <si>
    <t>935</t>
  </si>
  <si>
    <t>PARA CUBRIR AYUDA ECONOMICA A FAVOR DEL SR.ALEXI ALEJANDRO FERRERAS BELLO, PARA PAGO DE PROTESIS DE PIERNA IZQUIERDA, SEGUN OFICIO NO.DF/0078-2018</t>
  </si>
  <si>
    <t>942</t>
  </si>
  <si>
    <t>PAGO SERVICIO DE ENERGÍA ELÉCTRICA A ESTE MOPC, CORRESPONDIENTE A PERIODO DESCRITO (SEGÚN FACTURA ANEXA NCF:A010010011500662139,1944,2154,2417,2014,2269,2176,2109,1893,2499,2232,2212,2461).</t>
  </si>
  <si>
    <t>943</t>
  </si>
  <si>
    <t>PAGO SERVICIO DE ENERGÍA ELÉCTRICA A ESTE MOPC, CORRESPONDIENTE A PERIODO DESCRITO (SEGÚN FACTURA ANEXA NCF:A010010011500759650,755950,755917,758144,755952,755949,758419,755918,759158,755681,755874,755610,755959,756801,758512,759052,759050,759227,754776,).</t>
  </si>
  <si>
    <t>944</t>
  </si>
  <si>
    <t>PAGO SERVICIO DE ENERGÍA ELÉCTRICA A ESTE MOPC, CORRESP. A PERIODOS DESCRITOS. (SEGÚN _x000D_
 FACTS. ANEXAS NCF: A020010011500470593,473067,471150,471811).</t>
  </si>
  <si>
    <t>991</t>
  </si>
  <si>
    <t>CONST.DE 1 EDIF.DE APARTS. ECONS.TIPO A, DE 4 NIVS.Y 4  APARTS.POR PISO DE 3 HABITS.C/U,PARA UN TOTAL DE 16 APARTS.DE 78M², C/U. PROY. LARIMAR, PROV. BAHORUCO, (LOTE 2),SEGÚN CONTRATO No.573/15, (PAGO AVANCE INICIAL).</t>
  </si>
  <si>
    <t>994</t>
  </si>
  <si>
    <t>CONST.DE 1 EDIF.DE APARTS. ECONS.TIPO A,DE 4 NIVS.Y 4 APARTS.POR PISO DE 3 HABITS.CADA UNO,PARA UN TOTAL DE 16 APARTS.DE 78M² .C/U,PROY. CIUDAD LARIMAR, (LOTE 4), PROV.BAHORUCO SEGÚN CONTRATO No.570/15, (PAGO AVANCE INICIAL).</t>
  </si>
  <si>
    <t>996</t>
  </si>
  <si>
    <t>CONST.DE 1 EDIF.DE APARTS. ECONS.TIPO A, DE 4 NIVS.Y 4  APARTS.POR PISO DE 3 HABITS.C/U,PARA UN TOTAL DE 16 APARTS.DE 78M², C/U. PROY. CIUDAD ESPERANZA, PROV. BARAHONA, (LOTE 6),SEGÚN CONTRATO No.568/15. (PAGO AVANCE INICIAL).</t>
  </si>
  <si>
    <t>997</t>
  </si>
  <si>
    <t>CONST.DE 1 EDIF.DE APARTS. ECONS.TIPO A, DE 4 NIVS.Y 4  APARTS.POR PISO DE 3 HABITS.C/U,PARA UN TOTAL DE 16 APARTS.DE 78M², C/U. PROY. CIUDAD ESPERANZA, PROV. BARAHONA, (LOTE 7),SEGÚN CONTRATO No.567/15, (PAGO AVANCE INICIAL).</t>
  </si>
  <si>
    <t>998</t>
  </si>
  <si>
    <t>CONST.DE 1 EDIF.DE APARTS. ECONS.TIPO A, DE 4 NIVS.Y 4  APARTS.POR PISO DE 3 HABITS.C/U,PARA UN TOTAL DE 16 APARTS.DE 78M², C/U. PROY. CIUDAD ESPERANZA, PROV. BARAHONA, (LOTE 9), SEGÚN CONTRATO No.565/15. PAGO AVANCE INICIAL).</t>
  </si>
  <si>
    <t>999</t>
  </si>
  <si>
    <t>CONST.DE 1 EDIF.DE APARTS. ECONS.TIPO A, DE 4 NIVS.Y 4  APARTS.POR PISO DE 3 HABITS.C/U,PARA UN TOTAL DE 16 APARTS.DE 78M², C/U. PROY. CIUDAD ESPERANZA, PROV. BARAHONA, (LOTE 12), SEGÚN CONTRATO No.562/15. (PAGO AVANCE INICIAL).</t>
  </si>
  <si>
    <t>1001</t>
  </si>
  <si>
    <t>CONST.DE 1 EDIF.DE APARTS. ECONS.TIPO A, DE 4 NIVS.Y 4  APARTS.POR PISO DE 3 HABITS.C/U,PARA UN TOTAL DE 16 APARTS.DE 78M², C/U. PROY. CIUDAD ESPERANZA, PROV. BARAHONA, (LOTE 13), SEGÚN CONTRATO No.561/15. (PAGO AVANCE INICIAL).</t>
  </si>
  <si>
    <t>1002</t>
  </si>
  <si>
    <t>CONST.DE 1 EDIF.DE APARTS. ECONS.TIPO A, DE 4 NIVS.Y 4  APARTS.POR PISO DE 3 HABITS.C/U,PARA UN TOTAL DE 16 APARTS.DE 78M², C/U. PROY. CIUDAD ESPERANZA, PROV. BARAHONA, (LOTE 8), SEGÚN CONTRATO No.566/15. (PAGO AVANCE INICIAL).</t>
  </si>
  <si>
    <t>1003</t>
  </si>
  <si>
    <t>CONST.DE 1 EDIF.DE APARTS. ECONS.TIPO A, DE 4 NIVS.Y 4  APARTS.POR PISO DE 3 HABITS.C/U,PARA UN TOTAL DE 16 APARTS.DE 78M², C/U. PROY. CIUDAD ESPERANZA, PROV. BARAHONA, (LOTE 10), SEGÚN CONTRATO No.564/15. (PAGO AVANCE INICIAL).</t>
  </si>
  <si>
    <t>1008</t>
  </si>
  <si>
    <t>PAGO POR SERVICIOS DE MANTENIMIENTO Y REPARACIÓN PARA DIFERENTES VEHÍCULOS DE ESTE MOPC.S/FACT. NCF: A010010011500000024</t>
  </si>
  <si>
    <t>1009</t>
  </si>
  <si>
    <t>PAGO POR RECLAMACIÓN DEDUCIBLE POR ACCIDENTE DE VARIAS FICHAS  DE VEHÍCULOS PROPIEDAD DE ESTE MOPC. S/FACT. NCF: A010010011500000031</t>
  </si>
  <si>
    <t>1014</t>
  </si>
  <si>
    <t>TRABAJOS DE REPARACION Y REMODELACION DEL DESPACHO DEL MINISTRO Y LOBBY DEL EDIFICIO CENTRAL DE ESTE MINISTERIO; (PAGO AVANCE INICIAL).</t>
  </si>
  <si>
    <t>1018</t>
  </si>
  <si>
    <t>PAGO POR CONCEPTO DE APORTE PARA LA CONSTRUCCIÓN DE LA "CASA DE LA MUJER TERESA GOMEZ ESTRELLA"  EN LA PROVINCIA HERMANAS MIRABAL. S/OFIC.# 031 Y ANEXOS DE LA D.G.A.F. D/F31/01/2018.</t>
  </si>
  <si>
    <t>1020</t>
  </si>
  <si>
    <t>PAGO POR CONCEPTO DE APORTE PARA LA INSTALACIÓN DEL MUSEO MAGUA EN LA PROVINCIA HERMANAS MIRABAL. S/OFIC.# 030 Y ANEXOS DE LA D.G.A.F. D/F31/01/2018.</t>
  </si>
  <si>
    <t>1021</t>
  </si>
  <si>
    <t>PAGO POR ADQUISICION DE LICENCIAMIENTO EMPRESARIAL MICROSOFT ENTERPRISE AGREEMENT (AE); FACTURA NCF:A010010011500001171, USD272,864.47(-) 1ER. ABONO USD124,468.94, S/LIB.11767, ESTE AB. USD82,385.39,  A LA TASA 48.5523; PXP USD66,010.14.</t>
  </si>
  <si>
    <t>1034</t>
  </si>
  <si>
    <t>Const. Un (1) Edif. de Aptos. Econs.,Tipo A, De Cuatro (4) Niveles y Cuatro (4) Aptos. P/Pisos, Tres Habs.C/u, Total 16 Aptos. de 78M² C/u, Lote-07, Proy: Revit.Urb. San J. de La Maguana, Residencial Vista del Rio. (Pago Cub.12)</t>
  </si>
  <si>
    <t>1037</t>
  </si>
  <si>
    <t>CONST. 2 EDIFICIOS DE APTOS .ECONS. TIPO B, DE 4 NIVS  2 APTOS. P/PISO DE 2 HABITS. C/U, TOTAL 8 APTOS. DE 58 M², LOTE-33, PROY: REVIT. URB. DE SAN JUAN DE LA MAGUANA,RES. VISTA DEL RIO (PAGO CUB.#17).</t>
  </si>
  <si>
    <t>1038</t>
  </si>
  <si>
    <t>SUMINISTRAR HORMIGON ASFALTICO CALIENTE (HAC), PARA BACHEO (PAGO FACTURAS OP-01 Y 02, NCF:A010010011500000054 Y 11500000057).</t>
  </si>
  <si>
    <t>1043</t>
  </si>
  <si>
    <t>CONST. 2 EDIFS.DE APTOS. ECONS.TIPO B, DE 4 NIVS.Y 2 APTOS.POR PISO DE 2 HABITS.C/U,TOTAL 8 APTOS.DE 58M² C/U, (LOTE 23), REVIT. URB.DE SAN JUAN DE LA MAGUANA,RES.VISTA DEL RIO. (PAGO CUB.No.11).</t>
  </si>
  <si>
    <t>1048</t>
  </si>
  <si>
    <t>CONST. UN (1) EDIFICIO DE APTOS. ECONS. TIPO A DE CUATRO (4) NIVELES. Y CUATRO (4)  APTOS. POR PISO DE TRES (3) HABTS. C/U, TOTAL 16 APTOS. DE 78 M² C/U. (LOTE -21) PROY: REVIT. URB. SAN JUAN DE LA MAGUANA, RES. VISTA DEL RIO . (PAGO CUB.No.12).</t>
  </si>
  <si>
    <t>1050</t>
  </si>
  <si>
    <t>CONST. UN (1) EDIF. DE APTOS. ECONS. TIPO A, DE 4 NIVS. Y 4 APTOS. P/PISO DE 3 HABS.C/U, CON SUS RESPECTIVAS ANEXIDADES, PARA UN TOTAL DE 16 APTOS. DE 78MT2 C/U, LOTE 4, PROY.:REVITALIZACION URBANA SAN JUAN DE LA MAGUANA, RESID. VISTA DEL RIO, (PAGO CUB.# 13).</t>
  </si>
  <si>
    <t>1051</t>
  </si>
  <si>
    <t>CONST. DOS (2) EDIFS. DE APTOS. ECONS. TIPO (B) DE CUATRO (4) NIVELES, DOS (2) APTOS. P/PISO DE DOS (2) HABS. C/U, TOTAL (8) APTOS. 58 M², LOTE-27,  PROY. REVIT. URB. SAN JUAN DE LA MAGUANA, RESID. VISTA DEL RIO. (PAGO CUB.12)</t>
  </si>
  <si>
    <t>1053</t>
  </si>
  <si>
    <t>SUMINISTRO Y TRANSP. DE H.A.C. P/BACHEO.(SALDO FACT.# OP-34,NCF.A010010011500000402 $1,413,499.86;PAGO FACTS.#s.OP-33, OP-35, OP-36, NCF.A010010011500000401-403-404; FACT.# OP-37,NCF.A010010011500000405 $7,723,159.58(-)ESTE AB. $2,290,629.74;PXP $5,432,529.84)</t>
  </si>
  <si>
    <t>1057</t>
  </si>
  <si>
    <t>CONST. DE UN (1) EDIFICIO DE APTOS. ECONS,TIPO (A), 4 NIVELES  Y 4 APTOS. POR PISO, DE 3 HABITS. C/U,TOTAL 16 APTOS. DE  78M² C/U. LOTE-06, PROY: REVIT. URBANA EN SAN JUAN DE LA MAGUANA, RES.VISTA DEL RIO.(PAGO CUB. #14).</t>
  </si>
  <si>
    <t>1058</t>
  </si>
  <si>
    <t>CONST.1 EDIF. DE APTOS. ECONS.TIPO A, DE 4 NIVS. Y 4 APTOS. POR PISO DE 3 HABITS.C/U,TOTAL 16  APTOS. DE 78 M² C/U.,LOTE-14, REVIT. URB. DE SAN JUAN DE LA MAGUANA, RES.VISTA DEL RIO. (PAGO CUB.13).</t>
  </si>
  <si>
    <t>1059</t>
  </si>
  <si>
    <t>CONST. 1 EDIFICIO DE APTOS. ECONS. TIPO A, DE 4 NIVS. Y 4 APTOS. P/PISO DE 3 HABITS. C/U, C/SUS RESPECT. ANEXID. PARA UN TOTAL 16 APTOS .DE 78 M² C/U.,(LOTE-10) PROY: REVIT. URB. DE SAN JUAN DE LA MAGUANA, RES.VISTA DEL RIO. (PAGO CUB.11)</t>
  </si>
  <si>
    <t>1061</t>
  </si>
  <si>
    <t>PARA CUBRIR PAGO POR VIATICOS, A PERSONAL DE DIFERENTES DEPARTAMENTOS DE ESTE MINISTERIO (OCTUBRE / DICIEMBRE 2017)</t>
  </si>
  <si>
    <t>1063</t>
  </si>
  <si>
    <t>PARA CUBRIR PAGO POR SERVICIOS ESPECIALES, AL PERSONAL DE PAVIMENTACION ASFALTICA DE ESTE MINISTERIO (ENERO 2018)</t>
  </si>
  <si>
    <t>1070</t>
  </si>
  <si>
    <t>TRABS. DE CONSTRUCCION DEL PUENTE SOBRE EL RIO YASICA-LOS MANGUITOS, PORV. PUERTO PLATA (PAGO CUB.04 DE CIERRE).</t>
  </si>
  <si>
    <t>1084</t>
  </si>
  <si>
    <t>PAGO POR SERVICIOS DE CONSULTORIA  EN EL AREA DE GEOLOGÍA, HIDROGEOLÓGIA, GEOFISICA Y MEDIO AMBIENTE, DURANTE EL PERIODO DE OCTUBRE-2016 HASTA SEPTIEMBRE-2017, S/ FACT. NCF:A010010011500000001.</t>
  </si>
  <si>
    <t>1089</t>
  </si>
  <si>
    <t>PAGO COLOCACIÓN  DE CUÑAS DE PUBLICIDAD DE ESTE MOPC. EN EL PROGRAMA "TRIBUNA DEPORTIVA" DURANTE EL  PERIODO DEL 5 DE OCTUBRE AL 5 DE DICIEMBRE-2017, S/FACT. NCF:A010010011500000077 Y 78</t>
  </si>
  <si>
    <t>1092</t>
  </si>
  <si>
    <t>PAGO SERVICIO DE TELÉFONOS (INALAMBRICA) USADOS EN ESTE MOPC, CORRESPONDIENTE AL MES DE DICIEMBRE 2017. (PARA SER APLICADO A LA CUENTA #702156743, SEGUN FACTURA #NCF: A020010011500314806)</t>
  </si>
  <si>
    <t>1097</t>
  </si>
  <si>
    <t>PAGO POR SERVICIO DE MONTAJE DEL ARBOLITO DE NAVIDAD EN EL AREA DE RECEPCIÓN DE ESTE MOPC. S/FACT.NCF:A020020021500000084</t>
  </si>
  <si>
    <t>1102</t>
  </si>
  <si>
    <t>PAGO COMPRA DE COMBUSTIBLE (GASOLINA Y GASOIL), PARA ESTE MOPC ; SALDO FACT. NCF:A010010011500001706, $332,042.70, 1ER. AB. LIB 121, PAGO F/NCF: 1692 AL 1694 ;1726 AL 1735 Y 1738,1739; ABONO A F/NCF:1740, $103,662.33, PXP $387,137.67.</t>
  </si>
  <si>
    <t>1106</t>
  </si>
  <si>
    <t>PAGO COMBUSTIBLE (GASOIL),PARA EL SUMINISTRO GENERAL DE ESTE MOPC; SALDO F/NCF:A010010011500008134,$169,306.10, 1ER. AB. LIB.220; PAGO F/NCF: 8130, 8131 Y 8132; ABONO A F/NCF:8178 $169,669.19; PXP. $1,139,130.81).</t>
  </si>
  <si>
    <t>1108</t>
  </si>
  <si>
    <t>PLAN DE ASF.Y ADEC.S/PRESUP.,C/UN ANCHO DE VIA DE 5.00 M²,Y ESPESOR DE ASF. DE 2 PULGS.,EN DIFS.PROVS.PROC.D/L.OISOE S/CONT.245-12 (A.INIC.$399,569,144.04(-)1ER.AB.$50,000,000.00(-) 2DO.AB.$50,000,000.00(-)3ER.AB.$131,928,004.00(-)ESTE P/$167,641,140.04SALDA)</t>
  </si>
  <si>
    <t>1109</t>
  </si>
  <si>
    <t>TRAB. DE LA CARRETERA TURISTICA LA CUMBRE- SANTIAGO-PUERTO PLATA, DAÑOS OCASIONADOS P/DIVERSAS VAGUADAS DURANTE EL MES  ABRIL-2012 (DEC.230-12 D/F12/5/2012); SALDO CUB.11, $30,658,556.96, 1ER. AB. LIB.358; AB. CUB.12, $69,341,443.04, PXP $48,655,674.96.</t>
  </si>
  <si>
    <t>1117</t>
  </si>
  <si>
    <t>PARA CUBRIR PAGO DE VIATICOS AL PERSONAL DE DIFERENTES DEPARTAMENTOS DE ESTE MINISTERIO (ENERO / FEBRERO 2018)</t>
  </si>
  <si>
    <t>1119</t>
  </si>
  <si>
    <t>PAGO SERVICIOS ESPECIALES (ENERO 2018), A PERSONAL DE DRENAJE PLUVIAL DE ESTE MINISTERIO</t>
  </si>
  <si>
    <t>1122</t>
  </si>
  <si>
    <t>PAGO SUELDO (FEBRERO2018), AL PERSONAL CONTRATADO PROYECTO DE LAS ESCUELAS DE ESTE MOPC</t>
  </si>
  <si>
    <t>1124</t>
  </si>
  <si>
    <t>PAGO SUELDO (ADICIONAL) NOVIEMBRE / DICIEMBRE 2017, AL  PERSONAL CONTRATADO PROYECTO DE LAS ESCUELAS DE ESTE MINISTERIO</t>
  </si>
  <si>
    <t>1126</t>
  </si>
  <si>
    <t>PAGO SUELDO (ENERO 2018), AL PERSONAL CONTRATADO PROYECTO DE LAS ESCUELAS DE ESTE MINISTERIO</t>
  </si>
  <si>
    <t>1128</t>
  </si>
  <si>
    <t>PARA CUBRIR PAGO POR HORAS EXTRAS, A EMPLEADOS DE DIFERENTES DEPARTAMENTOS DE ESTE MINISTERIO (OCTUBRE 2017)</t>
  </si>
  <si>
    <t>1142</t>
  </si>
  <si>
    <t>TRABAJOS DE SERVS. DE MANTENIM. DEL SISTEMA CENTRALIZADO DE CONTROL DE TRAFICO DEL D.N. (SALDO FACT. NCF:A010010011500000046 USD13,939.55) PAGO FACTS.NCF:11500000045 Y 48, FACT.0049 USD160,469.84(-) ESTE AB.UDS150,277.38 PXP USD10,192.46 (A LA TASA DE 48.9156)</t>
  </si>
  <si>
    <t>1149</t>
  </si>
  <si>
    <t>PARA CUBRIR PAGO DE COMPENSACION SEGURIDAD, AL PERS. MILITAR DEL PROGRAMA DE PROTECCION Y ASISTENCIA VIAL DE ESTE MINISTERIO (DICIEMBRE 2017)</t>
  </si>
  <si>
    <t>1158</t>
  </si>
  <si>
    <t>PAGO COMPRA DE COMBUSTIBLE (GASOLINA Y GASOIL), PARA EL SUMINISTRO GRAL. DE ESTE MOPC; SALDO F/NCF:A010010011500002955 $467,251.20 1ER. AB. LIB,205, PAGO F/NCF:2956 ;  ABONO F/NCF.2957 $595,868.48; PXP. $1,060,131.52).</t>
  </si>
  <si>
    <t>1165</t>
  </si>
  <si>
    <t>PAGO RECLAMACIÓN DEDUCIBLE POR ACCIDENTE DE VARIAS FICHAS VEHICULAR DE ESTE MOPC. S/ FACTS. NCF: A010010011500000029, 31,32,33</t>
  </si>
  <si>
    <t>1176</t>
  </si>
  <si>
    <t>Pago Por Concepto de Legalización de Cuarenta y Nueve (49) Contratos de este MOPC. S/Facts. NCF:P010010011500984050, Y 11500984060</t>
  </si>
  <si>
    <t>1177</t>
  </si>
  <si>
    <t>Pago Por Concepto de Notificación de Setenta y Siete (77) Actos de Alguacil de este MOPC. S/Facts. NCF: A010010011500000033, 11500000040</t>
  </si>
  <si>
    <t>1185</t>
  </si>
  <si>
    <t>PAGO POR SERVICIOS DE LEGALIZACION DE CONTRATOS, CINCUENTA Y SIETE (57), SEGUN FACTURAS NCF.P010010011501931476 Y 11501931472.</t>
  </si>
  <si>
    <t>1186</t>
  </si>
  <si>
    <t>PAGO POR PATROCINIO PARA LA REALIZACION DEL CONCIERTO "MOZART, MERENGUE Y UN POCO MAS" CON LA ORQUESTA SINFONICA DEL CIBAO; SEGUN FACTURA NCF.A010010011500000011.</t>
  </si>
  <si>
    <t>1187</t>
  </si>
  <si>
    <t>PAGO POR SERVICIOS DE LEGALIZACION DE CONTRATOS, TREINTA Y TRES (33); SEGUN FACTURA NCF.A010010011500000012</t>
  </si>
  <si>
    <t>1188</t>
  </si>
  <si>
    <t>PAGO POR SERVICIOS DE LEGALIZACION DE CONTRATOS, TREINTA Y DOS (32), SEGUN FACTURA NCF. A010010011500000015.</t>
  </si>
  <si>
    <t>1191</t>
  </si>
  <si>
    <t>PAGO DEDUCIBLE  POR REPARACIÓN Y RECLAMO DE ACCIDENTES DE VARIAS FICHAS  DE VEHÍCULOS PROPIEDAD DE ESTE MOPC. S/FACTS. NCF: A010010011500000665, 653,649,651,592,594,597,657.</t>
  </si>
  <si>
    <t>1197</t>
  </si>
  <si>
    <t>TRABS.DE ENCACHE,CUNETAS,BADENES,MUROS DE GAVS, ALCANTS.TUBS.,Y DE CAJON, REP. DE LOSAS DE APROCHES,CORR.DE TALUD,CANALIZACION Y OTROS TRABS.EN ELIAS PIÑA (DAÑOS T. SANDY).(CUB.06, $33,214,539.28 (-) 1ER.AB.$10,000,000.00 L-703;ESTE PAGO $23,214,539.28 SALDA).</t>
  </si>
  <si>
    <t>1245</t>
  </si>
  <si>
    <t>SERVICIOS DE LEGALIZACION DE TREINTA Y TRES _x000D_
 (33) CONTRATOS A ESTE MOPC; SEGUN FACTURA NCF.A010010011500000010.</t>
  </si>
  <si>
    <t>1247</t>
  </si>
  <si>
    <t>PAGO COMBUSTIBLE (GASOIL),PARA EL SUMINISTRO GENERAL DE ESTE MOPC; F/NCF:A010010011500008178; $1,308,800.00, 1ER. AB. EN LIB.1106, ESTE 2DO. AB. $939,868.49; PXP. $199,262.33, (DESCUENTO APLICADO EN LIB.1106).</t>
  </si>
  <si>
    <t>1248</t>
  </si>
  <si>
    <t>PAGO P/SERVS. DE CONSULTORIA EN EL ÁREA DE GESTIÓN DE PROCESOS ADMINISTRATIVOS,MODERNIZACION INSTITUCIONAL,ASESORIAS PUNTUALES EN PROCESOS PROPIOS D/LA ACTIVIDAD INSTIT. DEL MOPC,  CORRESP. A LOS MESES DE DIC.-2017 Y ENERO-18, S/F. NCF:A010010011500000031 Y 32</t>
  </si>
  <si>
    <t>1249</t>
  </si>
  <si>
    <t>PAGO COMPRA DE COMBUSTIBLE (GASOIL), PARA EL SUMINISTRO GRAL. DE ESTE MOPC; SALDO F/NCF:A010010011500002957, 1er ABONO EN LIB.1158,  $1,060,131.52, DESCUENTO APLICADO EN PAGO ANTERIOR).</t>
  </si>
  <si>
    <t>1250</t>
  </si>
  <si>
    <t>SERVICIOS DE LEGALIZACION DE TREINTA Y TRES (33) CONTRATOS A ESTE MOPC, SEGUN FACTURA NCF.A010010011500000263.</t>
  </si>
  <si>
    <t>1251</t>
  </si>
  <si>
    <t>PAGO POR SERVICIOS COMO NOTARIO ACTUANTE EN DIFERENTES PROCESOS DE APERTURA DE SOBRES DE COMPARACIÓN DE PRECIOS DE ESTE MINISTERIO, SEGÚN FACTURAS NCF.A010010011500000027, 28 Y 35.</t>
  </si>
  <si>
    <t>1258</t>
  </si>
  <si>
    <t>PAGO SERVICIOS DE LEGALIZACION DE CINCUENTA Y UN (51) CONTRATOS A ESTE MOPC, SEGUN FACTURA NCF.P010010011502260900.</t>
  </si>
  <si>
    <t>1266</t>
  </si>
  <si>
    <t>CONSTRUCCION 2 EDIFS.DE APTOS.ECONS.TIPO B, DE 4 NIVS.Y 2 APTOS.POR PISO DE 2 HABITS.C/U,TOTAL 8 APTOS.DE 58 M² C/U; LOTE 24, REVIT. URBANA SAN JUAN  DE LA MAGUANA, RES.VISTA DEL RIO.(PAGO CUB.#11 ).</t>
  </si>
  <si>
    <t>1267</t>
  </si>
  <si>
    <t>PAGO POR SERVICIOS DE LEGALIZACIÓN DE DIEZ (10) CONTRATOS A ESTE MOPC; S/FACT. NCF.P010010011502885938.</t>
  </si>
  <si>
    <t>1268</t>
  </si>
  <si>
    <t>PAGO POR SERVICIOS DE LEGALIZACION DE CONTRATOS, CUARENTA Y UNO (41) A ESTE MOPC, (SEGUN FACTS. NCF: A010010011500000007 Y 8).</t>
  </si>
  <si>
    <t>1270</t>
  </si>
  <si>
    <t>CONST. 1 EDIF. APTOS. ECONS. TIPO A, 4 NIVS.,4 APTOS. P/PISO,3 HABS. C/U,TOTAL 16 APTOS. 78 M², LOTE-13, PROY: REVIT. URB. RES. VISTA DEL RIÓ, SAN JUAN DE LA MAGUANA. (PAGO CUB. 14)</t>
  </si>
  <si>
    <t>1271</t>
  </si>
  <si>
    <t>CONST. DE 1 EDIFICIO DE APARTAMENTOS ECONÓMICOS, TIPO A DE CUATRO 4 NIVELES Y CUATRO 4 APTOS. POR PISO DE  3 HABS. C/U, TOTAL 16 APTOS.DE 78 M² C/U; (LOTE 36); PROY. REVITALIZACION URB. SAN JUAN DE LA MAGUANA, RESID.VISTA DEL RIO. (PAGO CUB.#02).</t>
  </si>
  <si>
    <t>1274</t>
  </si>
  <si>
    <t>PAGO POR CONCEPTO DE LEGALIZACION DE TREINTA Y TRES (33) CONTRATOS DE EXPROPIACIÓN. S/FACT. NCF:A010010011500000011</t>
  </si>
  <si>
    <t>1280</t>
  </si>
  <si>
    <t>PAGO HORAS EXTRAS (FEBRERO 2017), AL PERSONAL DEL DEPARTAMENTO FINANCIERO DE LA DIR. DE EQUIPOS Y TRANSPORTE DE ESTE MINISTERIO</t>
  </si>
  <si>
    <t>1282</t>
  </si>
  <si>
    <t>PARA CUBRIR PAGO DE INDEMNIZACION A EMPLEADOS CANCELADOS DE ESTE MINISTERIO EN CUMPLIMIENTO A LA LEY 41-08 DE FUNCION PUBLICA</t>
  </si>
  <si>
    <t>1284</t>
  </si>
  <si>
    <t>PARA CUBRIR PAGO DE VACACIONES NO DISFRUTADA, A EMPLEADOS CANCELADOS DE ESTE MINISTERIO, EN CUMPLIMIENTO DE LA LEY 41-08 DE FUNCIONES PUBLICA</t>
  </si>
  <si>
    <t>1287</t>
  </si>
  <si>
    <t>CONST. DE UN (1) EDIFICIO DE APTOS. ECONS,TIPO (A), 4 NIVELES  Y 4 APTOS. POR PISO, DE 3 HABITS. C/U,TOTAL 16 APTOS. DE  78M2 C/U, LOTE 3; CON SUS ANEXIDADES, REVIT.URBANA EN SAN JUAN DE LA MAGUANA, RES.VISTA DEL RIO; (PAGO CUBICACION 15).</t>
  </si>
  <si>
    <t>1288</t>
  </si>
  <si>
    <t>PAGO POR PARTICIPACIÓN COMO NOTARIA EN PROCESO DE EXCLUSIVIDAD P/LA ADQUISICIÓN DE LICENCIAMIENTO EMPRESARIAL, Y LA LICITACIÓN PUBLICA NACIONAL P/LA REPAR. Y CONST. DE (2) NIVELES AL EDIF. QUE ALOJA EL (IDC), S/FACTS. NCF: A010010011500000093,97,99</t>
  </si>
  <si>
    <t xml:space="preserve">BALANCE FEBRERO </t>
  </si>
  <si>
    <t>01/03/2018</t>
  </si>
  <si>
    <t>1311</t>
  </si>
  <si>
    <t>PARA CUBRIR PAGO POR VIATICOS FUERA DEL PAIS AL PERSONAL DE PROTOCOLO DE ESTE MINISTERIO, CORRESPONDIENTE AL MES DE MARZO 2018</t>
  </si>
  <si>
    <t>1318</t>
  </si>
  <si>
    <t>PAGO POR SERVICIO JURÍDICO A ESTE MOPC,  LEGALIZACIÓN DE CUARENTA Y NUEVE (49) CONTRATOS.F/ FACTS. NCF: P10010011501739733, 11501739735</t>
  </si>
  <si>
    <t>1319</t>
  </si>
  <si>
    <t>PAGO POR SERVICIOS  NOTARIALES EN DIFERENTES PROCESOS DE APERTURA DE COMPARACION DE PRECIOS DE ESTE MINISTERIO, SEGUN FACTS. NCF.A010010011500000102, 103, 104 Y 105.</t>
  </si>
  <si>
    <t>1320</t>
  </si>
  <si>
    <t>PAGO FACTURA NCF:A010010011500001394,  COLOCACIÓN DE CAMPAÑA PUBLICITARIA DEL MINISTERIO EN EL PROGRAMA "CON ASELA", CORRESPONDIENTE  AL MES DE FEBRERO-2018.</t>
  </si>
  <si>
    <t>1321</t>
  </si>
  <si>
    <t>PAGO FACTURA NCF:A010010011500003672, POR COLOCACION CAMPAÑA PUBLICITARIA DE ESTE MINISTERIO EN EL PROGRAMA "VERSIÓN TRANSPARENTE", CORRESPONDIENTE AL MES DE FEBRERO-2018.</t>
  </si>
  <si>
    <t>02/03/2018</t>
  </si>
  <si>
    <t>1331</t>
  </si>
  <si>
    <t>PAGO POR CONCEPTO DE COMPRA-MANEJO-DESPACHO DE MATERIAL ASFALTICO TIPO AC-30. (VALOR  FACT. NCF:A010010011500000704 USD 656,803.39; (-) ESTE ABONO USD 649,958.07; PEND.X PAGAR.USD 6,845.32). $31,841,835.62/ (TASA DEL DIA 48.9906) =USD 649,958.07.</t>
  </si>
  <si>
    <t>1337</t>
  </si>
  <si>
    <t>PARA CUBRIR PAGO DE COMPENSACION ESPECIAL AL PERSONAL QUE LABORA EN EL PROYECTO DE LAS ESCUELAS DE ESTE MINISTERIO CORRESPONDIENTE AL MES DE (OCTUBRE 2017)</t>
  </si>
  <si>
    <t>1339</t>
  </si>
  <si>
    <t>PARA CUBRIR PAGO POR HORAS EXTRAS AL PERSONAL DE DIFERENTES DEPARTAMENTOS (NOVIEMBRE 2017)</t>
  </si>
  <si>
    <t>1341</t>
  </si>
  <si>
    <t>PAGO HORAS EXTRAS (DICIEMBRE 2017), AL PERS. DE DIFERENTES DEPARTAMENTOS DE ESTE MINISTERIO</t>
  </si>
  <si>
    <t>1342</t>
  </si>
  <si>
    <t>PAGO SERVICIO DE CONSULTORIA Y ACOMPAÑAMIENTO DE GESTION ESTRATEGICA DE COMUNICACIONES DE ESTE MINISTERIO; SEGUN FACTS. NCF.A010010011500000002, 3, 4, 5, 6, 7, 8, 9, 10, 11 Y 12; (PAGO A LA TASA 48.9906)</t>
  </si>
  <si>
    <t>1348</t>
  </si>
  <si>
    <t>PAGO POR SERVICIOS DE MANTENIMIENTO DEL SISTEMA MICROSOFT DYNAMICS AX 2012 (FACTURA NCF:A010010011500000158, USD278,980.53 (-) 1ER. ABONO USD124,397.97, LIB.11962, ESTE 2DO. AB. USD82,385.39, PXP USD72,197.17). PAGO A LA TASA DE 48.5523.</t>
  </si>
  <si>
    <t>05/03/2018</t>
  </si>
  <si>
    <t>1372</t>
  </si>
  <si>
    <t>PARA CUBRIR PAGO DE COMPENSACION (FEBRERO 2018), AL PERSONAL SEG. MILITAR DE ESTE MINISTERIO</t>
  </si>
  <si>
    <t>1374</t>
  </si>
  <si>
    <t>PAGO COMPENSACION (FEBRERO 2018) AL PERSONAL SEG. MILITAR (PEAJES) DE ESTE MINISTERIO</t>
  </si>
  <si>
    <t>1376</t>
  </si>
  <si>
    <t>PARA CUBRIR PAGO DE COMPENSACION SEGURIDAD (GRADUADO) DE ESTE MINISTERIO, CORRESPONDIENTE AL MES DE FEBRERO 2018</t>
  </si>
  <si>
    <t>1391</t>
  </si>
  <si>
    <t>CONST. 1 EDIF. DE APTOS. ECONÓMICOS, TIPO A, DE 4 NIVELES Y 4 APTOS. POR PISO DE 3 HABS. C/U,TOTAL 16 APTOS. DE 78 M². (LOTE-05) PROY: REVIT. URBANA EN SAN JUAN DE LA MAGUANA, RES. VISTA DEL RIO. (PAGO CUB.No.15).</t>
  </si>
  <si>
    <t>1392</t>
  </si>
  <si>
    <t>CONST. DOS (2) EDIFICIOS DE APTOS .ECONS. TIPO (B) DE CUATRO (4) NIVELES, DOS (2)  APTOS. P/PISO DE DOS (2) HABITS. C/U, TOTAL 8 APTOS. DE 58 M², LOTE-39, REVIT. URB. DE SAN JUAN DE LA MAGUANA, RES. VISTA DEL RIO.(PAGO CUB. 01)</t>
  </si>
  <si>
    <t>06/03/2018</t>
  </si>
  <si>
    <t>1393</t>
  </si>
  <si>
    <t>PAGO SEGURIDAD SOCIAL AL PERSONAL MILITAR DEL EJERCITO,  ARMADA Y  FUERZA AÉREA DE LA R.D.,QUE FUERON INGRESADOS A ESAS INSTITUCIONES P/PRESTAR SERVICIOS EN LAS PATRULLAS DE CARRETERAS, DEL PROGRAMA DE PROTECCION Y ASISTENCIA VIAL DEL MOPC, FEBRERO - 2018</t>
  </si>
  <si>
    <t>1402</t>
  </si>
  <si>
    <t>TRANSFERENCIA CORRIENTE A INPOSDOM  PAGO CUOTA CONTRIBUTIVA PARA EL GASTOS DEL SOSTENIMIENTO DE LA UNIÓN POSTAL UNIVERSAL, INTEGRACIÓN DEL FONDO DE ALICOUTA Y DEL FONDO DE DISPONIBILIDAD PARA PROYECTOS  Y MANT. DE SERVICIO, CORRESPONDIENTE AÑO 2018.</t>
  </si>
  <si>
    <t>1403</t>
  </si>
  <si>
    <t>PAGO COMBUSTIBLE (GASOIL, GASOLINA),PARA EL SUMINISTRO GENERAL DE ESTE MOPC; SALDO F/NCF:A010010011500008178,$199,262.33, 1er. ABONO LIB.1247; PAGO F/NCF: 8179, 8180 Y 8267 AL 8268,8270,8271,8250,8251,8252).</t>
  </si>
  <si>
    <t>1412</t>
  </si>
  <si>
    <t>TRABAJOS DE REPARACION DE VIVIENDAS VULNERABLES, LOTE-12, UBICADOS EN LOS BARRIOS: CORBANO NORTE, CORBANO SUR I, CORBANO SUR II, GUACHUPITA SAN JUAN DE LA MAGUANA , MOPC-CCC-SO-002-2015 (PAGO AVANCE INC. $1,992,000.00)</t>
  </si>
  <si>
    <t>1414</t>
  </si>
  <si>
    <t>CONST.(1) EDIF. DE APTOS.ECONS.TIPO (A) DE (4)NIVS. Y (4) APTOS. P/PISO DE 3 HABS.C/U,C/SUS RESPECT. ANEXIDS.,P/UN TOTAL16 APTOS.DE 78 M² C/U LOTE-16, PROY:REVIT.URB. SAN J.D/LA MAG.,RES.VISTA D/RIO. CUB.09 $1,947,138.02(-)ESTE AB.$1,080,434.16 PXP $866,703.86</t>
  </si>
  <si>
    <t>1417</t>
  </si>
  <si>
    <t>TRANSFERENCIA DE CAPITAL AL INVI, PARA INVERSIÓN EN LA REPARACIÓN Y CONSTRUCCIÓN DE VIVIENDAS NUEVAS A NIVEL NACIONAL, CORRESPONDIENTE AL TRIMESTRE ENERO-MARZO 2018</t>
  </si>
  <si>
    <t>07/03/2018</t>
  </si>
  <si>
    <t>1446</t>
  </si>
  <si>
    <t>PAGO SERVICIO DE TELÉFONOS (INALAMBRICA) USADOS EN ESTE MOPC, CORRESPONDIENTE AL MES DE ENERO 2018. (PARA SER APLICADO A LA CUENTA #702156743, SEGUN FACTURA #NCF: A020010011500315980)</t>
  </si>
  <si>
    <t>1484</t>
  </si>
  <si>
    <t>SUMINISTRO Y TRANSPORTE DE H.A.C. PARA BACHEO.( PAGO FACT. OP-06, NCF: A010010011500000157).</t>
  </si>
  <si>
    <t>1486</t>
  </si>
  <si>
    <t>SUMINISTRO Y TRANSPORTE DE H.A.C. PARA BACHEO.(PAGO FACT. OP-14, NCF. A010010011500000084).</t>
  </si>
  <si>
    <t>1496</t>
  </si>
  <si>
    <t>SUMINISTRO Y TRANSPORTE DE H.A.C. PARA BACHEO (SALDO FACT. OP-37, NCF:A010010011500000405, $5,432,529.84) (PAGO FACTS OP-38,39,40, 41, NCF:11500000406 $9,002,787.03, NCF:407 $6,217,223.13, NCF:409 $8,521,410.34, NCF:408 $6,690,605.94)</t>
  </si>
  <si>
    <t>1499</t>
  </si>
  <si>
    <t>SUMINISTRO Y TRANSPORTE DE H.A.C. PARA BACHEO (SALDO FACT. OP-17, NCF.A010010011500000084 $273,551.19) PAGO FACTS. OP-18, OP-19,OP.-20, OP-21,NCF:11500000085 $9,024,856.41, NCF:0086 $6,936,048.95, NCF:0087 $738,043.42, NCF:0088 $2,083,823.59</t>
  </si>
  <si>
    <t>1500</t>
  </si>
  <si>
    <t>SUMINISTRO Y TRANSPORTE DE H.A.C. PARA BACHEO.(PAGO FACTS. OP-17 Y OP-18 NCF:A010010011500000073 Y 75).</t>
  </si>
  <si>
    <t>1501</t>
  </si>
  <si>
    <t>SUMINISTRO Y TRANSPORTE DE H.A.C. PARA BACHEO (PAGO FACTS. OP-03,04,05,06,07, NCF:A010010011500000058, $342,744.45, NCF:0056 $944,497,.67, NCF:0059 $68,061,808.69, NCF:0063 $856,447.62, NCF:0064 $34,850,646.92)</t>
  </si>
  <si>
    <t>1503</t>
  </si>
  <si>
    <t>REHABILITACION DEL LOTE 4, CARRETERA C/002 (15 DE AZUA) ENTRADA BARAHONA (CONTRATO 57-2012, ADICIONAL 1 No.199-2014) ( VALOR CUB.24, RD$172,438,150.22; (-) ESTE ABONO $150,000,000.00; PEND. X PAGAR  $22,438,150.22).</t>
  </si>
  <si>
    <t>1511</t>
  </si>
  <si>
    <t>TRABAJOS DE CONSTRUCCIÓN DE LA CIRCUNVALACIÓN SUR DE LA CIUDAD DE AZUA, PROV. AZUA, DESDE LA EST.0+00 HASTA LA EST.6+750, DAÑOS OCASIONADOS TORMENTA SANDY.(SALDO CUB.09, $0.68,1er AB. LIB.4676 $19,466,888.64 D/F 21/06/17 ;PAGO CUB.10 $16,873,751.15).</t>
  </si>
  <si>
    <t>1514</t>
  </si>
  <si>
    <t>DISEÑO Y CONST. DEL TRAMO CARRET. BELLA VISTA, (ZONA FRANCA DE GUERRA) CRUCE CARRET. STO .DGO.-SAMANA, LONGITUD APROX.DE 6.5KMS. MUNIC. SAN ANT. DE GUERRA, PROV. STO. DGO. (PAGO CUB.#14).</t>
  </si>
  <si>
    <t>1515</t>
  </si>
  <si>
    <t>SUMINISTRO Y TRANSP. H.A.C. PARA BACHEO.(SALDO FACT. # OP-20, NCF: A010010011500001043 $6,303,718.60) PAGO FACT. #OP-21, NCF.A010010011500001045 $435,220.77,OP-22,11500001046, $11,727,920.82, OP-23,11500001054, $14,787,200.00,OP-24,11500001055, $1,392,147.63)</t>
  </si>
  <si>
    <t>08/03/2018</t>
  </si>
  <si>
    <t>1528</t>
  </si>
  <si>
    <t>SUMINISTRO Y TRANSPORTE DE H.A.C. PARA BACHEO. (PAGO FACT. OP-10 NCF:A010010011500000058).</t>
  </si>
  <si>
    <t>1532</t>
  </si>
  <si>
    <t>SUMINISTRO Y TRANSPORTE DE H.A.C. PARA BACHEO.(PAGO FACTS. OP-19,OP-20,OP-21,OP-22,OP-23 Y OP-24 NCF: A010010011500000226, 227,229,230,231 Y 232).</t>
  </si>
  <si>
    <t>1534</t>
  </si>
  <si>
    <t>PAGO ADQUISICION DE COMPONENTES ELÉCTRICOS (BREAKER) PARA USO EN DIFERENTES ÁREA DE ESTE MOPC.S/FACT. NCF:A010010011500003463</t>
  </si>
  <si>
    <t>1541</t>
  </si>
  <si>
    <t>PAGO POR PARTICIPACION DEL MINISTERIO EN LA 7MA EDICIÓN DEL TORNEO SUPERIOR DE BALONCESTO, LOS ALCARRIZOS-2017, S/FACT. NCF:A010010011500000002</t>
  </si>
  <si>
    <t>1543</t>
  </si>
  <si>
    <t>PAGO SERVICIOS ESPECIALES (DICIEMBRE 2017), AL PERS. DE ASISTENCIA VIAL, DE ESTE MINISTERIO</t>
  </si>
  <si>
    <t>1546</t>
  </si>
  <si>
    <t>PAGO SERVICIOS ESPECIALES (ENERO 2018), AL PERS. DE ASISTENCIA VIAL, DE ESTE MINISTERIO</t>
  </si>
  <si>
    <t>1548</t>
  </si>
  <si>
    <t>PAGO POR PARTICIPACION DEL MOPC. EN LA TRANSMISION ESPECIAL  DEL PROGRAMA "EL GOBIERNO DE LA MAÑANA EN BARAHONA, S/FACT. NCF: A010010011500001895</t>
  </si>
  <si>
    <t>1549</t>
  </si>
  <si>
    <t>SUMINISTRO Y TRANSPORTE DE H.A.C. PARA BACHEO.( PAGO FACT. OP-04 NCF:A010010011500000263).</t>
  </si>
  <si>
    <t>1551</t>
  </si>
  <si>
    <t>PAGO DIPLOMADO EN GESTIÓN ADMINISTRATIVA PARA ASISTENTES Y SECRETARIAS DE ESTE MOPC. S/FACT. NCF:A010010011500001413</t>
  </si>
  <si>
    <t>1556</t>
  </si>
  <si>
    <t>PAGO FACT. NCF. A010010011500000211, PARA LA TERMINACION DE LA CARRERA DE CONTABILIDAD (ASIGNATURAS PENDIENTES, SERVICIOS IT, REVISIÓN  DE GRADO MONOGRAFIA Y DERECHO A GRADUACIÓN), A LA SRA. LINET REGINA BENZAN OGANDO ID 2015-2318, EMPLEADA DE ESTE MOPC.</t>
  </si>
  <si>
    <t>1558</t>
  </si>
  <si>
    <t>PAGO CONCEPTO ADQUISICIÓN DE MATERIALES FERRETEROS (GUANTE P/OBRERO, MACETA, CONECTOR MEDIA LUNA) PARA BRIGADAS DE MOPC OPERATIVO AYUDA A HAITI. (SEGUN FACTURA ANEXA NCF: A010010011500005191)</t>
  </si>
  <si>
    <t>1572</t>
  </si>
  <si>
    <t>SUMINISTRO Y TRANSPORTE DE H.A.C. PARA BACHEO.(VALOR FACTURA # OP-09, NCF.A010010011500000161 $63,514,199.52, (-) ESTE ABONO $20,000,000.00, PEND.XPAGAR $43,514,199.52)</t>
  </si>
  <si>
    <t>1575</t>
  </si>
  <si>
    <t>PAGO SUMINISTRO Y TRANPORTE DE H.A.C. PARA BACHEO; PAGO FACTS. OP-04, 05 Y 06, NCF.A010010011500000134, 135 Y 136; FACT. OP-07, NCF.11500000138, $24,807,251.45(-) AB. $4,199,293.68, PXP $20,607,957.77.</t>
  </si>
  <si>
    <t>1576</t>
  </si>
  <si>
    <t>PARA CUBRIR PAGO  DEL INGRESO MÍNIMO GARANTIZADO (PEAJE SOMBRA) DEL BOULEVARD TURÍSTICO DEL ATLÁNTICO (BTA), CORRESPONDIENTE AL TRIMESTRE AGOSTO- OCTUBRE 2017. (PAGO FACTURA No.17-376, NCF. A010010011500000018 USD 10,225,990.83).</t>
  </si>
  <si>
    <t>1581</t>
  </si>
  <si>
    <t>Trabajos de Diseño, Construcción y Vias de Accesos del Puente de Hormigón Postensado S/Rio Yuna, en la Carretera Cotui-La Mata (Pago Cubicación 9).</t>
  </si>
  <si>
    <t>1582</t>
  </si>
  <si>
    <t>SUMINISTRO DE CEMENTO ASFÁLTICO TIPO AC-30 (VALOR FACT.#000012 NCF:A010010011500000082 USD1,070,624.70 (-) 1ER. AB. USD692,540.86S/LIB.896 (-) ESTE AB. USD377,209.91 PXP USD873.93, (TOTAL USD377.209.91 A LA TASA 49.1035 =RD$18,522,326.83)</t>
  </si>
  <si>
    <t>1586</t>
  </si>
  <si>
    <t>PAGO COMPRA DE COMBUSTIBLE (GASOIL), PARA ESTE MOPC. (SALDO FACT. NCF:A010010011500001740, $387,137.67, 1ER. AB. LIB. 1102, PAGO F/NCF: 1741,1742,1743,1744,1745; ABONO A F/NCF:1746, $383,800.00, PXP $270,600.00)</t>
  </si>
  <si>
    <t>1588</t>
  </si>
  <si>
    <t>PAGO ADQUISICION DE ELECTRODOMÉSTICOS PARA DIFERENTES ÁREAS DEL MOPC. S/FACT. NCF: A010010011500001345</t>
  </si>
  <si>
    <t>1589</t>
  </si>
  <si>
    <t>PAGO ADQUISICION DE  PRODUCTOS DE PAPEL PARA COPIAS DE LAS CUBICACIONES DE ESTE MOPC.S/FACT. NCF: A010010011500000032</t>
  </si>
  <si>
    <t>1598</t>
  </si>
  <si>
    <t>PAGO ADQUISICION DE PAPEL DE SEGURIDAD PARA LAS LICENCIAS QUE EMITE EL DEPARTAMENTO DE TRAMITACIÓN DE PLANOS. S/FACT.NCF: A010010011500000094</t>
  </si>
  <si>
    <t>1601</t>
  </si>
  <si>
    <t>PAGO DEDUCIBLE POR REPARACIÓN DE VEHÍCULOS DEL MOPC.S/FACTS. NCF: A010010011500000063,64,66,Y 68</t>
  </si>
  <si>
    <t>1628</t>
  </si>
  <si>
    <t>PAGO COMBUSTIBLE (GASOIL, GASOLINA),PARA EL SUMINISTRO GENERAL DE ESTE MOPC. (PAGO FACTURAS NCF: A010010011500002973, 2974,2975,2976).</t>
  </si>
  <si>
    <t>1637</t>
  </si>
  <si>
    <t>CONST. 1 EDIF. DE APTOS. ECONÓMICOS, TIPO A DE 4 NIVELES Y 4 APTOS. P OR PISO DE 3 HABS.C/U,CON SUS RESPECT. ANEXIDADES, PARA UN TOTAL 16 APTOS.DE 78 M2 C/U (LOTE 15); PROY: REVIT. URBANA EN SAN JUAN DE LA MAGUANA, RES.VISTA DEL RIO. (PAGO CUBICACION 14)</t>
  </si>
  <si>
    <t>1640</t>
  </si>
  <si>
    <t>PAGO APORTE PARA LA CELEBRACIÓN DE LA "SEMANA CULTURAL Y DEPORTIVA "SAN JOSE-2018", DONDE SE REALIZARA DEL 12 AL 19 DE MARZO DEL PRESENTE AÑO,  S/OFICIO #060 DE LA DGAF. D/F16/02/2018.</t>
  </si>
  <si>
    <t>1642</t>
  </si>
  <si>
    <t>PAGO SERVICIO DE MANTENIMIENTO, INCLUYE ESPACIO FÍSICO, SUMINISTRO DE ENERGÍA, SEGURIDAD Y REPARACIÓN DE AVERÍAS A LOS EQUIPOS REPETIDORES ACORDADO CON MOPC PARA LAS REGIONES NORTE, SUR Y ESTE. (SEGUN FACTS. ANEXA NCF:A010010011500000296, 297)</t>
  </si>
  <si>
    <t>1645</t>
  </si>
  <si>
    <t>CONST. 1 EDIF. APTOS. ECONS. TIPO A, 4 NIVS.,4 APTOS. P/PISO,3 HABS. C/U,TOTAL 16 APTOS.78 MT2,LOTE 20; PROY: REVIT. URB. RES. VISTA DEL RIÓ,SAN JUAN DE LA MAGUANA. (PAGO CUBICACION 11).</t>
  </si>
  <si>
    <t>1648</t>
  </si>
  <si>
    <t>P/SERVICIOS DE REPACION DE LA FIBRA OPTICA QUE CONECTA EL EDIFICIO ANTIGUO DE PEAJE CON EL EDIFICIO EN DONDE SE ALOJA LA TECNOLOGIA, S/FACT. NCF:A010010011500000237</t>
  </si>
  <si>
    <t>1649</t>
  </si>
  <si>
    <t>SUMINISTRO Y TRANSPORTE DE H.A.C. PARA BACHEO.(PAGO FACTS. OP-04 Y 05, NCF: A010010011500000314 Y 319.</t>
  </si>
  <si>
    <t>1658</t>
  </si>
  <si>
    <t>SUPERV. TÉCNICA DE LAS OBRAS DE LA REC. DE LA CARRET. CRUCE DE NAVARRETE- LA ALTAMIRA-IMBERT-PTO. PTA. S/CES. DE DERECHOS OTORG. P/TRASP. Y VIALIDAD,S.A (TRANVIALSA) AMORTIZ. D/LAS FACTS. 01 A LA 06 Y PAGO FACTS. NCF:A010010011500000007,18,28,32,37,41,55,56,57</t>
  </si>
  <si>
    <t>1660</t>
  </si>
  <si>
    <t>PAGO ADQUISICION DE CARTUCHOS PARA ESCOPETA P/SER UTILIZADOS POR LA COMISION POLICIAL (COMIPOL) DE ESTE MOPC.S/FACT. NCF: A010010011500000755</t>
  </si>
  <si>
    <t>1662</t>
  </si>
  <si>
    <t>PAGO FACTURA NCF.A010010011500000266, POR PARTICIPACION DE 2 EMPLEADOS DE ESTE MINISTERIO, EN EL CONGRESO INTERNACIONAL DE DERECHO ADMINISTRATIVO.</t>
  </si>
  <si>
    <t>1665</t>
  </si>
  <si>
    <t>SUMINISTRO Y TRANSPORTE DE H.A.C. PARA BACHEO. (PAGO FACTS.OP-19 Y OP-20 NCF:A010010011500000076 Y 77).</t>
  </si>
  <si>
    <t>1666</t>
  </si>
  <si>
    <t>CONST. 1 EDIF. DE APTOS. ECONS. TIPO A DE  4 NIVELES Y 4  APTOS. POR PISO TRES HABS. C/U,  TOTAL 16 APTOS. DE 78M² C/U, (LOTE 17), PROY. REVIT. URB. SAN JUAN DE LA MAGUANA, RESIDENCIAL VISTAS DEL RIO.(PAGO CUB.06).</t>
  </si>
  <si>
    <t>1668</t>
  </si>
  <si>
    <t>PAGO SUPERVISION, FISCALIZACIÓN, ASEGURAMIENTO Y CONTROL DE CALIDAD EN LA EJECUCIÓN DE LOS TRABS. DE LA CONST. DE LA CIRCUVALACION DE AZUA (TRAMO I Y II) (PAGO FACT. #28, NCF:A010010011500000360 $2,115,182.80)</t>
  </si>
  <si>
    <t>1673</t>
  </si>
  <si>
    <t>TERMINACION DE LOS TRABAJOS DE RECONST. TRAMOS CARRETERA LA GUAYIGA (KM.22)-HATO NUEVO (Y SUS CALLES)-LOS ALCARRIZOS Y EL TRAMO CABALLONA-LA CIENEGA Y SUS CALLES.(3ER. ABONO AL AVANCE INICIAL $17,000,000.00; QUEDA PEND.X PAGAR DEL A.INICIAL RD$38,903,458.61).</t>
  </si>
  <si>
    <t>1675</t>
  </si>
  <si>
    <t>3ER.AB.(USD 2,749,294.86),A LINEA DE C.CON C/C OTORG.POR SARGEANT PETROLEUM,AL ING.MUSTAFA A.ABU NABA' A,Y ESTE AL BANRESERVAS; CON CARGO AL 50% FACTS.2017-0410,2017-0412,2017-0413,2017-0414,2017-0415,2017-0416,2017-0417 Y 2017-0418,SUM.,ALMAC.Y MANEJO AC-30.</t>
  </si>
  <si>
    <t>1676</t>
  </si>
  <si>
    <t>TRABAJOS DE DISEÑO, CONSTRUCCION, REH. Y MEJORAMIENTO DEL TRAMO AUTOPISTA DEL CORAL, HIGUEY (ENTRADA A LA CIUDAD DE HIGUEY), TRAMO DE CARRETERA No.04 Y RETORNOS OPERATIVOS, PROV. LA ALTAGRACIA.(PAGO CUB.02, $8,651,800.03  Y  PAGO CUB.03, $8,565,498.30).</t>
  </si>
  <si>
    <t>1677</t>
  </si>
  <si>
    <t>P/SARGEANT PETROLEUM,LTD, X SUM.,ALMAC. Y MANEJO DE AC-30; 50% (SALDO FACTS.2017-0450, PAGO FACTS.2017-0451,2018-0452 AL 2018-0457 Y AB. F-2018-0458, DIF.COMP., ALMAC. S/ACUERDO DE ACTO DE C/C SUSCRITO ENTRE SARGEANT Y SR. MUSTAFA, A SU VEZ C/BCO.DE RESERVAS).</t>
  </si>
  <si>
    <t>09/03/2018</t>
  </si>
  <si>
    <t>1679</t>
  </si>
  <si>
    <t>CONST.DE 1 EDIF.DE APARTS. ECONS.TIPO A, DE 4 NIVS.Y 4 APARTS.POR PISO DE 3 HABITS.C/U. PARA UN TOTAL DE 16 APARTAMENTOS DE 78 M² C/U. (LOTE 3), BAHORUCO,PROY. LARIMAR,MOPC-CCC-SO-003-2015. (PAGO AVANCE INICIAL).</t>
  </si>
  <si>
    <t>1684</t>
  </si>
  <si>
    <t>TRANSFERENCIA CORRIENTE A CII-VIVIENDAS PARA CUBRIR PAGO DE NOMINA DICHA INSTITUCIÓN, CORRESPONDIENTE AL MES DE MARZO  2018.</t>
  </si>
  <si>
    <t>1713</t>
  </si>
  <si>
    <t>PAGO FACTURA NCF:A030010011500000734,  PARA LOS SERVICIOS DE TRANSMISIÓN ESPECIAL DE LA RENDICIÓN DE CUENTA DEL MOPC,  CORRESPONDIENTES A LOS DÍAS, 16, 19 Y 20 DE AGOSTO-2017</t>
  </si>
  <si>
    <t>1715</t>
  </si>
  <si>
    <t>PAGO APORTE PARA DIFERENTES ACTIVIDADES DEL CENTRO CANILLITAS CON DON BOSCO, SEGÚN OFICIO #038 Y ANEXOS.</t>
  </si>
  <si>
    <t>1716</t>
  </si>
  <si>
    <t>PAGO POR CONCEPTO DE PUBLICACIÓN  DE ACTO DE INAUGURACION DE ESCUELAS EN LAS PROVS. DE AZUA, ELIAS PIÑA E INDEPENDENCIA Y UNA ESTANCIA INFANTIL EN SAN JOSE DE OCOA. PEPB-2017.  SEGUN FACT. No.A010010011500016154).</t>
  </si>
  <si>
    <t>1721</t>
  </si>
  <si>
    <t>P/COLOCACIÓN DE CUÑAS PUBLICITARIAS DEL MOPC,EN EL PROGRAMA ¨LA BOLA DE KUTUKA¨CON DELIS HERASME, Y EL PROGRAMA DE TELEVISION: AMANACIENDO CON DELIS HERASME. (S/FACT.NCF:A010010011500000212)</t>
  </si>
  <si>
    <t>1722</t>
  </si>
  <si>
    <t>PAGO POR CONCEPTO DE CONSULTORIA, ASESORÍA DE GESTIÓN DE PROCESOS ADMINISTRATIVOS DE LA INSTITUCIÓN Y DE REDACCIÓN TÉCNICA DE NORMAS Y REGLAMENTOS,  SEGUN FACT. NCF:A010010011500000006, CORRESP. AL MES DE DICIEMBRE DE 2017.</t>
  </si>
  <si>
    <t>1726</t>
  </si>
  <si>
    <t>PAGO POR SERVICIOS DE NOTARIZACION  DE DIECISIETE  (17) CONTRATOS DIVERSOS. (SEGÚN FACT. NCF: P010010011501739736).</t>
  </si>
  <si>
    <t>1728</t>
  </si>
  <si>
    <t>PAGO SERVICIO DE MANTENIMIENTO, INCLUYE ESPACIO FÍSICO, SUMINISTRO DE ENERGÍA, SEGURIDAD Y REPARACIÓN DE AVERÍAS A LOS EQUIPOS REPETIDORES ACORDADO CON MOPC, PARA LAS REGIONES NORTE, SUR Y ESTE; SEGUN FACTS. NCF.A01001001150000298 Y 299.</t>
  </si>
  <si>
    <t>1730</t>
  </si>
  <si>
    <t>PARA CUBRIR AYUDA ECONOMICA, A FAVOR DE LA EMPLEADA (MAYLIN SOTO) PARA SER UTILIZADA EN TRATAMIENTO DE CANCER, DE SU MADRE LA SRA. MAYRA NERIS MARTINEZ, SEGUN OF.DF/0190-18</t>
  </si>
  <si>
    <t>1736</t>
  </si>
  <si>
    <t>CONST. 1  EDIF. DE APTOS. ECONS. TIPO A, DE 4 NIVELES Y 4 APTOS. P/PISO DE 3 HABITACIONES C/U,TOTAL 16 APTOS. DE 78 M² C/U, (LOTE-01) PROY: DE REVITALIZACION URBANA EN SAN JUAN DE LA MAGUANA, RES.VISTA DEL RIO. ( PAGO  CUB. 15 $494,117.15)</t>
  </si>
  <si>
    <t>1742</t>
  </si>
  <si>
    <t>SUMINISTRO Y TRANSPORTE DE H.A.C. PARA BACHEO (PAGO FACTS OP-42, 43  NCF:A010010011500000410 Y11500000411; ABONO FACT. OP-45, NCF. 11500000413, $1,605,729.75, PXP $5,974,502.40)</t>
  </si>
  <si>
    <t>1743</t>
  </si>
  <si>
    <t>PAGO  PUBLICIDAD EN LA TRANSMISIÓN DEL PROGRAMA ESPECIAL "RESULTADOS AGOSTO 2016 - AGOSTO 2017. TRANSMITIDO DENTRO DE NUESTRA PROGRAMACIÓN REGULAR, LOS DIAS 16 Y 18 DE AGOSTO -2017, POR EL CANAL 9, S/FACT. NCF:A010010011500002842</t>
  </si>
  <si>
    <t>1747</t>
  </si>
  <si>
    <t>ADQUISICION  DE DELTAMETRINA 2% EW  PARA  FUMIGACION DOMICILIARIA E INTRADOMICILIARIA; (FACTURA NCF. A010010011500000315, $12,772,000.00 (-) ESTE ABONO $6,000,000.00, PXP $6,772,000.00).</t>
  </si>
  <si>
    <t>12/03/2018</t>
  </si>
  <si>
    <t>1756</t>
  </si>
  <si>
    <t>PAGO SERVICIOS DE ENERGÍA ELÉCTRICA A ESTE MOPC, CORRESPONDIENTE A PERIODOS DESCRITOS (SEGÚN FACTURAS ANEXA NCF:A010010011500761548,1513,3715,1550,1547,3960,1514,4750,3253,1472,1202,1560,2379,4119,4625,4626,4872,1686,).</t>
  </si>
  <si>
    <t>1757</t>
  </si>
  <si>
    <t>PAGO SERVICIO DE ENERGÍA ELÉCTRICA A ESTE MOPC, CORRESP. A PERIODOS DESCRITOS. (SEGÚN _x000D_
 FACTS. ANEXAS NCF: A020010011500474786,7271,5323,5946,4509).</t>
  </si>
  <si>
    <t>1763</t>
  </si>
  <si>
    <t>TRANSFERENCIA CORRIENTE A CII-VIVIENDAS PARA CUBRIR PAGO DE GASTOS OPERACIONALES DE DICHA INSTITUCIÓN, CORRESPONDIENTE AL MES DE MARZO 2018.</t>
  </si>
  <si>
    <t>13/03/2018</t>
  </si>
  <si>
    <t>1776</t>
  </si>
  <si>
    <t>PAGO POR SUMINISTRO Y TRANSPORTE DE H.A.C. PARA BACHEO; SEGUN FACTS. OP-22, 24, 25, 26, 27, 28 Y 29, NCF.A010010011500000209, 214, 215, 216, 217, 218 Y 219.</t>
  </si>
  <si>
    <t>1789</t>
  </si>
  <si>
    <t>PAGO POR ADQUISICION DE FILTROS PARA VEHICULOS DEL MOPC, VALOR FACT. NCF: A010010011500000076, $1,954,517.85 (-) ESTE ABONO $1,000,000.00, PEND. X PAGAR  $954,517.85).</t>
  </si>
  <si>
    <t>1790</t>
  </si>
  <si>
    <t>PAGO POR REPARACION DE VEHICULOS (DEDUCIBLES POR RECLAMACION DE ACCIDENTES), VARIAS CAMIONETAS PROPIEDAD DE ESTE MOPC, FICHAS CA-858, CA-1077, CA-1067, CA-954 Y CA-833; SEGUN FACTS. NCF.A010010011500000023, HASTA 27.</t>
  </si>
  <si>
    <t>1792</t>
  </si>
  <si>
    <t>PAGO POR REPARACION DE VEHICULOS (DEDUCIBLES POR RECLAMACION DE ACCIDENTES) CAMIONETAS MAZDA , FICHAS CA-838 Y CA-952; SEGUN FACTS. NCF.A010010011500000073 Y 75.</t>
  </si>
  <si>
    <t>1797</t>
  </si>
  <si>
    <t>PAGO POR ADQUISICION DE FUNDAS DE CEMENTO PORTLAND, PARA SER UTILIZADOS EN LOS DISTINTOS TRABAJOS DE ALBAÑILERÍA  QUE REALIZA ESTE MINISTERIO, SEGUN FACTURA NCF. A010130011500000215.</t>
  </si>
  <si>
    <t>1803</t>
  </si>
  <si>
    <t>PAGO SERVICIOS DE ENERGÍA ELÉCTRICA A ESTE MOPC, CORRESPONDIENTE A PERIODOS DESCRITOS (SEGÚN FACTURAS ANEXA NCF:A010010011500666920,6769,6934,7119,6823,7015,6953,6900,6733,7380,6989,6978,7155,6037,3197).</t>
  </si>
  <si>
    <t>1810</t>
  </si>
  <si>
    <t>TRABS. SERVS. DE MANTENIM. DEL SISTEMA CENTRALIZ. DE CONTROL D/TRAFICO DEL D.N.(SALDO FACT. NCF:A010010011500000049 USD10,192.46) PAGO FACTS.NCF: 0050,51,52,53,54,55, FACT. NCF:0055  USD57,036,.54 (-) ESTE AB. USD54,130.79, PXP USD2,905.75 (A LA TASA 49.1844)</t>
  </si>
  <si>
    <t>14/03/2018</t>
  </si>
  <si>
    <t>1837</t>
  </si>
  <si>
    <t>CONST. 1 EDIFICIO DE APTOS. ECONS. TIPO A, DE 4 NIVS. Y 4 APTOS. P/PISO DE 3 HABITS. C/U, C/SUS RESPECT. ANEXID. PARA UN TOTAL 16 APTOS .DE 78 M² C/U.,(LOTE-10) PROY: REVIT. URB. DE SAN JUAN DE LA MAGUANA, RES.VISTA DEL RIO.  (PAGO CUB.12).</t>
  </si>
  <si>
    <t>1839</t>
  </si>
  <si>
    <t>TRANSFERENCIA CORRIENTE A INAVI  PAGO NOMINA DE DICHA INSTITUCIÓN, CORRESPONDIENTE AL MES DE MARZO 2018.</t>
  </si>
  <si>
    <t>1846</t>
  </si>
  <si>
    <t>TRANSFERENCIA CORRIENTE A INAVI  PARA CUBRIR PAGO DE GASTOS OPERECIONALES DE  DICHA INSTITUCIÓN, CORRESPONDIENTE AL MES DE MARZO 2018.</t>
  </si>
  <si>
    <t>1851</t>
  </si>
  <si>
    <t>TRANSFERENCIA CORRIENTE A INTRANT PARA CUBRIR  PAGO DE NOMINA DE DICHA INSTITUCIÓN, CORRESPONDIENTE AL MES DE MARZO 2018.</t>
  </si>
  <si>
    <t>1854</t>
  </si>
  <si>
    <t>SUMINISTRO Y TRANSP. DE H.A.C. PARA BACHEO. (SALDO FACT. # OP-20, NCF.A010010011500000060 $1,073,905.85 L/886; PAGO FACT #OP-21 NCF:62 $5,755,620.51; FACT #OP-22 NCF: 63 $12,068,572.28; (-) ESTE AB.$10,170,473.64;PXP.1,898,098.64).</t>
  </si>
  <si>
    <t>1855</t>
  </si>
  <si>
    <t>ADQUISICION DE ARTÍCULOS ESCOLARES (MOCHILAS CON UTILES INCLUIDOS),  PARA USO DE ESTE MINISTERIO, (FACTURA NCF:A010010011500001352, $3,186,000.00(-) 1ER. ABONO $2,265,530.00, LIB.11758, ESTE PAGO $920,470.00 SALDA).</t>
  </si>
  <si>
    <t>1858</t>
  </si>
  <si>
    <t>TRANSFERENCIA CORRIENTE A INTRANT, PARA CUBRIR  PAGO DE  GASTOS OPERACIONALES DE DICHA INSTITUCIÓN, CORRESPONDIENTE AL MES DE MARZO 2018.</t>
  </si>
  <si>
    <t>1862</t>
  </si>
  <si>
    <t>PAGO POR ADQUISICIÓN DE AGUA POTABLE Y BOTELLONES (ENVASE) PARA EL SUMINISTRO GENERAL DE ESTE MOPC, SEGUN RELACION DE FACTURAS ANEXAS.</t>
  </si>
  <si>
    <t>1866</t>
  </si>
  <si>
    <t>TRABAJOS DE REPARACION DE VIVIENDAS VULNERABLES, LOTE-16, UBICADOS EN LOS BARRIOS: LAS FLORES, LA SUIZA, EL CERRO, LA JERINGA, LA PISCINA Y ZONA VERDE, EN LA PROV. SAN CRISTOBAL., MOPC-CCC-SO-002-2015, S/CONT.588-2015 D/F 19/6/15 (PAGO AV. INIC. $1,992,000.00)</t>
  </si>
  <si>
    <t>1867</t>
  </si>
  <si>
    <t>TRABAJOS DE REPARACIÓN DE VIVIENDAS VULNERABLES, LOTE-01, UBICADOS EN LOS BARRIOS: EL CALICHE, EL PRADO, LA BOMBITA, PUEBLO VIEJO, QUISQUEYA Y LA COLONIA, EN LA PROVINCIA DE AZUA, MOPC-CCC-SO-002-2015.S/ CONT. 603/15 D/F 18/6/15 (PAGO AV.INIC. $1,992,000.00)</t>
  </si>
  <si>
    <t>15/03/2018</t>
  </si>
  <si>
    <t>1892</t>
  </si>
  <si>
    <t>C/C.OTORG.POR ANDALAR INT.CON CARGO PROY.PLAN DE ASFALTADO Y ADEC.S/PRESUP.CON UN ANCHO DE VÍA DE 5.00 M², Y ESPESOR DE ASF.DE 2 PULGS. EN DIFERENTES PROVS.DEL PAIS.(SALDO C.C.$20,718,380.00;CUB.#02 $44,077,186.03;(-) ESTE AB.$20,718,380.00;PXP.$23,358,806.03)</t>
  </si>
  <si>
    <t>1893</t>
  </si>
  <si>
    <t>TRABS.PLAN DE ASFALTADO Y ADEC.S/PRESUP.,CON UN ANCHO DE VÍA DE 5.00 M², Y ESPESOR DE ASF.DE 2 PULGS. EN DIFERENTES PROVS. Y LOCALIDADES DEL PAIS. (VALOR CUB.#02 $44,077,186.03; (-) 1ER.AB.$20,718,380.00 LIB.1892; - ESTE PAGO $23,358,806.03 (SALDA).</t>
  </si>
  <si>
    <t>1894</t>
  </si>
  <si>
    <t>PAGO ADQUISICION DE LUBRICANTES  PARA SER UTILIZADOS EN LOS VEHICULOS,  MAQUINARIAS Y EQUIPOS DEL MOPC. S/FACT. NCF: A010010011500001573</t>
  </si>
  <si>
    <t>1899</t>
  </si>
  <si>
    <t>TRANSFERENCIA DE CAPITAL A INTRANT PARA CUBRIR  PAGO DE ADQUISICIÓN (MOBILIARIO, EQUIPOS, VEHÍCULOS ), DE DICHA INSTITUCIÓN,CORRESPONDIENTE MARZO 2018.</t>
  </si>
  <si>
    <t>1910</t>
  </si>
  <si>
    <t>PAGO ADQUISICION DE RACIONES ALIMENTICIAS PARA EL PERSONAL DE  LA COMISIÓN MILITAR Y POLICIAL  QUE LABORA EN ESTE MOPC. S/FACTS. NCF: A010010011500000002, 11500000006</t>
  </si>
  <si>
    <t>1918</t>
  </si>
  <si>
    <t>PAGO ADQUISICION DE MATERIALES PARA CONFECCIÓN DE TARIMA S/FACT. NCF: A010010011500000046</t>
  </si>
  <si>
    <t>1921</t>
  </si>
  <si>
    <t>PAGO SUELDO MARZO 2018, A EMPLEADOS FIJO PROG.01 DE ESTE MINISTERIO</t>
  </si>
  <si>
    <t>1924</t>
  </si>
  <si>
    <t>PAGO SUELDO MARZO 2018, A EMPLEADOS FIJO PROG.11 DE ESTE MINISTERIO</t>
  </si>
  <si>
    <t>1926</t>
  </si>
  <si>
    <t>PAGO SUELDO MARZO 2018, A EMPLEADOS FIJO PROG.24 DE ESTE MINISTERIO</t>
  </si>
  <si>
    <t>1928</t>
  </si>
  <si>
    <t>PAGO SUELDO MARZO 2018, A EMPLEADOS FIJO PROG.28 DE ESTE MINISTERIO</t>
  </si>
  <si>
    <t>1930</t>
  </si>
  <si>
    <t>PAGO SUELDO MARZO 2018, A EMPLEADOS EN TRAMITE PARA PENSION, DE ESTE MINISTERIO</t>
  </si>
  <si>
    <t>1933</t>
  </si>
  <si>
    <t>PAGO SUELDO MARZO 2018, AL PERSONAL CONTRATADO EN RELACION DE DEPENDENCIA DE ESTE MINISTERIO</t>
  </si>
  <si>
    <t>1935</t>
  </si>
  <si>
    <t>PAGO COMPENSACION (MARZO 2018), AL PERSONAL MILITAR DE ESTE MINISTERIO</t>
  </si>
  <si>
    <t>1937</t>
  </si>
  <si>
    <t>PAGO COMPENSACION (MARZO 2018), AL PERSONAL MILITAR (TECNICO) DE ESTE MINISTERIO</t>
  </si>
  <si>
    <t>1939</t>
  </si>
  <si>
    <t>PAGO COMPENSACION (MARZO 2018), AL PERSONAL SEG. MILITAR (PEAJES) DE ESTE MINISTERIO</t>
  </si>
  <si>
    <t>1940</t>
  </si>
  <si>
    <t>PAGO POR SERVICIOS DE MANTENIMIENTO Y REPARACIONES DE VEHICULOS DE TRANSPORTE. (FACTURA NCF.A010010011500000229 $4,205,271.20 (-) ESTE ABONO DE $1,305,633.00; QUEDA PEND. X PAGAR RD$2,899,638.20).</t>
  </si>
  <si>
    <t>1943</t>
  </si>
  <si>
    <t>PAGO POR SERVICIOS DE MANTENIMIENTO Y REPARACIONES DE VEHICULOS DE TRANSPORTES DE ESTE MOPC. S/FACTURA NCF: A010010011500000229 $4,205,271.20 (-) 1ER.ABONO DE $1,305,633.00 LIB.1940 (-) ESTE PAGO DE RD$2,899,638.20 (SALDA)</t>
  </si>
  <si>
    <t>1950</t>
  </si>
  <si>
    <t>PAGO SERVICIO DE TELÉFONO (ALAMBRICA) USADO EN ESTE MOPC, CORRESPONDIENTE AL MES DE FEBRERO  2018 (PARA SER APLICADO A LA CUENTA # 713644407. S/FACT. NCF:A010010011501973233).</t>
  </si>
  <si>
    <t>16/03/2018</t>
  </si>
  <si>
    <t>1952</t>
  </si>
  <si>
    <t>PARA CUBRIR PAGO DE HORAS EXTRAS (OCTUBRE / NOVIEMBRE 2017), AL PERSONAL DE LA DIRECCION FINANCIERA DE ESTE MINISTERIO</t>
  </si>
  <si>
    <t>1954</t>
  </si>
  <si>
    <t>PAGO HORAS EXTRAS (DICIEMBRE 2017), AL PERSONAL DE LA DIRECCION FINANCIERA DE ESTE MINISTERIO</t>
  </si>
  <si>
    <t>1956</t>
  </si>
  <si>
    <t>PARA CUBRIR PAGO DE VIATICOS, CORRESPONDIENTE AL MES DE DICIEMBRE 2017 AL PERSONAL DE LA DIR. GRAL. DE SUPERVISION Y FISCALIZACION DE OBRAS</t>
  </si>
  <si>
    <t>1963</t>
  </si>
  <si>
    <t>PARA CUBRIR PAGO DE HORAS EXTRAS (ENERO 2018), AL PERSONAL DE LA DIRECCION FINANCIERA DE ESTE MINISTERIO</t>
  </si>
  <si>
    <t>1965</t>
  </si>
  <si>
    <t>PAGO VACACIONES NO DISFRUTADA A EX-EMPLEADOS DE ESTE MINISTERIO EN CUMPLIMIENTO DE LA LEY 41-08 DE FUNCION PUBLICA</t>
  </si>
  <si>
    <t>1981</t>
  </si>
  <si>
    <t>PAGO POR ADQUISICIÓN DE FORMULA RC-2 70% DE AC-30 Y 30% GAS KEROSENE, PARA SER UTILIZADOS EN LOS TRABAJOS DE ASFALTADO Y BACHEO A NIVEL NACIONAL, S/FACTS. NCF: A010010011500000182, 183,184,185,186,187,188,</t>
  </si>
  <si>
    <t>1991</t>
  </si>
  <si>
    <t>PAGO ADQUISICION DE ELEMENTOS Y GASES (THINNER) PARA SER UTILIZADOS EN DIFERENTES ÁREAS DEL MOPC. S/FACT. NCF: A010010011500000057</t>
  </si>
  <si>
    <t>2000</t>
  </si>
  <si>
    <t>TRANSFERENCIA CORRIENTE A INPOSDOM  PARA CUBRIR COMPROMISOS DE DICHA INSTITUCIÓN, CORRESPONDIENTE AL MES DE MARZO  2018.</t>
  </si>
  <si>
    <t>2003</t>
  </si>
  <si>
    <t>TRANSFERENCIA CORRIENTE A INPOSDOM  PARA CUBRIR PAGO DE NOMINA DE DICHA INSTITUCIÓN, CORRESPONDIENTE AL MES DE MARZO  2018.</t>
  </si>
  <si>
    <t>19/03/2018</t>
  </si>
  <si>
    <t>2008</t>
  </si>
  <si>
    <t>PAGO ADQUIS. DE MATERIALES, HERRAMIENTAS, EQS. Y PINTURAS P/LOS TRABS. DE MEJORAM. VIAL A NIVEL NAC.(P/FACTS. NCF: A010010011500000056, $1,197,891.07, Y 0057 $303,290.42) FACT. NCF:0060 $1,391,065.48(-)ESTE AB.$1,324,161.67(-) N/C $3,038.16 PXP $66,903.81</t>
  </si>
  <si>
    <t>2014</t>
  </si>
  <si>
    <t>PAGO SERV. AGUA POTABLE A MOPC,   _x000D_
 SEGUN LOS PERIODOS (ANEXAS FACTURAS  NCF A010010011500003341,6097,8348,5874,1204,7915,6604,7474,5559,1647,1653,5833,2129,0468,5635,3478,6350,6261,8660,6125,1268,8292,6881,7748,5286,5823,1742,1745,6035,2332,0497,5691,5130)</t>
  </si>
  <si>
    <t>2015</t>
  </si>
  <si>
    <t>ADQUISICION DE ARTÍCULOS DE FERRETERÍA PARA LAS DIFERENTES ÁREAS DE ESTE MOPC. VALOR FACT. NCF:A010010011500000006, $155,758.82 (-) ESTE ABONO $79,058.82 PEND, X PAGAR $76,700.00</t>
  </si>
  <si>
    <t>2017</t>
  </si>
  <si>
    <t>PARA CUBRIR PAGO POR COMPENSACION SEGURIDAD, DICIEMBRE 2017, AL PERSONAL MILITAR</t>
  </si>
  <si>
    <t>20/03/2018</t>
  </si>
  <si>
    <t>2024</t>
  </si>
  <si>
    <t>ADQUISICION DE ARTÍCULOS DE FERRETERÍA PARA LAS DIFERENTES ÁREAS DE ESTE MOPC. VALOR FACT. NCF:A010010011500000006, $155,758.82 (-) 1ER. ABONO $79,058.82 S/LIB.2015 (-) ESTE  PAGO $76,700.00 (SALDA)</t>
  </si>
  <si>
    <t>2035</t>
  </si>
  <si>
    <t>PARA CUBRIR PAGO DE COMPENSACION SEGURIDAD (GRADUADO) DE ESTE MINISTERIO, CORRESPONDIENTE AL MES DE MARZO 2018</t>
  </si>
  <si>
    <t>2037</t>
  </si>
  <si>
    <t>PARA CUBRIR PAGO DE COMPENSACION ESPECIAL AL PERSONAL QUE LABORA EN EL PROYECTO DE LAS ESCUELAS, DE ESTE MINISTERIO, CORRESPONDIENTE AL MES DE NOVIEMBRE 2017</t>
  </si>
  <si>
    <t>2047</t>
  </si>
  <si>
    <t>PAGO SERVICIO DE AGUA POTABLE A ESTE MOPC, CORRESP.  A LOS PERIODOS DESCRITOS. (S/FACTS. ANEXAS NCF: A020010011500151410,1407,1417,1415,1405,1414,1413,1418,1416,0752,0753,0869,2675,2672,2682,2680,2670,2679,2678,2683,2681,2084,2085,2201,).</t>
  </si>
  <si>
    <t>2048</t>
  </si>
  <si>
    <t>PAGO SERVICIO DE ENERGÍA ELÉCTRICA A ESTE MOPC, CORRESP. A PERIODO DESCRITO 15/01/2018-15/02/2018 (SEGÚN FACT.#90693338  NCF:A010010011500000876)</t>
  </si>
  <si>
    <t>2049</t>
  </si>
  <si>
    <t>CONST.DE 1 EDIF.DE APTOS.ECONS.TIPO A,DE 4 NIVS. Y 4 APTOS.P/PISO,3 HABS.C/U.TOTAL 16 APTOS.78 MT² C/U.(L/12),PROY.REV.URB.EN SAN JUAN DE LA MAGUANA,RES.VISTA DEL RIO, (SALDO CUB.#01 $670,774.86 LIB.6664;PAGO CUB.#2 $363,707.38).</t>
  </si>
  <si>
    <t>2050</t>
  </si>
  <si>
    <t>CONST. 1 EDIFICIO DE APTOS. ECONS. TIPO A, DE 4 NIVS. Y 4 APTOS. POR PISO DE 3 HABTS. C/U,TOTAL16 APTOS.DE 78 M2  C/U, (LOTE 22) REVIT. URB. DE SAN JUAN DE LA MAGUANA,RES.VISTA DEL RIO. ( PAGO CUB.#17).</t>
  </si>
  <si>
    <t>21/03/2018</t>
  </si>
  <si>
    <t>2059</t>
  </si>
  <si>
    <t>PAGO SERVICIO DE AGUA POTABLE EN LA DIRECCIÓN PROVINCIAL MOPC DE SANTIAGO, CORRESPONDIENTE AL MES DE ENERO 2018. (S/FACT. NCF: A010070011500000639 Y 0647).</t>
  </si>
  <si>
    <t>2062</t>
  </si>
  <si>
    <t>PAGO HORAS EXTRAS (ENERO 2018), AL PERS. DE DIFERENTES DEPARTAMENTOS DE ESTE MINISTERIO</t>
  </si>
  <si>
    <t>2065</t>
  </si>
  <si>
    <t>PARA CUBRIR PAGO DE HORAS EXTRAS CORRESPONDIENTE A OCTUBRE / NOVIEMBRE 2017, AL PERS. DE LA DIRECCION GRAL. ADMINISTRATIVA Y FINANCIERA DE ESTE MINISTERIO</t>
  </si>
  <si>
    <t>2074</t>
  </si>
  <si>
    <t>PAGO POR  SENTENCIA DEFINITIVA (FONDET) (RESOLUCIÓN No.1325-2015 D/F 05/03/2015 DE LA SUPREMA CORTE DE JUSTICIA)</t>
  </si>
  <si>
    <t>2084</t>
  </si>
  <si>
    <t>PAGO POR SERVICIO DE RENTA DE RADIO CIRCUNVALACIÓN SANTIAGO  DE LA DIRECCIÓN GRAL. DE PEAJES, CORRESP. A  ENERO Y FEBRERO 2018, (SEGÚN FACT. NCF: A050010011500000976,0991 (TASA USD$1,085.20 X 49.2785)</t>
  </si>
  <si>
    <t>22/03/2018</t>
  </si>
  <si>
    <t>2101</t>
  </si>
  <si>
    <t>PAGO DE SEGURO A  VEHÍCULOS PROPIEDAD DE ESTE MINISTERIO (INCLUSIÓN/AUMENTO), EN PÓLIZA 2-2-502-0006512 AÑO 2017 (SEGUN RELACIÓN DE FACTURAS ANEXAS).</t>
  </si>
  <si>
    <t>2104</t>
  </si>
  <si>
    <t>PAGO EL SERVICIO DE PRODUCCIÓN DEL PROGRAMA RENDICIÓN DE CUENTAS DEL MOPC, FEBRERO-2018. S/FACT. NCF:A010010011500000006</t>
  </si>
  <si>
    <t>2110</t>
  </si>
  <si>
    <t>PAGO POR ADQUISICION DE PIEZAS Y ACCESORIOS PARA AIRES ACONDICIONADOS PARA DIFERENTES ÁREAS DEL MOPC. S/FACT. NCF:A010010011500000275</t>
  </si>
  <si>
    <t>2122</t>
  </si>
  <si>
    <t>PAGO POR SERVICIO DE MONTAJE DE DISTINTOS EVENTOS DEL MOPC. (VALOR FACTURADO S/FACTS.A010010011500001171, 1172 Y 1173, $3,495,337.00(-) ESTE ABONO $2,200,000.00, PXP $1,295,337.00).</t>
  </si>
  <si>
    <t>2131</t>
  </si>
  <si>
    <t>ADQUISICION DE CORREAS,Y ZAPATOS PARA SER UTILIZADOS POR EL PERSONAL DE LA COMISIÓN MILITAR  POLICIAL DE ESTE MOPC. S/FACT. NCF:A010010011500004958,  VALOR $545,160.00 (-) ESTE ABONO $ 453,120.00 PEND X PAGAR $ 92,040.00</t>
  </si>
  <si>
    <t>2132</t>
  </si>
  <si>
    <t>CONST. 1  EDIF. DE APTOS. ECONS. TIPO A, DE 4 NIVELES Y 4 APTOS. P/PISO DE 3 HABITACIONES C/U,TOTAL 16 APTOS. DE 78 M² C/U, (LOTE-01) PROY: DE REVITALIZACION URBANA EN SAN JUAN DE LA MAGUANA, RES.VISTA DEL RIO. ( PAGO  CUB.#16 $599,059.44)</t>
  </si>
  <si>
    <t>2134</t>
  </si>
  <si>
    <t>ADQUISICION DE CORREAS,Y ZAPATOS PARA SER UTILIZADOS POR EL PERSONAL DE LA COMISIÓN MILITAR  POLICIAL DE ESTE MOPC. S/FACT. NCF:A010010011500004958,  VALOR $545,160.00 (-) 1ER. ABONO $ 453,120.00  S/LIB.2131 (-) ESTE PAGO $ 92,040.00 (SALDA)</t>
  </si>
  <si>
    <t>2147</t>
  </si>
  <si>
    <t>CONSTRUCCION 2 EDIFS.DE APTOS.ECONS.TIPO B, DE 4 NIVS.Y 2 APTOS.POR PISO DE 2 HABITS.C/U,TOTAL 8 APTOS.DE 58 M² C/U; LOTE 24, REVIT. URBANA SAN JUAN  DE LA MAGUANA, RESD. VISTA DEL RIO.(PAGO CUB.#12 )</t>
  </si>
  <si>
    <t>2148</t>
  </si>
  <si>
    <t>PAGO ADQUISICION DE EQUIPOS DE COMUNICACIONES PARA PATRULLAS DE PROTECCIÓN Y ASISTENCIA VIAL DEL MOPC. S/FACT. NCF: A010010011500000153</t>
  </si>
  <si>
    <t>2149</t>
  </si>
  <si>
    <t>PAGO ADQUISICION DE LENTES CON SUS MONTURA INDICADO EN EL OPERATIVO VISUAL PARA DIFERENTES EMPLEADOS DE ESTE MOPC. S/FACT. NCF: A010170011500001608.</t>
  </si>
  <si>
    <t>2159</t>
  </si>
  <si>
    <t>PAGO POR SERVICIO DE RENTA DE RADIO,CIRCUNVALACIÓN SANTO DOMINGO TRAMO I, CORRESP. A LA DIRECCIÓN GENERAL DE PEAJES, APLICAR CTA. #701059, CORRESP. MESES ENERO Y FEBRERO 2018.(SEGÚN FACT. NCF:A050010011500000977,0992) (USD$1,617.08 X _x000D_
 TASA RD$49.2873).</t>
  </si>
  <si>
    <t>2160</t>
  </si>
  <si>
    <t>CONST.1 EDIF. DE APTOS. ECONS.TIPO A, DE 4 NIVS. Y 4 APTOS. POR PISO DE 3 HABITS.C/U,TOTAL 16  APTOS. DE 78 M² C/U.,LOTE-14, REVIT. URB. DE SAN JUAN DE LA MAGUANA, RES.VISTA DEL RIO. (PAGO CUB.14).</t>
  </si>
  <si>
    <t>2161</t>
  </si>
  <si>
    <t>CONST. 1 EDIF. DE APTOS. ECONS. TIPO A DE  4 NIVELES Y 4  APTOS. POR PISO, 3 HABS. C/U, TOTAL 16 APTOS. DE 78M² C/U, (LOTE 17), PROY. REVITALIZACION URB. SAN JUAN DE LA MAGUANA, RESIDENCIAL VISTAS DEL RIO; (PAGO CUBICACION 7)</t>
  </si>
  <si>
    <t>2174</t>
  </si>
  <si>
    <t>PAGO SUELDO (MARZO 2018), AL PERSONAL CONTRATADO PROYECTO DE LAS ESCUELAS DE ESTE MINISTERIO</t>
  </si>
  <si>
    <t>2177</t>
  </si>
  <si>
    <t>PARA CUBRIR PAGO POR SERVICIOS ESPECIALES AL PERSONAL DE MANTENIMIENTO CARRETERA Y CAMINOS VEC. (PROVINCIAS TRONCALES) CORRESPONDIENTE A OCTUBRE 2017 DE ESTE MINISTERIO</t>
  </si>
  <si>
    <t>2179</t>
  </si>
  <si>
    <t>PARA CUBRIR PAGO DE INDEMNIZACION A EMPLEADOS CANCELADOS DE ESTE MINISTERIO</t>
  </si>
  <si>
    <t>2181</t>
  </si>
  <si>
    <t>PARA CUBRIR PAGO DE VACACIONES NO DISFRUTADA A EMPLEADOS CANCELADOS DE ESTE MINISTERIO</t>
  </si>
  <si>
    <t>2182</t>
  </si>
  <si>
    <t>PAGO SERVICIOS DE LEGALIZACIÓN DE SEIS (06) CONTRATOS DE PERSONAL DE DISTINTAS ÁREAS DE ESTE MOPC. S/FACT. NCF:A010010011500000008</t>
  </si>
  <si>
    <t>2184</t>
  </si>
  <si>
    <t>TRABAJOS DE CONSTRUCCION Y RECONSTRUCCION DE CALLES EN EL MUNICIPIO DE COMENDADOR Y REHABILITACION DE LA CARRETERA LAS MATAS-ELIAS PIÑA, PROV. ELIAS PIÑA, (PAGO CUB.#21).</t>
  </si>
  <si>
    <t>2186</t>
  </si>
  <si>
    <t>COLABORACION PARA CELEBRACION DE LA "XXIV VERSION DEL TORNEO DE VOLEIBOL Y BALONCESTO PLAYERO (FESTIVAL DEPORTIVO SEMANA SANTA 2018); SEGUN OFICIO DCC-251-2018 Y ANEXOS.</t>
  </si>
  <si>
    <t>23/03/2018</t>
  </si>
  <si>
    <t>2219</t>
  </si>
  <si>
    <t>PARA CUBRIR PAGO POR SERVICIOS ESPECIALES AL PERSONAL QUE TRABAJA EN EL PROGRAMA MANTENIMIENTO CARRETERA Y CAM. VEC. (PROVINCIA A NIVEL NACIONAL) DE ESTE MINISTERIO CORRESPONDIENTE AL MES DE NOVIEMBRE 2017</t>
  </si>
  <si>
    <t>2221</t>
  </si>
  <si>
    <t>PARA CUBRIR PAGO POR SERVICIOS ESPECIALES AL PERSONAL DE MANTENIMIENTO DE CARRETERA Y CAMINOS V. (PROVINCIAS TRONCALES), EL SEIBO CORRESPONDIENTE A OCTUBRE 2017</t>
  </si>
  <si>
    <t>2223</t>
  </si>
  <si>
    <t>PAGO SERVICIO DE RENTA DE RADIO, CIRCUNVALACIÓN SANTO DOMINGO TRAMO 2, LA CUABA,CORRESP. A LA DIRECCIÓN GRAL DE PEAJES, APLICAR CTA. #701059, CORREP., ENERO Y FEBRERO 2018.(FACT. NCF:A050010011500000978,0993) (TASA USD$1,192.88 X 49.2873)</t>
  </si>
  <si>
    <t>2231</t>
  </si>
  <si>
    <t>PAGO SERVICIO MÓDEM INTERNET UTILIZADO EN ESTE MOPC, CORRESPONDIENTE AL MES DE FEBRERO  2018 (PARA SER APLICADO A LA CUENTA 735902097 S/FACT. NCF: A020010011500317014).</t>
  </si>
  <si>
    <t>2233</t>
  </si>
  <si>
    <t>PAGO SERVICIO TELÉFONOS DE LAS ESTACIONES DE PEAJES CIRCUNVALACIÓN LA ROMANA, SANTIAGO, LAS AMÉRICAS,DUARTE,SANCHEZ Y 6 DE NOVIEMBRE, CORRESPONDIENTE FEBRERO 2018,(APLICADO A LA CTA #718340477, FACT. NCF:A010010011501971831).</t>
  </si>
  <si>
    <t>2244</t>
  </si>
  <si>
    <t>PAGO POR SERVICIO DE MONTAJE DE DISTINTOS EVENTOS DEL MOPC. (VALOR FACTURADO S/FACTS.A010010011500001171, 1172 Y 1173, $3,495,337.00(-) 1ER. ABONO $2,200,000.00, S/LIB. 2122, (-) ESTE PAGO $1,295,337.00 SALDA).</t>
  </si>
  <si>
    <t>2247</t>
  </si>
  <si>
    <t>REEMBOLSO POR PAGOS DE EXPROPIACIONES EFECTUADOS POR EL FIDEICOMISO _x000D_
 RD VIAL, EN EL PROYECTO CONSTRUCCION DE LA AUTOPISTA CIRCUNVALACION SANTO DOMINGO, TRAMO ll - CIBAO - VILLA MELLA; SEGUN OFICIO DMI 0058-2018. ( PAGO USD12,348,474.87 A LA TASA RD$ 49.28).</t>
  </si>
  <si>
    <t>2248</t>
  </si>
  <si>
    <t>REEMBOLSO P/PAGOS DE EXPROPIACIONES EFECTUADOS POR EL FIDEICOMISO RD VIAL, EN EL PROY: RECONST. Y AMPLIACIÓN AUTOPISTA LAS AMÉRICA, TRAMO LA CALETA (AILA)-BOCA CHICA; (PAGO US$516,875.70 A LA TASA RD$49.28).</t>
  </si>
  <si>
    <t>2250</t>
  </si>
  <si>
    <t>PARA CUBRIR PAGO DE AYUDA ECONOMICA A FAVOR DE LA ING. AIXA E. HENRIQUEZ CARVAJAL, PARA CUBRIR GASTOS DE MATRICULACION PARA THE INTERNATIONAL INTERSHIP, (HONG KONG) DE SEPTIEMBRE / NOVIEMBRE 2017, SEGUN OFICIO DF/0334-18</t>
  </si>
  <si>
    <t>2251</t>
  </si>
  <si>
    <t>REEMBOLSO POR PAGOS DE EXPROPIACIONES EFECTUADOS POR EL FIDEICOMISO RD VIAL, CONSTRUCCIÓN DE LA AV. CIRCUNVALACIÓN EMPALME SUR NORTE, FIDEICOMISO RD VIAL SAN JUAN DE MAGUANA, (PAGO RD$11,079,641.01).</t>
  </si>
  <si>
    <t>2252</t>
  </si>
  <si>
    <t>REEMBOLSO P/PAGO DE EXPROPIACIONES EFECTUADOS POR EL FIDEICOMISO RD VIAL, EN EL PROY: CONSTRUCCIÓN DE LA AUTOPISTA CIRCUNVALACION SANTO DOMINGO, TRAMO I, CARRETERA SANCHEZ-AUTOPISTA DUARTE (USD17,483,907.14 A LA TASA 49.29)</t>
  </si>
  <si>
    <t>2253</t>
  </si>
  <si>
    <t>SUMINISTRO Y TRANSPORTE DE H.A.C. PARA BACHEO.(PAGO FACTURA # OP-25, NCF.A010010011500000233 $23,898,434.89; FACTURA # OP-26, NCF.A010010011500000234 $24,279,131.79 (-) ESTE ABONO DE $19,892,704.64; PXP RD$4,386,427.15).</t>
  </si>
  <si>
    <t>2259</t>
  </si>
  <si>
    <t>SUMINISTRO Y TRANSPORTE DE H.A.C. P/BACHEO.(SALDO FACT. OP-45, NCF.A010010011500000413 $5,974,502.40; PAGO FACTURAS OP-44, NCF.A010010011500000412 $3,736,307.23;OP-46, NCF.A010010011500000414 $6,941,164.61 Y FACT. OP-47,NCF.A010010011500000415 $14,071,490.15).</t>
  </si>
  <si>
    <t>26/03/2018</t>
  </si>
  <si>
    <t>2267</t>
  </si>
  <si>
    <t>PARA CUBRIR PAGO POR VIATICOS FUERA DEL PAIS, A EMPLEADO DE LA DIR. TRANSMITACION DE PLANOS CORRESPONDIENTE AL MES DE ABRIL 2018 DE ESTE MINISTERIO</t>
  </si>
  <si>
    <t>2280</t>
  </si>
  <si>
    <t>PARA CUBRIR PAGO VIATICOS FUERA DEL PAIS AL PERSONAL DE LA DIRECCION DE PAVIMENTACION ASFALTICA CORRESPONDIENTE AL MES DE MARZO 2018 DE ESTE MINISTERIO</t>
  </si>
  <si>
    <t>2286</t>
  </si>
  <si>
    <t>PAGO SERVICIO DE TELECABLE PARA APLICAR A LA CTA. #1471210 UTILIZADO EN ESTE MOPC, CORRESPONDIENTE A LOS MESES ENERO, FEBRERO Y MARZO.(SEGÚN FACTS. NCF: A430010051500000085,0001,0048).</t>
  </si>
  <si>
    <t>2288</t>
  </si>
  <si>
    <t>PAGO SERVICIO DE TELECABLE PARA APLICAR A LA CTA. #1471210 UTILIZADO COMISIÓN MILITAR EN ESTE MOPC, CORRESPONDIENTE MES DE ENERO, FEBRERO Y MARZO 2018.(SEGÚN FACTS. NCF: A430010051500000117,0038,0082).</t>
  </si>
  <si>
    <t>2289</t>
  </si>
  <si>
    <t>SUMINISTRO Y TRANSPORTE DE H.A.C. PARA BACHEO.(FACTURA OP-21, NCF.A010010011500000078 POR VALOR DE RD$1,997,234.43 (-) ESTE ABONO DE $1,153,461.95; PXP RD$843,772.48).</t>
  </si>
  <si>
    <t>2294</t>
  </si>
  <si>
    <t>TRABAJOS DE PAVIMENTACION DE CALLES, AVENIDAS, CARRETERAS Y CAMINOS VECINALES EN LAS PROVINCIAS DE LA REGION SUR Y ESTE DEL PAIS (LOTE 1), PROV. ELIAS PIÑA.(PAGO CUBICACION No.07, RD$5,427,253.73).</t>
  </si>
  <si>
    <t>2301</t>
  </si>
  <si>
    <t>PAGO FACTURA NCF:A010010011500001395, COLOCACION DE CAMPAÑA PUBLICITARIA DEL MINISTERIO EN EL PROGRAMA "CON ASELA", CORRESPONDIENTE  AL MES DE MARZO- 2018.</t>
  </si>
  <si>
    <t>2307</t>
  </si>
  <si>
    <t>PAGO FACTURA NCF:A010010011500003673 , POR COLOCACION CAMPAÑA PUBLICITARIA DE ESTE MINISTERIO EN EL PROGRAMA "VERSIÓN TRANSPARENTE", CORRESPONDIENTE AL MES DE MARZO-2018</t>
  </si>
  <si>
    <t>27/03/2018</t>
  </si>
  <si>
    <t>2309</t>
  </si>
  <si>
    <t>PARA CUBRIR PAGO POR SERVICIOS ESPECIALES (FEBRERO 2018), AL PERS. DE MANTENIMIENTO DE TUNELES Y PASO A DESNIVEL DE ESTE MINISTERIO</t>
  </si>
  <si>
    <t>2311</t>
  </si>
  <si>
    <t>PARA CUBRIR PAGO POR SERVICIOS ESPECIALES (FEBRERO 2018), AL PERS. DE DRENAJE PLUVIAL (OPERATIVO A NIVEL NACIONAL) DE ESTE MINISTERIO</t>
  </si>
  <si>
    <t>2319</t>
  </si>
  <si>
    <t>PARA CUBRIR PAGO POR SERVICIOS ESPECIALES (FEBRERO 2018), AL PERS. DE MANTENIMIENTO DE TUNELES Y PASOS A DESNIVEL DE ESTE MINISTERIO</t>
  </si>
  <si>
    <t>2321</t>
  </si>
  <si>
    <t>PAGO SUELDO (ADICIONAL) ENERO / FEBRERO 2018, AL PERS. CONTRATADO PROYECTO DE LAS ESCUELAS DE ESTE MINISTERIO</t>
  </si>
  <si>
    <t>2323</t>
  </si>
  <si>
    <t>PARA CUBRIR PAGO SUELDO (ADICIONAL), CORRESPONDIENTE A SEPTIEMBRE / DICIEMBRE 2017, AL PERS. CONTRATADO PROYECTO DE LAS ESCUELAS DE ESTE MINISTERIO</t>
  </si>
  <si>
    <t>2325</t>
  </si>
  <si>
    <t>PARA CUBRIR PAGO DE SUELDO (ADICIONAL) DICIEMBRE 2017, A PERS. CONTRATADO PROYECTO DE LAS ESCUELAS DE ESTE MINISTERIO</t>
  </si>
  <si>
    <t>2332</t>
  </si>
  <si>
    <t>PAGO POR SERVICIO DE TELÉFONO PROGRAMA DE ASISTENCIA VIAL (CTA. #9232363) CORRESPONDIENTE MESES ENERO, FEBRERO Y MARZO 2018.(SEGÚN FACTS. ANEXA NCF: A430010051500000079,0041,0120)</t>
  </si>
  <si>
    <t>2336</t>
  </si>
  <si>
    <t>PAGO SERVICIOS DE TELÉFONOS DE LAS ESTACIONES DE PEAJES: EL NARANJAL, GUARAGUO, MARBELLA, PEAJE BTA, CORRESP. FEBRERO 2018.(PARA SER APLICADO A LA CUENTA # 736944668  S/FACT. NCF:A020010011500317137).</t>
  </si>
  <si>
    <t>2345</t>
  </si>
  <si>
    <t>C/C.OTORG. AL BCO. DE RESERVAS, P/DEKOLOR, SRL C/CARGO A LAS FACTS. NCF:A010010011500034795 A LA 34885, P/PLÁSTICOS CARNET DE APREND.,RENOV.,DUPLIC.,CAMBIO DE LICENC.,EX.TEÓRICO, RE-EXAM Y LIC. PROV.(C/C $8,493,930.00(-) ESTE AB.$5,000,000.00 PXP $3,493,930.0)</t>
  </si>
  <si>
    <t>2346</t>
  </si>
  <si>
    <t>PAGO SERVICIO DE RECOGIDA DE BASURA A ESTE MOPC, CORRESPONDIENTE  A LOS PERIODOS DESCRITOS  (SEGÚN FACTURAS ANEXAS NCF:A020010011500021834,1835,1837,1839,1840,1838,1830,1889,1831,1737,22445,22446,22448,22450,22451,22449,22441,22500,22442,22348,).</t>
  </si>
  <si>
    <t>28/03/2018</t>
  </si>
  <si>
    <t>2349</t>
  </si>
  <si>
    <t>PAGO COMPLETIVO SUELDO ENERO / FEBRERO 2018, A PERSONAL CONTRATADO PROYECTO DE LAS ESCUELAS DE ESTE MINISTERIO</t>
  </si>
  <si>
    <t>2353</t>
  </si>
  <si>
    <t>PAGO ARRENDAMIENTO DE EQUIPOS, ENLACE DE RADIO, DE LOS PEAJES CORAL I Y II, CIRCUNVALACIÓN DE LA ROMANA DIRECC. GRAL. DE PEAJES LOS CIRCUITOS 809-121-9533,809-121-9535 Y 809-122-2203, MESES DE ENERO Y FEBRERO 2018 SEGÚN FACT. NCF:A050010011500000975,0990)</t>
  </si>
  <si>
    <t>2356</t>
  </si>
  <si>
    <t>PAGO SERVICIO DE RENTA DE RADIO, CIRCUNVALACIÓN SANTO DOMINGO TRAMO 2, LA CUABA,CORRESPONDIENTE, A LA DIRECCIÓN GRAL. DE PEAJES, APLICAR CTA. #701059, A LOS MESES ENERO Y FEBRERO 2018.(FACT. NCF:A050010011500000978,0993) (TASA USD$1,192.88 X 49.2873)</t>
  </si>
  <si>
    <t>2368</t>
  </si>
  <si>
    <t>CONST.(1) EDIFICIO DE APTOS. ECONS.TIPO (A) DE (4) NIVS. Y (4) APTOS. P/PISO DE 3 HABS.C/U,C/SUS RESPECT. ANEXIDS.,P/UN TOTAL16 APTOS.DE 78 M² C/U LOTE-16, PROY: REVIT.URB. SAN J.D/LA MAG.,RES.VISTA DEL RIÓ (SALDO CUB.09  $866,703.86) PAGO CUB.10 $1,277,273.78</t>
  </si>
  <si>
    <t>2370</t>
  </si>
  <si>
    <t>CONST. UN (1) EDIF. DE APTOS. ECONS. TIPO A DE CUATRO (4) NIVELES. Y CUATRO (4)  APTOS. POR PISO DE TRES (3) HABTS. C/U, CON SUS RESP. ANEX. TOTAL 16 APTOS. DE 78 M² C/U. (LOTE -21) PROY: REVIT. URB. SAN J. DE LA MAGUANA, RES. VISTA DEL RIO . (PAGO CUB.No.13)</t>
  </si>
  <si>
    <t>2375</t>
  </si>
  <si>
    <t>CONST. (1) EDIF. DE APTOS. ECONS. TIPO A, DE 4 NIVELES  Y 4 APTOS. P/PISO DE 3 HABS .C/U,TOTAL 16 APTOS. DE 78M²  C/U, LOTE -19, RESIDENCIAL VISTA DEL RIO, SAN JUAN DE LA MAGUANA.(PAGO CUB.16 $777,416.46)</t>
  </si>
  <si>
    <t>2376</t>
  </si>
  <si>
    <t>CONST. DE UN (1) EDIFICIO DE APTOS. ECONS,TIPO (A), 4 NIVELES  Y 4 APTOS. POR PISO, DE 3 HABITS. C/U, CON SUS RESP. ANEX.,TOTAL 16 APTOS. DE  78M² C/U. LOTE-06, PROY: REVIT. URBANA EN SAN JUAN DE LA MAGUANA, RES.VISTA DEL RIO. (PAGO CUB. #15 $666,243.28)</t>
  </si>
  <si>
    <t>2377</t>
  </si>
  <si>
    <t>PAGO SERVICIO DE ENERGÍA ELÉCTRICA A ESTE MOPC, CORRESP. A PERIODO DESCRITO 15/02/2018-15/03/2018 (SEGÚN FACT.#90693371  NCF:A010010011500000896)</t>
  </si>
  <si>
    <t>2378</t>
  </si>
  <si>
    <t>PAGO SERVICIO DE AGUA POTABLE  OFICINA DE MOPC EN PUERTO PLATA, CORRESPONDIENTE  A L  MES DE FEBRERO 2018. (SEGÚN FACTURAS  NCF: A010010011500013155)</t>
  </si>
  <si>
    <t>29/03/2018</t>
  </si>
  <si>
    <t>2398</t>
  </si>
  <si>
    <t>TERM.CASA CLUB CODIA SUROESTE,CONST.DE GRADAS Y ACOND.DE PISTA DE CARRERA PARA FOUR WHEEL,AMPLIAC.2 NIVS.OFICINA REG.DE LA DEF.CIVIL,REMOZAM.AREAS DEL AUD.DR.ANTONIO MENDEZ DE LA CIUDAD UNIV.UASD, LOTE 8, PROV.BARAHONA,ZONA 1. (PAGO. AVANCE INICIAL).</t>
  </si>
  <si>
    <r>
      <t xml:space="preserve">Del  </t>
    </r>
    <r>
      <rPr>
        <b/>
        <u/>
        <sz val="12"/>
        <rFont val="Arial"/>
        <family val="2"/>
      </rPr>
      <t>01</t>
    </r>
    <r>
      <rPr>
        <b/>
        <sz val="12"/>
        <rFont val="Arial"/>
        <family val="2"/>
      </rPr>
      <t xml:space="preserve">    al  </t>
    </r>
    <r>
      <rPr>
        <b/>
        <u/>
        <sz val="12"/>
        <rFont val="Arial"/>
        <family val="2"/>
      </rPr>
      <t>31</t>
    </r>
    <r>
      <rPr>
        <b/>
        <sz val="12"/>
        <rFont val="Arial"/>
        <family val="2"/>
      </rPr>
      <t xml:space="preserve">   de </t>
    </r>
    <r>
      <rPr>
        <b/>
        <u/>
        <sz val="12"/>
        <rFont val="Arial"/>
        <family val="2"/>
      </rPr>
      <t xml:space="preserve">MARZO </t>
    </r>
    <r>
      <rPr>
        <b/>
        <sz val="12"/>
        <rFont val="Arial"/>
        <family val="2"/>
      </rPr>
      <t xml:space="preserve">    del  </t>
    </r>
    <r>
      <rPr>
        <b/>
        <u/>
        <sz val="12"/>
        <rFont val="Arial"/>
        <family val="2"/>
      </rPr>
      <t>2018</t>
    </r>
  </si>
  <si>
    <t>41</t>
  </si>
  <si>
    <t>42</t>
  </si>
  <si>
    <t>43</t>
  </si>
  <si>
    <t>44/45</t>
  </si>
  <si>
    <t>46</t>
  </si>
  <si>
    <t>47</t>
  </si>
  <si>
    <t>48</t>
  </si>
  <si>
    <t>51</t>
  </si>
  <si>
    <t>49/50</t>
  </si>
  <si>
    <t>52</t>
  </si>
  <si>
    <t>53</t>
  </si>
  <si>
    <t>54/55</t>
  </si>
  <si>
    <t>56</t>
  </si>
  <si>
    <t>57</t>
  </si>
  <si>
    <t>58/59</t>
  </si>
  <si>
    <t>17</t>
  </si>
  <si>
    <t>16</t>
  </si>
  <si>
    <t>15</t>
  </si>
  <si>
    <t>14</t>
  </si>
  <si>
    <r>
      <t xml:space="preserve">Del  </t>
    </r>
    <r>
      <rPr>
        <b/>
        <u/>
        <sz val="12"/>
        <rFont val="Arial"/>
        <family val="2"/>
      </rPr>
      <t>01</t>
    </r>
    <r>
      <rPr>
        <b/>
        <sz val="12"/>
        <rFont val="Arial"/>
        <family val="2"/>
      </rPr>
      <t xml:space="preserve">    al  </t>
    </r>
    <r>
      <rPr>
        <b/>
        <u/>
        <sz val="12"/>
        <rFont val="Arial"/>
        <family val="2"/>
      </rPr>
      <t>30</t>
    </r>
    <r>
      <rPr>
        <b/>
        <sz val="12"/>
        <rFont val="Arial"/>
        <family val="2"/>
      </rPr>
      <t xml:space="preserve">   de </t>
    </r>
    <r>
      <rPr>
        <b/>
        <u/>
        <sz val="12"/>
        <rFont val="Arial"/>
        <family val="2"/>
      </rPr>
      <t>ABRIL</t>
    </r>
    <r>
      <rPr>
        <b/>
        <sz val="12"/>
        <rFont val="Arial"/>
        <family val="2"/>
      </rPr>
      <t xml:space="preserve">    del  </t>
    </r>
    <r>
      <rPr>
        <b/>
        <u/>
        <sz val="12"/>
        <rFont val="Arial"/>
        <family val="2"/>
      </rPr>
      <t>2018</t>
    </r>
  </si>
  <si>
    <t xml:space="preserve">BALANCE MARZO </t>
  </si>
  <si>
    <t>02/04/2018</t>
  </si>
  <si>
    <t>2405</t>
  </si>
  <si>
    <t>PAGO SERVICIOS DE AGUA POTABLE EN LA OFICINA MOPC, EN LA VICTORIA CORRESPONDIENTE AL PERIODOS DESCRITOS  (SEGÚN FACTS. NCF: A020020011500055715, 56214, 56661, 54443, 54826, 55280,).</t>
  </si>
  <si>
    <t>2407</t>
  </si>
  <si>
    <t>PAGO SERVICIOS DE AGUA POTABLE EN LA DIRECCIÓN PROVINCIAL MOPC DE SANTIAGO, CORRESPONDIENTE AL MES DE DICIEMBRE 2017. (S/FACT. NCF: A010070011500000626,634).</t>
  </si>
  <si>
    <t>2415</t>
  </si>
  <si>
    <t>TRABAJOS DE CONSTRUCCIÓN Y REPARACIÓN DE EDIFICACIONES VARIAS EN LA PROV. BARAHONA, LOTE-10, ZONA I  (PAGO AVANCE INICIAL $ 3,993,351.57)</t>
  </si>
  <si>
    <t>2416</t>
  </si>
  <si>
    <t>TRABAJOS DE CONSTRUCCION Y REPARACION DE CANCHAS E INSTALACIONES DEPORTIVAS EN LA PROV. DE BARAHONA, LOTE-07,  ZONA I (PAGO AVANCE INICIAL).</t>
  </si>
  <si>
    <t>03/04/2018</t>
  </si>
  <si>
    <t>2427</t>
  </si>
  <si>
    <t>TRABAJOS DE CONSTRUCCION DEL PLAY DE BEISBOLL JUVENIL (POLO, LA LISTA QUITA CORAZA) UBICADO EN EL MUNIC. DE CABRAL, DE POLO Y VICENTE NOBLE, PROV. BARAHONA, LOTE 11, ZONA I, (VALOR AVANC. INICIAL $3,993,351.57(-) ESTE AB.$2,522,500.00, PXP $1,470,851.57).</t>
  </si>
  <si>
    <t>2429</t>
  </si>
  <si>
    <t>PARA CUBRIR PAGO POR VIATICOS (AGOSTO / SEPTIEMBRE 2017), AL PERS. DE LA SUB-DIRECCION SUPERVICION Y FISC. DE OBRAS DE ESTE MINISTERIO</t>
  </si>
  <si>
    <t>2431</t>
  </si>
  <si>
    <t>PARA CUBRIR PAGO POR VIATICOS (ENERO 2018), AL PERSONAL DE LA SUB-DIREC. GENERAL DE SUPERV. Y FISC. DE OBRAS DE ESTE MINISTERIO</t>
  </si>
  <si>
    <t>2433</t>
  </si>
  <si>
    <t>PAGO VIATICOS (NOVIEMBRE / DICIEMBRE 2017), AL PERSONAL DE DIFERENTES DEPARTAMENTOS DE ESTE MINISTERIO</t>
  </si>
  <si>
    <t>2447</t>
  </si>
  <si>
    <t>PAGO SEGURIDAD SOCIAL AL PERSONAL MILITAR DEL EJERCITO,  ARMADA Y  FUERZA AÉREA DE LA R.D.,QUE FUERON INGRESADOS A ESAS INSTITUCIONES PARA PRESTAR SERVICIOS EN LAS PATRULLAS DE CARRETERAS, DEL PROGRAMA DE PROTECCION Y ASISTENCIA VIAL DEL MOPC, MARZO - 2018</t>
  </si>
  <si>
    <t>04/04/2018</t>
  </si>
  <si>
    <t>2459</t>
  </si>
  <si>
    <t>PAGO SERVICIOS ESPECIALES (ENERO 2018), AL PERSONAL DE PAVIMENTACION VIAL DE ESTE MINISTERIO</t>
  </si>
  <si>
    <t>2461</t>
  </si>
  <si>
    <t>PAGO SERVICIOS ESPECIALES (ENERO 2018), AL PERSONAL DE PAVIMENTACION ASFALTICA DE ESTE MINISTERIO</t>
  </si>
  <si>
    <t>2463</t>
  </si>
  <si>
    <t>2465</t>
  </si>
  <si>
    <t>PARA CUBRIR PAGO POR SERVICIOS ESPECIALES (FEBRERO 2018), AL PERSONAL DE PAVIMENTACION ASFALTICA DE ESTE MINISTERIO</t>
  </si>
  <si>
    <t>2478</t>
  </si>
  <si>
    <t>PAGO SERVICIO DE TELÉFONOS (INALAMBRICA) USADOS EN ESTE MOPC, CORRESPONDIENTE AL MES DE FEBRERO 2018. (PARA SER APLICADO A LA CUENTA #702156743, SEGUN FACTURA #NCF: A020010011500316735)</t>
  </si>
  <si>
    <t>05/04/2018</t>
  </si>
  <si>
    <t>2500</t>
  </si>
  <si>
    <t>CONST. DE UN (1) EDIFICIO DE APTOS. ECONS,TIPO (A), 4 NIVELES  Y 4 APTOS. P/PISO, DE 3 HABITS. C/U, TOTAL 16 APTOS. DE  78M². C/U, LOTE-02,  PROY: REVITALIZ. URBANA EN SAN JUAN DE LA MAGUANA, RES. VISTA DEL RIO. (PAGO CUBICACION 15).</t>
  </si>
  <si>
    <t>2501</t>
  </si>
  <si>
    <t>CONST. 1 EDIF. APTOS. ECONS. TIPO A, 4 NIVS.,4 APTOS. P/PISO, 3 HABS. C/U,CON SUS RESP. ANEX. PARA UN TOTAL 16 APTOS. 78 M², LOTE 20, PROY: REVIT. URB. RES. VISTA DEL RIÓ, SAN JUAN DE LA MAGUANA. (PAGO CUBICACION 12).</t>
  </si>
  <si>
    <t>2502</t>
  </si>
  <si>
    <t>CONST. UN (1) EDIF. DE APTOS. ECONS. TIPO (A) DE CUATRO (4) NIVELES Y CUATRO (4) APTOS. P/PISO TRES (3) HABS. C/U, CON SUS RESP. ANEX. PARA UN TOTAL 16 APTOS. 78M², LOTE-11, PROY. REVIT. URB. SAN J. DE LA MAGUANA, RES. VISTA DEL RIO. (PAGO CUB.15)</t>
  </si>
  <si>
    <t>06/04/2018</t>
  </si>
  <si>
    <t>2520</t>
  </si>
  <si>
    <t>PARA CUBRIR PAGO POR COMPENSACION DE SEGURIDAD (MARZO 2018), AL PERSONAL DE LA COMISION MILITAR DE ESTE MINISTERIO</t>
  </si>
  <si>
    <t>2527</t>
  </si>
  <si>
    <t>PAGO COMPENSACION SERGURIDAD (MARZO 2018), AL PERSONAL DE LA COMISION MILITAR DE ESTE MINISTERIO</t>
  </si>
  <si>
    <t>2535</t>
  </si>
  <si>
    <t>TRANSFERENCIA CORRIENTE A CII-VIVIENDAS PARA CUBRIR PAGO DE NOMINA DICHA INSTITUCIÓN, CORRESPONDIENTE AL MES DE ABRIL  2018.</t>
  </si>
  <si>
    <t>2541</t>
  </si>
  <si>
    <t>TRANSFERENCIA CORRIENTE A CII-VIVIENDAS PARA CUBRIR PAGO DE GASTOS OPERACIONALES DICHA INSTITUCIÓN, CORRESPONDIENTE AL MES DE ABRIL  2018.</t>
  </si>
  <si>
    <t>2542</t>
  </si>
  <si>
    <t>SUMINISTRO Y TRANSPORTE DE H.A.C. PARA BACHEO.( PAGO FACT. # OP-01, NCF.A010010011500000001 $5,727,630.22  Y  FACT. # OP-02,NCF.A010010011500000002 $4,479,587.81).</t>
  </si>
  <si>
    <t>09/04/2018</t>
  </si>
  <si>
    <t>2557</t>
  </si>
  <si>
    <t>PARA CUBRIR PAGO POR HORAS EXTRAS (DICIEMBRE 2017), AL PERSONAL DE PAVIMENTACION ASFALTICA DE ESTE MINISTERIO</t>
  </si>
  <si>
    <t>2562</t>
  </si>
  <si>
    <t>PARA CUBRIR PAGO POR HORAS EXTRAS (SEPTIEMBRE / DICIEMBRE 2017), AL PERSONAL DE DIFERENTES DEPARTAMENTOS DE ESTE MOPC</t>
  </si>
  <si>
    <t>2567</t>
  </si>
  <si>
    <t>PAGO SERVICIOS DE ENERGÍA ELÉCTRICA A ESTE MOPC, CORRESPONDIENTE A PERIODOS DESCRITOS (SEGÚN FACTURAS ANEXA NCF:A010010011500767148,7107,9305,7150,7147,9539,7108,0323,8836,7144,6804,7160,7997,9725,0222,0223,0341,7277)</t>
  </si>
  <si>
    <t>2586</t>
  </si>
  <si>
    <t>SUMINISTRO Y TRANSP. DE H.A.C. PARA BACHEO.  (SALDO FACT. # OP-22, NCF.A010010011500000063 $1,898,098.64  L/1854; PAGO FACT #OP-23 NCF.A010010011500000064 $11,015,031.13).</t>
  </si>
  <si>
    <t>2590</t>
  </si>
  <si>
    <t>CONST. DOS (2) EDIFS. DE APTOS. ECONS. TIPO (B) DE CUATRO (4) NIVELES, DOS (2) APTOS. P/PISO DOS (2) HABS. C/U, CON SUS ANEXIDADES, TOTAL 8 APTOS. DE 58M², LOTE-25, PROY. REVIT. URB. SAN J. DE LA MAGUANA, RESID. VISTA  DEL RIO. (PAGO CUB. No.14)</t>
  </si>
  <si>
    <t>10/04/2018</t>
  </si>
  <si>
    <t>2607</t>
  </si>
  <si>
    <t>PAGO SERVICIO DE ENERGÍA ELÉCTRICA A ESTE MOPC, CORRESP. A PERIODOS DESCRITOS. (SEGÚN _x000D_
 FACTS. ANEXAS NCF: A020010011500478906,480525,479511,480140,478607,).</t>
  </si>
  <si>
    <t>11/04/2018</t>
  </si>
  <si>
    <t>2640</t>
  </si>
  <si>
    <t>PAGO L/CREDITO CON C/C.OTORG.POR EL CONSORCIO AUT.DEL CORAL,CON CARGO A _x000D_
 TRABS.CONST. AUTOPISTA DEL CORAL Y CIRCUNVALACIÓN DE LA ROMANA.(CONT.#232/08, CON CARGO AL PAGO CUB.50).(USD 242,591.00 X RD$49.0716 (TASA DEL DIA ). SNIP-13750.</t>
  </si>
  <si>
    <t>2641</t>
  </si>
  <si>
    <t>PAGO COMPRA DE COMBUSTIBLE (GASOIL Y GASOLINA), PARA ESTE MOPC. (SALDO FACT. NCF:A010010011500001746  $270,600.00, 1er ABONO EN LIB.1586 ; PAGOS FACTS. NCF 1747, 1754,1755,1756,1757,1758,1759,1760,1761,0777,1818,1819)</t>
  </si>
  <si>
    <t>2642</t>
  </si>
  <si>
    <t>PAGO COMBUSTIBLE (GASOIL, GASOLINA),PARA EL SUMINISTRO GENERAL DE ESTE MOPC. (PAGO FACTURAS NCF: A010010011500002986,2987,2988,2995; ABONO NCF :2996, $632,542.89, PXP  $1,013,457.11).</t>
  </si>
  <si>
    <t>2646</t>
  </si>
  <si>
    <t>PAGO COMBUSTIBLE (GASOIL),PARA EL SUMINISTRO GENERAL DE ESTE MOPC;  PAGO  F/NCF:A010010011500008339,8340,8341,8342,8343,8344,8345,8347 ; ABONO A F/NCF:8359  $512,657.11; PXP. $181,742.89).</t>
  </si>
  <si>
    <t>2650</t>
  </si>
  <si>
    <t>PARA CUBRIR PAGO POR HORAS EXTRAS (JULIO 2017), AL PERSONAL DEL DEPARTAMENTO DE MAYORDOMIA DE ESTE MINISTERIO</t>
  </si>
  <si>
    <t>2652</t>
  </si>
  <si>
    <t>2654</t>
  </si>
  <si>
    <t>PAGO HORAS EXTRAS (ENERO / FEBRERO 2018), AL PERSONAL DE DIFERENTES DEPARTAMENTOS DE ESTE MINISTERIO</t>
  </si>
  <si>
    <t>12/04/2018</t>
  </si>
  <si>
    <t>2662</t>
  </si>
  <si>
    <t>Fondo Reponible Institucional, Ministerio de Obras Públicas y Comunicaciones.</t>
  </si>
  <si>
    <t>2665</t>
  </si>
  <si>
    <t>TRANSFERENCIA CORRIENTE A INAVI  PAGO NOMINA DE DICHA INSTITUCIÓN, CORRESPONDIENTE AL MES DE ABRIL 2018.</t>
  </si>
  <si>
    <t>2668</t>
  </si>
  <si>
    <t>PARTICIPACION DEL MINISTERIO DE OBRAS PUBLICAS EN LA PRODUCCION ESPECIAL: CONCIERTO EDNITA NAZARIO, SEGUN FACT.NCF:A010010011500000011.</t>
  </si>
  <si>
    <t>2669</t>
  </si>
  <si>
    <t>TRANSFERENCIA CORRIENTE A INAVI  PAGO GASTOS OPERACIONALES DE DICHA INSTITUCIÓN, CORRESPONDIENTE AL MES DE ABRIL 2018.</t>
  </si>
  <si>
    <t>2674</t>
  </si>
  <si>
    <t>TRANSFERENCIA CORRIENTE A INSPODOM  PAGO NOMINA DE DICHA INSTITUCIÓN, CORRESPONDIENTE AL MES DE ABRIL 2018.</t>
  </si>
  <si>
    <t>2684</t>
  </si>
  <si>
    <t>PAGO FACTURA NCF:A010010011500000010, POR PATROCINIO DEL MINISTERIO DE LA OBRA TEATRAL "SECRETOS DE FAMILIA".</t>
  </si>
  <si>
    <t>2689</t>
  </si>
  <si>
    <t>PAGO POR SUMINISTRO Y TRANSPORTE DE H.A.C. PARA BACHEO. (PAGO FACT. # OP-48  NCF. A010010011500000418 $9,305,897.36,  OP-49 NCF. A010010011500000419 $11,503,878.91)</t>
  </si>
  <si>
    <t>2690</t>
  </si>
  <si>
    <t>SUMINISTRO Y TRANSPORTE DE H.A.C., PARA BACHEO (PAGO FACTS. OP-05 Y 06, NCF: A010010011500000230 Y 231).</t>
  </si>
  <si>
    <t>2691</t>
  </si>
  <si>
    <t>SUMINISTRO Y TRANSPORTE DE H.A.C., PARA BACHEO (PAGO FACTS. OP-30, 31, 32 Y 33, NCF: A010010011500000220, 221, 222 Y 232).</t>
  </si>
  <si>
    <t>13/04/2018</t>
  </si>
  <si>
    <t>2720</t>
  </si>
  <si>
    <t>SUMINISTRO Y TRANSPORTE DE H.A.C. PARA BACHEO.(PAGO FACTS. OP-08,09,10,11,12, Y 13, NCF:A010010011500000065,66,68,69,70 Y 71).</t>
  </si>
  <si>
    <t>2721</t>
  </si>
  <si>
    <t>SUMINISTRO Y TRANSPORTE DE H.A.C. PARA BACHEO.(PAGO FACT-0P-05,06 Y 07, NCF: A010010011500000039,40, Y 41; VALOR FACT-0P-08, NCF: 11500000042 $16,416,261.47; (-) ESTE AB.$15,646,185.88; PXP.$770,075.59).</t>
  </si>
  <si>
    <t>2724</t>
  </si>
  <si>
    <t>SUMINISTRO Y TRANSPORTE DE H.A.C. PARA BACHEO. (PAGO FACTS. OP-11,12 Y 13 NCF:A010010011500000062,64 Y 63).</t>
  </si>
  <si>
    <t>2746</t>
  </si>
  <si>
    <t>SUMINISTRO Y TRANSPORTE DE H.A.C. PARA BACHEO. ( PAGO FACTS. # OP-03,04,05 Y 07, NCF.A010010011500000003,04,05 Y 07).</t>
  </si>
  <si>
    <t>2752</t>
  </si>
  <si>
    <t>SUMINISTRO Y TRANSPORTE DE H.A.C. PARA BACHEO. (PAGO FACT. OP-05, NCF:A010010011500000270).</t>
  </si>
  <si>
    <t>2755</t>
  </si>
  <si>
    <t>SUMINISTRO Y TRANSPORTE DE H.A.C. PARA BACHEO.(SALDO FACT,# OP-26, NCF.A010010011500000234 $ 4,386,427.15 L/2253; PAGO FACTS.# OP-27,28,29 Y 30 NCF.A010010011500000235,236,237 Y 238).</t>
  </si>
  <si>
    <t>2762</t>
  </si>
  <si>
    <t>SUMINISTRO Y TRANSPORTE DE H.A.C. PARA BACHEO.(SALDO FACT.# OP-21, NCF.A010010011500000078 $843,772.48 L/2289; VALOR FACT.# OP-22 NCF.A010010011500000080 $12,838,779.58 (-) ESTE AB.$12,452,696.50; PXP. $386,083.08).</t>
  </si>
  <si>
    <t>2763</t>
  </si>
  <si>
    <t>SUMINISTRO Y TRANSP. H.A.C. PARA BACHEO.(PAGOS FACT. # OP-25, NCF: A010010011500001064 $10,823,037.06) PAGO FACT. #OP-26, NCF.A010010011500001065 $7,833,692.50,OP-27,NCF.A010010011500001075 $9,460,394.84)</t>
  </si>
  <si>
    <t>2764</t>
  </si>
  <si>
    <t>SUMINISTRO Y TRANSPORTE DE H.A.C. PARA BACHEO.(PAGO FACTS. OP-06 Y 07, NCF: A010010011500000320 Y 322).</t>
  </si>
  <si>
    <t>2766</t>
  </si>
  <si>
    <t>SUMINISTRO Y TRANSPORTE DE H.A.C. PARA BACHEO.(VALOR FACTURA # OP-09, NCF:A010010011500000161 $63,514,199.52, (-)  1ER.ABONO $20,000,000.00, L/1572; - ESTE PAGO $43,514,199.52 (SALDA).</t>
  </si>
  <si>
    <t>2767</t>
  </si>
  <si>
    <t>CONSTRUCC. AVENIDA DE CIRCUNVALACION SUR DE LA CIUDAD DE SAN FRANCISCO DE MACORIS, PROV. DUARTE. (VALOR AVANC. INICIAL $287,837,178.40(-) ESTE ABONO $100,000,000.00, PXP 187,837,178.40).</t>
  </si>
  <si>
    <t>2769</t>
  </si>
  <si>
    <t>SUMINISTRO DE CEMENTO ASFÁLTICO TIPO AC-30 (SALDO FACT.#000012 NCF:A010010011500000082 USD 873.93,AB  LIB.896, LIB.1582;FACT#000013 $988,268.93 :NCF11500000083; FACT.#000014, :NCF11500000084 USD 1,650,004.56,(-) AB. USD 23,589.21,PXP USD 1,626,415.35)</t>
  </si>
  <si>
    <t>16/04/2018</t>
  </si>
  <si>
    <t>2779</t>
  </si>
  <si>
    <t>SUMINISTRO Y TRANSPORTE DE H.A.C. PARA BACHEO (PAGO  FACT. OP-22, NCF.A010010011500000089 $5,448,672.81,  OP-23 NCF11500000090 $8,439,844.75, OP-24,NCF 11500000091$4,076,901.02 OP-25,NCF11500000092 $1,716,086.68,</t>
  </si>
  <si>
    <t>2781</t>
  </si>
  <si>
    <t>CONST. 1 EDIF. APTOS. ECONS. TIPO A, 4 NIVS.,4 APTOS. P/PISO,3 HABS. C/U,TOTAL 16 APTOS.78 MT2,LOTE 18; PROY: REVIT. URB. RES. VISTA DEL RIÓ,SAN JUAN DE LA MAGUANA.(PAGO CUBICACION 16).</t>
  </si>
  <si>
    <t>2796</t>
  </si>
  <si>
    <t>PAGO SUMINISTRO Y TRANPORTE DE H.A.C. PARA BACHEO; VALOR FACT. OP-07, NCF.A010010011500000138, $24,807,251,45, (-) 1er. ABONO LIB.1575, $4,199,293.68, (-) ESTE PAGO $20,607,957.77 SALDA)</t>
  </si>
  <si>
    <t>2799</t>
  </si>
  <si>
    <t>PAGO POR ADQUISICION DE CEMENTO PORTLAND, PARA USO DE ESTE MINISTERIO, SEGUN FACTS. NCF:A010130011500000216, 218, 219, 220, 221, 222, 223 Y 224.</t>
  </si>
  <si>
    <t>2806</t>
  </si>
  <si>
    <t>TRANSFERENCIA CORRIENTE A INTRANT PARA CUBRIR  PAGO DE NOMINA DE DICHA INSTITUCIÓN, CORRESPONDIENTE AL MES DE ABRIL 2018.</t>
  </si>
  <si>
    <t>2809</t>
  </si>
  <si>
    <t>PAGO FACTURA NCF. A010010011500000214, POR CONCEPTO DE COLOCACION DE CUÑAS PUBLICITARIAS DEL MOPC, EN EL PROGRAMA DE RADIO "LA BOLA DE KUTUKA" CON DELIS HERASME Y EL PROGRAMA DE TV "AMANECIENDO CON DELIS HERASME", DURANTE EL MES DE FEBRERO-2018.</t>
  </si>
  <si>
    <t>2812</t>
  </si>
  <si>
    <t>TRANSFERENCIA CORRIENTE A INTRANT, PARA CUBRIR  PAGO DE  GASTOS OPERACIONALES DE DICHA INSTITUCIÓN, CORRESPONDIENTE AL MES DE ABRIL 2018.</t>
  </si>
  <si>
    <t>2815</t>
  </si>
  <si>
    <t>P/ SERV. AGUA POTABLE A MOPC,   _x000D_
 (ANEXAS FACT. NCF A010020031500003614,010030011500006597,010040011500016862,010040091500008969,010040041500006377,010050021500001346,8671,010070031500007083,8021,5441,010080011500006107,1835,1830,.6238,2598,0532)</t>
  </si>
  <si>
    <t>2816</t>
  </si>
  <si>
    <t>PAGO POR PUBLICACION DE ACTO DE INAUGURACION DE ESCUELAS EN LA PROVINCIA PUERTO PLATA. S/FACT. NCF:A010030011500004635.</t>
  </si>
  <si>
    <t>2818</t>
  </si>
  <si>
    <t>PAGO POR PUBLICACION DE ACTO DE INAUGURACION DE ESCUELAS EN LA PROVINCIA AZUA. S/FACT. NCF:A010030011500004545.</t>
  </si>
  <si>
    <t>2823</t>
  </si>
  <si>
    <t>PAGO SERVICIO DE RECOGIDA DE BASURA A ESTE MOPC, CORRESPONDIENTE  A LOS PERIODOS DESCRITOS  (SEGÚN FACTURAS ANEXAS NCF:A020010011500023056,23057,23059,23061,23062,2306023052,23111,23053,22959).</t>
  </si>
  <si>
    <t>2827</t>
  </si>
  <si>
    <t>PAGO POR PUBLICACIÓN DE ACTO DE INAUGURACIÓN DE LA CARRETERA PADRES LAS CASAS-GUAYABAL,  S/FACT. NCF:A010030011500004640.</t>
  </si>
  <si>
    <t>2831</t>
  </si>
  <si>
    <t>PAGO PUBLICACIÓN DE LA PARTE I, DE LA MEMORIA DE ESTE MOPC. S/FACT. NCF: A010030011500004641</t>
  </si>
  <si>
    <t>17/04/2018</t>
  </si>
  <si>
    <t>2845</t>
  </si>
  <si>
    <t>SUMINISTRO Y TRANSPORTE DE H.A.C. PARA BACHEO_x000D_
VALOR FACT. OP-03, NCF:A010010011500000117 $38,400,693.45 (-) ESTE AB. $30,000,000.00 PEND X PAGAR $ 8,400,693.45</t>
  </si>
  <si>
    <t>2852</t>
  </si>
  <si>
    <t>CONSTRUCCION DEL CENTRO INTEGRAL PARA LA DISCAPACIDAD (CAID) SANTO DOMINGO ESTE. (VALOR CUB.# 02 $9,405,869.70; (-) ESTE ABONO $9,390,904.84; PXP. $14,964.86).</t>
  </si>
  <si>
    <t>2854</t>
  </si>
  <si>
    <t>PAGO SERVICIO AGUA POTABLE PROVINCIAL MOPC DE SANTIAGO, CORRESPONDIENTE AL MES DEFEBRERO 2018. (S/FACT. NCF: A010070011500000652 Y 0660).</t>
  </si>
  <si>
    <t>2855</t>
  </si>
  <si>
    <t>PAGO ARRENDAMIENTO DE EQUIPOS, ENLACE DE RADIO, DE LOS PEAJES CORAL I Y II, CIRCUNVALACIÓN DE LA ROMANA DIRECC. GRAL. DE PEAJES LOS CIRCUITOS 809-121-9533,809-121-9535 Y 809-122-2203, MES DE MARZO 2018 SEGÚN FACT. NCF:A050010011500001000)</t>
  </si>
  <si>
    <t>2856</t>
  </si>
  <si>
    <t>TRABS. SERVICIOS  DE MANTENIMIENTO DEL SISTEMA CENTRALIZADO DE CONTROL DE TRAFICO DEL D.N. (VALOR FACT.NCF:A010010011500000055 USD57,036,.54 (-) 1ER. AB. USD54,130.79 L/1810;- ESTE PAGO USD 2,905.75 (SALDA). (USD 2,905.75 X 49.3714 TASA DEL DIA).</t>
  </si>
  <si>
    <t>2860</t>
  </si>
  <si>
    <t>PAGO VIATICOS (ENERO 2018) AL PERSONAL DE LA DIRECCION GENERAL DE SUPERVISION Y FISCALIZACION DE OBRAS, DE ESTE MINISTERIO</t>
  </si>
  <si>
    <t>2862</t>
  </si>
  <si>
    <t>PARA CUBRIR PAGO POR VIATICOS, AL PERSONAL DE MANTENIMIENTO DE CARRETERA Y CAMINOS VEC. (CAMINO HACIA EL DESARROLLO), CORRESPONDIENTE AL MES DE AGOSTO 2017 DE ESTE MINISTERIO</t>
  </si>
  <si>
    <t>2864</t>
  </si>
  <si>
    <t>PARA CUBRIR PAGO POR VIATICOS (NOVIEMBRE / DICIEMBRE 2017), AL PERS. DE LA DIRECCION GENERAL DE SUPERVISION Y FISC. DE ESTE MINISTERIO</t>
  </si>
  <si>
    <t>2866</t>
  </si>
  <si>
    <t>PAGO VIATICOS (ENERO / MARZO 2018), AL PERS. DE DIFERENTES DEPARTAMENTOS DE ESTE MINISTERIO</t>
  </si>
  <si>
    <t>2868</t>
  </si>
  <si>
    <t>PAGO VIATICOS (ENERO / MARZO 2018), AL PERSONAL DE DIFERENTES DEPARTAMENTOS DE ESTE MINISTERIO</t>
  </si>
  <si>
    <t>2870</t>
  </si>
  <si>
    <t>PARA CUBRIR PAGO POR VIATICOS (SEPTIEMBRE / DICIEMBRE 2017), AL PERSONAL DE DIFERENTES DEPARTAMENTOS DE ESTE MINISTERIO</t>
  </si>
  <si>
    <t>2872</t>
  </si>
  <si>
    <t>PAGO VIATICOS (AGOSTO / NOVIEMBRE 2017), A PERSONAL DE DIFERENTES DEPARTAMENTOS DE ESTE MINISTERIO DE OBRAS PUBLICAS</t>
  </si>
  <si>
    <t>2874</t>
  </si>
  <si>
    <t>PARA CUBRIR PAGO POR VIATICOS (ENERO / MARZO 2018), A PERSONAL DE DIFERENTES DEPARTAMENTOS DE ESTE MINISTERIO</t>
  </si>
  <si>
    <t>2876</t>
  </si>
  <si>
    <t>PAGO VIATICOS (NOVIEMBRE / DICIEMBRE 2017), A PERS. DE DIFERENTES DEPARTAMENTOS DE ESTE MINISTERIO</t>
  </si>
  <si>
    <t>2878</t>
  </si>
  <si>
    <t>PAGO VIATICOS (OCTUBRE / DICIEMBRE 2017), AL PERSONAL DE DIFERENTES DEPARTAMENTOS DE ESTE MINISTERIO</t>
  </si>
  <si>
    <t>2880</t>
  </si>
  <si>
    <t>PAGO SERVICIO DE RENTA DE RADIO, CIRCUNVALACIÓN SANTO DOMINGO TRAMO I, CORRESPONDIENTE, A LA DIRECCIÓN GRAL. DE PEAJES, APLICAR CTA. #701059, MES DE MARZO 2018.(FACT. NCF:A050010011500001002) (USD$808.54X 49.3964 TASA DEL DIA)</t>
  </si>
  <si>
    <t>2881</t>
  </si>
  <si>
    <t>PAGO SERVICIO DE RENTA DE RADIO, CIRCUNVALACIÓN SANTO DOMINGO TRAMO 2, LA CUABA,CORRESPONDIENTE, A LA DIRECCIÓN GRAL. DE PEAJES, APLICAR CTA. #701059, MES DE MARZO  2018.(FACT. NCF:A0500100115000001003) ( USD$596.44 XTASA DEL DIA  49.3664)</t>
  </si>
  <si>
    <t>2882</t>
  </si>
  <si>
    <t>PAGO POR SERVICIO DE RENTA DE RADIO CIRCUNVALACIÓN SANTIAGO  DE LA DIRECCIÓN GRAL. DE PEAJES, CORRESP. A  MARZO 2018, (SEGÚN FACT. NCF: A050010011500001001 (TASA USD$542.60 X 49.3964)</t>
  </si>
  <si>
    <t>2884</t>
  </si>
  <si>
    <t>PAGO SERVICIOS DE ENERGÍA ELÉCTRICA A ESTE MOPC, CORRESPONDIENTE A PERIODOS DESCRITOS (SEGÚN FACTURAS ANEXA NCF:A010010011500671639,1510,1654,1816,1558,1722,1663,1619,1476,1870.1697,1688,1840,1785,1049,).</t>
  </si>
  <si>
    <t>18/04/2018</t>
  </si>
  <si>
    <t>2899</t>
  </si>
  <si>
    <t>PAGO SUELDO (ABRIL 2018), A EMPLEADOS FIJO PROG.1 DE ESTE MINISTERIO</t>
  </si>
  <si>
    <t>2901</t>
  </si>
  <si>
    <t>PAGO SUELDO (ABRIL 2018), A EMPLEADOS FIJO PROG.24 DE ESTE MINISTERIO</t>
  </si>
  <si>
    <t>2903</t>
  </si>
  <si>
    <t>PAGO SUELDO (ABRIL 2018), A EMPLEADOS FIJO PROG.28 DE ESTE MINISTERIO</t>
  </si>
  <si>
    <t>2905</t>
  </si>
  <si>
    <t>PAGO SUELDO (ABRIL 2018), A EMPLEADOS EN TRAMITE PARA PENSION DE ESTE MINISTERIO</t>
  </si>
  <si>
    <t>2907</t>
  </si>
  <si>
    <t>PAGO SUELDO (ABRIL 2018), A EMPLEADOS CONTRATADO EN RELACION DE DEPENDENCIA DE ESTE MINISTERIO</t>
  </si>
  <si>
    <t>2909</t>
  </si>
  <si>
    <t>PARA CUBRIR PAGO POR COMPENSACION (ABRIL 2018), A PERSONAL SEGURIDAD MILITAR DE ESTE MINISTERIO</t>
  </si>
  <si>
    <t>2911</t>
  </si>
  <si>
    <t>PARA CUBRIR PAGO POR COMPENSACION (ABRIL 2018), A PERSONAL MILITAR (TECNICO) DE ESTE MINISTERIO</t>
  </si>
  <si>
    <t>2913</t>
  </si>
  <si>
    <t>PARA CUBRIR PAGO POR COMPENSACION (ABRIL 2018), A PERSONAL SEG. MILITAR (PEAJE) DE ESTE MINISTERIO</t>
  </si>
  <si>
    <t>2921</t>
  </si>
  <si>
    <t>REPARACION Y CONST.DE  2 NUEVOS NIVELES AL EDIFIC.QUE ALOJA AL INSTITUTO DOM. DE CARDIOLOGIA  (IDC).UBICADO EN EL  SECTOR DE LOS RIOS, SANTO DOMINGO,D.N. (PAGO AVANE INICIAL).</t>
  </si>
  <si>
    <t>2928</t>
  </si>
  <si>
    <t>SUMINISTRO Y TRANSPORTE DE H.A.C.PARA BACHEO.(PAGO FACT. OP-# 01 NCF.A010010011500000226 $29,347,821.45; VALOR FACT.# OP-02 NCF.A010010011500000227 $39,641,209.65; (-) ESTE AB. $30,524,121.55; PXP.$9,117,088.10).</t>
  </si>
  <si>
    <t>2929</t>
  </si>
  <si>
    <t>PAGO FACTURA NCF:A010010011500001396, COLOCACION DE CAMPAÑA PUBLICITARIA DEL MINISTERIO EN EL PROGRAMA "CON ASELA", CORRESPONDIENTE  AL MES DE ABRIL- 2018.</t>
  </si>
  <si>
    <t>2930</t>
  </si>
  <si>
    <t>PAGO FACTURA NCF:A010010011500003674 , POR COLOCACION CAMPAÑA PUBLICITARIA DE ESTE MINISTERIO EN EL PROGRAMA "VERSIÓN TRANSPARENTE", CORRESPONDIENTE AL MES DE ABRIL-2018</t>
  </si>
  <si>
    <t>2938</t>
  </si>
  <si>
    <t>P/PUBLICACIÓN DE ARTICULO DECLARATORIA DEL MOPC Y MEDIO AMBIENTE SOBRE EL PARQUE CENTRAL DE SANTIAGO,  PREMIACION AL PERSONAL, CELEBRACIÓN DEL MILLON DE ASISTENCIA. Y LA PARTE II DE LA MEMORIA DE ESTE MOPC.  S/FACTS. NCF: A010030011500004636, 4638, 4642, 4645</t>
  </si>
  <si>
    <t>2940</t>
  </si>
  <si>
    <t>PAGO POR  SERVICIO DE CAPACITACION A CINCO (5) EMPLEADOS DE ESTE MOPC, EN EL MASTER OF BUSINESS ADMINISTRATION (MBA), S/FACT. NCF: A010010011500000231</t>
  </si>
  <si>
    <t>2949</t>
  </si>
  <si>
    <t>CONST. DOS (2) EDIFICIOS DE APTOS .ECONS. TIPO (B) DE CUATRO (4) NIVELES, DOS (2)  APTOS. P/PISO DE DOS (2) HABITS. C/U, TOTAL 8 APTOS. DE 58 M², LOTE 39, PROY. REVIT. URB. DE SAN JUAN DE LA MAGUANA, RES. VISTA DEL RIO. (PAGO CUB. # 02).</t>
  </si>
  <si>
    <t>2951</t>
  </si>
  <si>
    <t>PAGO DE SEGURO A  VEHÍCULOS PROPIEDAD DE ESTE MINISTERIO (EMISIÓN//AUMENTO), EN PÓLIZA 2-2-402-0006873, 2-2-814-0010492, AÑO 2017 .(SEGUN RELACIÓN DE FACTURAS ANEXAS, NCF :A010010031500052414, 52802,52645,52838</t>
  </si>
  <si>
    <t>19/04/2018</t>
  </si>
  <si>
    <t>2956</t>
  </si>
  <si>
    <t>SUMINISTRO Y TRANSPORTE DE H.A.C.PARA BACHEO. SALDO FACT.# OP-02 NCF.A010010011500000227 $9,117,088.10 L/2928;VALOR FACT.#OP-03 NCF:11500000228 $11,363,331.94; (-) ESTE AB. $9,304,980.46; PXP.$2,058,351.48).</t>
  </si>
  <si>
    <t>2957</t>
  </si>
  <si>
    <t>PAGO DE SEGURO A  VEHÍCULOS  PROPIEDAD DE MOPC (INCLUSIÓN/AUMENTO), PÓLIZA 2-2-502-0006512 AÑO 2017 ; (-) N/C NCF: A010040010400404524, 401087, 402144, PARA APLICAR FACTS, NCF : A010010031500050523,50183,50523, (S/RELACIÓN DE FACTURAS ANEXAS).</t>
  </si>
  <si>
    <t>2966</t>
  </si>
  <si>
    <t>PAGO POR CONCEPTO DE PUBLICIDAD DE ACTO DE INAUGURACIÓN DE LA CARRETERA PADRE LAS CASAS-BOHECHIO,Y  ENTREGA DE VEHICULOS PARA EL PROGRAMA DE ASISTENCIA VIAL.  S/FACTS. NCF: A010020011500001922, 11500001923</t>
  </si>
  <si>
    <t>2967</t>
  </si>
  <si>
    <t>PAGO POR CONCEPTO DE PUBLICIDAD DE ACTO DE INAUGURACIÓN DE LA CARRETERA PADRE LAS CASAS-BOHECHIO, Y  ENTREGA DE VEHICULOS PARA EL PROGRAMA DE ASISTENCIA VIAL.  S/FACTS. NCF: A010070051500006570, 51500006571</t>
  </si>
  <si>
    <t>2975</t>
  </si>
  <si>
    <t>PAGO SERVICIO DE AGUA POTABLE A ESTE MOPC, CORRESP.  A LOS PERIODOS DESCRITOS. (S/FACTS. ANEXAS NCF: A020010011500153978,3975,3985,3983,3973,3982,3981,3986,3984,3376,3377,3510,).</t>
  </si>
  <si>
    <t>20/04/2018</t>
  </si>
  <si>
    <t>3003</t>
  </si>
  <si>
    <t>PAGO SERVICIO TELÉFONOS DE LAS ESTACIONES DE PEAJES CIRCUNVALACIÓN LA ROMANA, SANTIAGO, LAS AMÉRICAS,DUARTE,SANCHEZ Y 6 DE NOVIEMBRE, CORRESPONDIENTE MARZO 2018,(APLICADO A LA CTA #718340477, FACT. NCF:A010010011501984533).</t>
  </si>
  <si>
    <t>3005</t>
  </si>
  <si>
    <t>PAGO SERVICIO MÓDEM INTERNET UTILIZADO EN ESTE MOPC, CORRESPONDIENTE AL MES DE MARZO  2018 (PARA SER APLICADO A LA CUENTA 735902097 S/FACT. NCF: A020010011500318221).</t>
  </si>
  <si>
    <t>3012</t>
  </si>
  <si>
    <t>Reconst. De La Carret. Los Olivares-Las Mercedes,Prov. Pedernales,Daños Ocasionados por la  Tormenta Sandy,  Con Long.de 11.63 kms y Una Carpeta  Hormigon Asfáltico  2 Pulgs. (Pago Cub. # 15).</t>
  </si>
  <si>
    <t>3015</t>
  </si>
  <si>
    <t>6TO. AB. C/CONT. OTORG. P/CONSTRUCTORA JM, SA. C/CARGO A LOS TRABS. DE RECONST. CALZADA AUTOPISTA DUARTE (TRAMO SANTIAGO-STO. DGO.) CALZADA VIEJA, (PAGO CUB.#13), (C/C. PXP. $469,629,498.27).</t>
  </si>
  <si>
    <t>3020</t>
  </si>
  <si>
    <t>PAGO SERVICIO DE TELÉFONO (ALAMBRICA) USADO EN ESTE MOPC, CORRESPONDIENTE AL MES DE MARZO  2018 (PARA SER APLICADO A LA CUENTA # 713644407. S/FACT. NCF:A010010011501985930).</t>
  </si>
  <si>
    <t>3022</t>
  </si>
  <si>
    <t>P/SARGEANT PETROLEUM,LTD, POR DIFERENCIAL COMP. DEL ALMAC. (SALDO FACT. 2018-0458 USD8,012.13) Y LA FACT. 2018-0459 (50%) USD650,649.92 (-) ESTE AB. USD295,807.49 PXP USD354,842.43, POR SUMINISTRO DE CEMENTO ASFÁLTICO AC-30 (USD303,819.62 A LA TASA 49.3714)</t>
  </si>
  <si>
    <t>3023</t>
  </si>
  <si>
    <t>PAGO POR SERVICIOS DE PUBLICIDAD A ESTE MOPC, POR PUBLICACION DE DIFERENTES ACTOS DE INAUGURACION Y ENTREGA, SEGUN FACTS. NCF.A010030021500008401, 8402, 8403 Y 8410.</t>
  </si>
  <si>
    <t>3024</t>
  </si>
  <si>
    <t>4TO.AB(USD7,384,767.80)L/C.CON C/C.OTORG.P/ SARGEANT PETROLEUM,AL ING.MUSTAFA A.ABU NABA' A,Y ESTE AL BANRESERVAS; C/CARGO AL 50%(SALDO FACT.2017-0418 USD353,596.41)P/FACTS.(50%)2017-0419, AL0425,Y 2017-0429 AL0431,AB.FACT.2017-0432,USD220,086.79 PXP969,606.04</t>
  </si>
  <si>
    <t>3029</t>
  </si>
  <si>
    <t>SUMINISTRO Y TRANSPORTE DE H.A.C. PARA BACHEO.  (PAGO FACT #OP-24 NCF.A010010011500000065).</t>
  </si>
  <si>
    <t>3033</t>
  </si>
  <si>
    <t>SUMINISTRO Y TRANSP. DE H.A.C.P/BACHEO. S/FACT.# OP-03 NCF.A010010011500000228 $2,058,351.48 ;PAGO .#OP-04 ,11500000229 $7,089,492.66,OP-07 , 11500000233 $13,974,409.85,OP-08NCF:11500000234 $5,987,329.29;AB.OP-09,11500000235 $3,600,927.28, PXP $12,526,360.52)</t>
  </si>
  <si>
    <t>3037</t>
  </si>
  <si>
    <t>TRABAJOS DE CONSTRUCC. AVENIDA DE CIRCUNVALACIÓN SUR DE LA CIUDAD DE SAN FRANCISCO DE MACORIS, PROV. DUARTE. (VALOR AVANC. INICIAL $287,837,178.40(-) 1ER. ABONO $100,000,000.00 S/LIB. 2767 (-)  ESTE AB. $100,000,000.00 PXP $87,837,178.40).</t>
  </si>
  <si>
    <t>23/04/2018</t>
  </si>
  <si>
    <t>3067</t>
  </si>
  <si>
    <t>PAGO FACTURA NCF:A010010011500000191, POR ADQUISICION DE MURALES INFORMATIVOS, PARA DIFERENTES AREAS DE ESTE MOPC.</t>
  </si>
  <si>
    <t>3075</t>
  </si>
  <si>
    <t>PAGO POR PUBLICACIÓN ACTO DE ENTREGA DE VEHÍCULOS PARA EL PROG. DE ASISTENCIA VIAL Y UN ARTICULO SOBRE LA ASISTENCIA VIAL DE LA COMISIÓN MILITAR Y POLICIAL,  Y LA INAUGURACION DE CARRETERA BAYAGUANA-SIERRA. S/FACTS. NCF: A010010011500016427, 16429,16433.</t>
  </si>
  <si>
    <t>3076</t>
  </si>
  <si>
    <t>PAGO POR PUBLICACIÓN ACTO DE ENTREGA DE VEHÍCULOS PARA EL PROG. DE ASISTENCIA VIAL Y UN ARTICULO SOBRE LA ASISTENCIA VIAL DE LA COMISIÓN MILITAR Y POLICIAL; Y LA INAUGURACION DE CARRETERAS DIFTES. PROVS. S/FACTS. NCF: A010010011500010189, 10191,10193,10200.</t>
  </si>
  <si>
    <t>3077</t>
  </si>
  <si>
    <t>PAGO PUBLICACIÓN ACTO INAUGURACIÓN DE ESCUELAS EN STO. DGO, LA CARRETERA BAYAGUANA-SIERRA DE AGUA-LOS HIDALGO, Y ASISTENCIA VIAL DE LA COMISIÓN MILITAR Y POLICIAL, S/FACTS.NCF:A010020011500001919, 1920, 1921</t>
  </si>
  <si>
    <t>3085</t>
  </si>
  <si>
    <t>SUMINISTRO Y TRANSPORTE DE H.A.C. PARA BACHEO. VALOR FACT. #OP-06, NCF: A010010011500000006 $7,508,790.89 (-) ESTE ABONO $2,864,519.57 PEND X. PAGAR $ 4,644,271.32</t>
  </si>
  <si>
    <t>3089</t>
  </si>
  <si>
    <t>SUMINISTRO Y TRANSPORTE DE H.A.C. PARA BACHEO.(PAGO FACTURA # OP-50, NCF.A010010011500000420 $14,055,089.97).</t>
  </si>
  <si>
    <t>3090</t>
  </si>
  <si>
    <t>SUMINISTRO Y TRANSPORTE DE  H.A.C. PARA BACHEO. (PAGO FACT. OP-05 NCF:A010010011500001074).</t>
  </si>
  <si>
    <t>3102</t>
  </si>
  <si>
    <t>TRABAJOS DE CONSTRUCCION CENTRO COMUNAL Y DEPORTIVO AGUSTIN OGANDO, UBICADO EN LOS JOBOS, MATAYAYA, SAN JUAN DE LA MAGUANA, LOTE 7, PROV. SAN JUAN, ZONA 2 (PAGO CUB.02, RD$1,771,280.13)</t>
  </si>
  <si>
    <t>24/04/2018</t>
  </si>
  <si>
    <t>3110</t>
  </si>
  <si>
    <t>PAGO PUBLICACIÓN ACTO INAUGURACIÓN DE CARRETERAS, Y ENTREGA DE VEHÍCULOS PARA EL PROGRAMA DE ASISTENCIA VIAL. S/FACTS.NCF:A020010021500014163, 14164, 14165,</t>
  </si>
  <si>
    <t>3114</t>
  </si>
  <si>
    <t>SERVICIOS DE PUBLICIDAD A ESTE MINISTERIO, EN ACTO DE INAUGURACION DEL PARQUE CENTRAL DE SANTIAGO, SEGUN FACTURA NCF:A010030011500004639.</t>
  </si>
  <si>
    <t>3118</t>
  </si>
  <si>
    <t>PAGO PUBLICACION DE ACTO DE INAUGURACION DE ESCUELAS EN SANTO DOMINGO. S/FACT. NCF:A010070051500006564</t>
  </si>
  <si>
    <t>3121</t>
  </si>
  <si>
    <t>PAGO VIATICOS (ENERO / MARZO 2018), A  PERSONAL DE DIFERENTES DEPARTAMENTOS DE ESTE MINISTERIO</t>
  </si>
  <si>
    <t>3123</t>
  </si>
  <si>
    <t>PAGO VIATICOS (MARZO 2018), A PERSONAL DE DIFERENTES DEPARTAMENTOS DE ESTE MINISTERIO</t>
  </si>
  <si>
    <t>3131</t>
  </si>
  <si>
    <t>CONST.1 EDIF. DE APTOS. ECONS.TIPO A, DE 4 NIVS. Y 4 APTOS. POR PISO DE 3 HABITS.C/U,TOTAL 16  APTOS. DE 78 M² C/U.,LOTE-14, PROY. REVIT. URB. DE SAN JUAN DE LA MAGUANA, RES.VISTA DEL RIO. (PAGO CUB.15).</t>
  </si>
  <si>
    <t>3133</t>
  </si>
  <si>
    <t>PARA CUBRIR PAGO POR COMPENSACION SEGURIDAD (GRADUADO), CORRESPONDIENTE AL MES DE ABRIL 2018 DE ESTE MINISTERIO</t>
  </si>
  <si>
    <t>3135</t>
  </si>
  <si>
    <t>PAGO SUELDO (ABRIL 2018), A EMPLEADOS FIJO PROG.11 DE ESTE MINISTERIO</t>
  </si>
  <si>
    <t>3137</t>
  </si>
  <si>
    <t>CONST. DE UN (1) EDIF. DE APTOS. ECONS.,TIPO (A) DE CUATRO (4) NIVELES Y CUATRO (4) APTOS. POR PISO, DE TRES (3) HABITACIONES C/U, TOTAL 16 APTOS. DE 78M², (LOTE 8, PROYECTO REVITALIZACION URBANA SAN JUAN DE LA MAGUANA, RES. VISTA DEL RIO,(PAGO CUB.14)</t>
  </si>
  <si>
    <t>3142</t>
  </si>
  <si>
    <t>CONST. 1  EDIF. DE APTOS. ECONS. TIPO A, DE 4 NIVELES Y 4 APTOS. P/PISO DE 3 HABITACIONES C/U,TOTAL 16 APTOS. DE 78 M² C/U, (LOTE-01) PROY: DE REVITALIZACION URBANA EN SAN JUAN DE LA MAGUANA, RES.VISTA DEL RIO. (PAGO CUB.#17)</t>
  </si>
  <si>
    <t>3143</t>
  </si>
  <si>
    <t>PAGO SERVICIOS DE TELÉFONOS DE LAS ESTACIONES DE PEAJES: EL NARANJAL, GUARAGUO, MARBELLA, PEAJE BTA, CORRESP. MARZO 2018.(PARA SER APLICADO A LA CUENTA # 736944668  S/FACT. NCF:A020010011500318334).</t>
  </si>
  <si>
    <t>3144</t>
  </si>
  <si>
    <t>PAGO POR SERVICIO DE TELÉFONO PROGRAMA DE ASISTENCIA VIAL (CTA. #9232363) CORRESPONDIENTE MES ABRIL 2018.(SEGÚN FACT. ANEXA NCF: A430010051500000164)</t>
  </si>
  <si>
    <t>3148</t>
  </si>
  <si>
    <t>PAGO POR SUMINISTRO Y TRANSPORTE DE H.A.C. PARA BACHEO, SEGUN FACT. OP-25, NF:A010010011500000066.</t>
  </si>
  <si>
    <t>25/04/2018</t>
  </si>
  <si>
    <t>3150</t>
  </si>
  <si>
    <t>PAGO COMPENSACION SEGURIDAD (SEPTIEMBRE 2017), POR OPERATIVOS MEDICOS AL PERSONAL DE LA COMISION MILITAR Y POLICIAL DE ESTE MINISTERIO</t>
  </si>
  <si>
    <t>3152</t>
  </si>
  <si>
    <t>PAGO COMPENSACION SEGURIDAD (OCTUBRE 2017), POR OPERATIVOS MEDICOS, AL PERSONAL DE LA COMISION MILITAR Y POLICIAL DE ESTE MINISTERIO</t>
  </si>
  <si>
    <t>3154</t>
  </si>
  <si>
    <t>PAGO COMPENSACION SEGURIDAD (DICIEMBRE 2017), POR OPERATIVOS MEDICOS, AL PERSONAL DE LA COMISION MILITAR Y POLICIAL DE ESTE MINISTERIO</t>
  </si>
  <si>
    <t>3156</t>
  </si>
  <si>
    <t>PAGO COMPENSACION SEG., POR OPERATIVOS MEDICOS, (NOVIEMBRE 2017), AL PERSONAL DE LA COMISION MILITAR Y POICIAL DE ESTE MINISTERIO</t>
  </si>
  <si>
    <t>3170</t>
  </si>
  <si>
    <t>PAGO SUELDO (ADICIONAL) (ENERO / FEBRERO 2018), A EMPLEADOS FIJO PROG.11 DE ESTE MINISTERIO</t>
  </si>
  <si>
    <t>3180</t>
  </si>
  <si>
    <t>TRABAJOS DE CONSTRUCCION DE MURO DE GAVIONES Y LIMPIEZA DE ALCANTARILLAS, PARA LA SOLUCION PUNTOS CRITICOS EN LA CARRETERA CRUCE 15 DE AZUA - BARAHONA, PROV. AZUA.(PAGO CUB.04, $7,770,363.04).</t>
  </si>
  <si>
    <t>3184</t>
  </si>
  <si>
    <t>TRANSFERENCIA CORRIENTE A INSPODOM  PAGO  DE GASTOS OPERACIONALES DE DICHA INSTITUCIÓN.</t>
  </si>
  <si>
    <t>26/04/2018</t>
  </si>
  <si>
    <t>3193</t>
  </si>
  <si>
    <t>P/SERVICIOS DE PUBLIC. A ESTE MOPC,  EN EL PROG. "AL DIA CON RAMON FRIAS", QUE SE TRANSMITE POR EL CANAL SI TV, LOS DOMINGOS EN HORARIO DE 11:00 PM A 12: AM. CORRESP. A LOS MESES OCT.-DIC.-2017 Y ENERO - ABRIL-2018. S/FACTS.NCF:A020010011500003258, HASTA 3263</t>
  </si>
  <si>
    <t>3199</t>
  </si>
  <si>
    <t>PAGO POR COLOCACION DE PUBLICIDAD (PATROCINIO UNIFORMES SC 2018) DURANTE LA TRANSMISION DE LA SERIE DEL CARIBE 2018, A CELEBRARSE EN LA CUIDAD DE GUADALAJARA, MEXICO, DEL 2 AL 9 DE FEBRERO; SEGUN FACTURA NCF:A010010011500000006.</t>
  </si>
  <si>
    <t>27/04/2018</t>
  </si>
  <si>
    <t>3216</t>
  </si>
  <si>
    <t>PAGO SUELDO (ABRIL 2018), AL PERSONAL CONTRATADO PROYECTO DE LAS ESCUELAS DE ESTE MINISTERIO</t>
  </si>
  <si>
    <t>3218</t>
  </si>
  <si>
    <t>PAGO SERVICIOS ESPECIALES (FEBRERO 2018), AL PERSONAL DE PAVIMENTACION VIAL DE ESTE MINISTERIO</t>
  </si>
  <si>
    <t>3220</t>
  </si>
  <si>
    <t>PARA CUBRIR PAGO POR SERVICIOS ESPECIALES (FEBRERO 2018), AL PERSONAL DE ASISTENCIA VIAL DE ESTE MINISTERIO</t>
  </si>
  <si>
    <t>3222</t>
  </si>
  <si>
    <t>PAGO SERVICIOS ESPECIALES (MARZO 2018), AL PERSONAL DE PAVIMENTACION ASFALTICA DE ESTE MINISTERIO</t>
  </si>
  <si>
    <t>3224</t>
  </si>
  <si>
    <t>PAGO INDEMNIZACION A EMPLEADOS CANCELADOS DE ESTE MINISTERIO</t>
  </si>
  <si>
    <t>3228</t>
  </si>
  <si>
    <t>PAGO SERVICIOS ESPECIAL (MARZO 2018), AL PERSONAL DE MANTENIMIENTOS DE TUNELES Y PASO A DESNIVAL DE ESTE MINISTERIO</t>
  </si>
  <si>
    <t>3235</t>
  </si>
  <si>
    <t>TRANSFERENCIA CORRIENTE A INAVI, SEGUN ASIGNACIÓN DE PRESUPUESTO PARA AÑO 2018</t>
  </si>
  <si>
    <t>3244</t>
  </si>
  <si>
    <t>PAGO SERVICIO TELÉFONOS DE LAS ESTACIONES DE PEAJES CIRCUNVALACIÓN LA ROMANA, SANTIAGO, LAS AMÉRICAS,DUARTE,SANCHEZ Y 6 DE NOVIEMBRE, CORRESPONDIENTE A ABRIL 2018,(APLICADO A LA CTA. #718340477, FACT. NCF:A010010011501995494).</t>
  </si>
  <si>
    <t>3245</t>
  </si>
  <si>
    <t>TRABAJOS DE DISEÑO, CONSTRUCCION, REH. Y MEJORAMIENTO DEL TRAMO AUTOPISTA DEL CORAL, HIGUEY (ENTRADA A LA CIUDAD DE HIGUEY), TRAMO DE CARRETERA No.04 Y RETORNOS OPERATIVOS, PROV. LA ALTAGRACIA. (PAGO CUB. 04 $19,789,892.78)</t>
  </si>
  <si>
    <t>3246</t>
  </si>
  <si>
    <t>SUMINISTRO Y TRANSPORTE DE H.A.C., PARA BACHEO ( PAGO FACT. #OP-26, NCF: A010010011500000067 $ 8,355,684.17)</t>
  </si>
  <si>
    <t>3253</t>
  </si>
  <si>
    <t>TRABAJOS DE PAVIMENTACION DE CALLES, AVENIDAS, CARRETERAS Y CAMINOS VECINALES EN LAS PROVINCIAS DE LA REGION SUR Y ESTE DEL PAIS (LOTE 1), PROV. ELIAS PIÑA.(VALOR CUB. No.08, $7,619,465.02 (-) ESTE AB. $6,822,746.27 PXP $796,718.75)</t>
  </si>
  <si>
    <t>3254</t>
  </si>
  <si>
    <t>CONST. 1 EDIF. DE APTOS. ECONÓMICOS, TIPO A, DE 4 NIVELES Y 4 APTOS. POR PISO DE 3 HABS. C/U,TOTAL 16 APTOS. DE 78 M². (LOTE 5) PROY: REVIT. URBANA EN SAN JUAN DE LA MAGUANA, RES. VISTA DEL RIO. (PAGO CUB.No.16).</t>
  </si>
  <si>
    <t>63</t>
  </si>
  <si>
    <t>65</t>
  </si>
  <si>
    <t>67</t>
  </si>
  <si>
    <t>69</t>
  </si>
  <si>
    <t>71</t>
  </si>
  <si>
    <t>73</t>
  </si>
  <si>
    <t>75</t>
  </si>
  <si>
    <t>77</t>
  </si>
  <si>
    <t>76</t>
  </si>
  <si>
    <t>78</t>
  </si>
  <si>
    <t>79</t>
  </si>
  <si>
    <t>18-A</t>
  </si>
  <si>
    <t>18-B</t>
  </si>
  <si>
    <t>19</t>
  </si>
  <si>
    <t>20</t>
  </si>
  <si>
    <t>21</t>
  </si>
  <si>
    <r>
      <t xml:space="preserve">Del  </t>
    </r>
    <r>
      <rPr>
        <b/>
        <u/>
        <sz val="12"/>
        <rFont val="Arial"/>
        <family val="2"/>
      </rPr>
      <t>01</t>
    </r>
    <r>
      <rPr>
        <b/>
        <sz val="12"/>
        <rFont val="Arial"/>
        <family val="2"/>
      </rPr>
      <t xml:space="preserve">    al  </t>
    </r>
    <r>
      <rPr>
        <b/>
        <u/>
        <sz val="12"/>
        <rFont val="Arial"/>
        <family val="2"/>
      </rPr>
      <t>31</t>
    </r>
    <r>
      <rPr>
        <b/>
        <sz val="12"/>
        <rFont val="Arial"/>
        <family val="2"/>
      </rPr>
      <t xml:space="preserve">   de </t>
    </r>
    <r>
      <rPr>
        <b/>
        <u/>
        <sz val="12"/>
        <rFont val="Arial"/>
        <family val="2"/>
      </rPr>
      <t>MAYO</t>
    </r>
    <r>
      <rPr>
        <b/>
        <sz val="12"/>
        <rFont val="Arial"/>
        <family val="2"/>
      </rPr>
      <t xml:space="preserve">    del  </t>
    </r>
    <r>
      <rPr>
        <b/>
        <u/>
        <sz val="12"/>
        <rFont val="Arial"/>
        <family val="2"/>
      </rPr>
      <t>2018</t>
    </r>
  </si>
  <si>
    <t xml:space="preserve">BALANCE ABRIL </t>
  </si>
  <si>
    <t>01/05/2018</t>
  </si>
  <si>
    <t>3289</t>
  </si>
  <si>
    <t>CONST. 1 EDIF. DE APTOS. ECONS. TIPO A, DE 4 NIVS. Y 4 APTOS. POR PISO DE 3 HABS.C/U, CON SUS RESPECTIVAS ANEXIDADES, PARA UN TOTAL DE 16 APTOS. DE 78 M²  C/U, LOTE 4, PROY.:REVITALIZACION URBANA SAN JUAN DE LA MAGUANA, RESID. VISTA DEL RIO. (PAGO CUB.# 14).</t>
  </si>
  <si>
    <t>3290</t>
  </si>
  <si>
    <t>CONST. 1 EDIF. DE APTOS. ECONÓMICOS, TIPO A, DE 4 NIVELES Y 4 APTOS. POR PISO DE 3 HABS.C/U,CON SUS RESPECT. ANEXIDADES, PARA UN TOTAL 16 APTOS. DE 78 M²  C/U. (LOTE 15); PROY: REVIT. URBANA EN SAN JUAN DE LA MAGUANA, RES.VISTA DEL RIO.  (PAGO CUBICACION 15).</t>
  </si>
  <si>
    <t>3301</t>
  </si>
  <si>
    <t>PAGO PUBLICACION ACTO DE INAUGURACIÓN DE ESCUELAS EN LA PROV. SANTO DOMINGO, S/FACT. NCF: A020010021500014162</t>
  </si>
  <si>
    <t>3303</t>
  </si>
  <si>
    <t>PAGO PUBLICACION ACTO DE INAUGURACIÓN DE ESCUELAS EN LA PROV. SANTO DOMINGO, S/FACT. NCF: A010010011500010190</t>
  </si>
  <si>
    <t>3310</t>
  </si>
  <si>
    <t>PAGO POR COLOCACIÓN DE CUÑAS PUBLICITARIAS DE ESTE MOPC, EN EL PROGRAMA "PERSONALMENTE", CORRESP. A LOS MESES FEBRERO-MARZO-2018, S/FACTS. NCF.A010010011500000617, 618</t>
  </si>
  <si>
    <t>3313</t>
  </si>
  <si>
    <t>SUMINISTRO DE DESAYUNO, ALMUERZO Y CENA  P/EL PERSONAL D/LA COMISIÓN MIL. Y POL. ADSCRITA AL MOPC(SALDO FACT. A010010011500000630 $2,713,250.00 1ER.AB.L/226) PAGO FACT. NCF: 662 $2,887,610.00,FACT. NCF:685 $2,721,195.00(-)ESTE AB. $2,399,140.00 PXP $322,055.00</t>
  </si>
  <si>
    <t>3323</t>
  </si>
  <si>
    <t>PAGO SERVICIO DE TELÉFONO (INALAMBRICA) USADO EN ESTE MOPC, CORRESPONDIENTE AL MES DE ABRIL  2018 (PARA SER APLICADO A LA CUENTA # 702156743 S/FACT. NCF:A020010011500318387).</t>
  </si>
  <si>
    <t>3325</t>
  </si>
  <si>
    <t>PARA CUBRIR PAGO POR VIATICOS (ENERO / FEBRERO 2018), AL PERSONAL DE DIFERENTES DEPARTAMENTOS DE ESTE MINISTERIO</t>
  </si>
  <si>
    <t>3328</t>
  </si>
  <si>
    <t>3329</t>
  </si>
  <si>
    <t>PAGO SERVICIO DE RENTA DE RADIO, CIRCUNVALACIÓN SANTO DOMINGO TRAMO 2, LA CUABA,CORRESPONDIENTE, A LA DIRECCIÓN GRAL. DE PEAJES, APLICAR CTA. #701059, MES DE ABRIL  2018.(FACT. NCF:A0500100115000001015) ( USD$596.44 XTASA DEL DIA  49.3987)</t>
  </si>
  <si>
    <t>02/05/2018</t>
  </si>
  <si>
    <t>3349</t>
  </si>
  <si>
    <t>PAGO SEGURIDAD SOCIAL AL PERSONAL MILITAR DEL EJERCITO,  ARMADA Y  FUERZA AÉREA DE LA R.D.,QUE FUERON INGRESADOS A ESAS INSTITUCIONES PARA PRESTAR SERVICIOS EN LAS PATRULLAS DE CARRETERAS, DEL PROGRAMA DE PROTECCION Y ASISTENCIA VIAL DEL MOPC, ABRIL - 2018</t>
  </si>
  <si>
    <t>3355</t>
  </si>
  <si>
    <t>PAGO POR VIATICOS (SEPTIEMBRE 2017), AL PERS. DE LA DIRECCION GENERAL DE EQUIPOS Y TRANSPORTE (HURACAN IRMA)</t>
  </si>
  <si>
    <t>3357</t>
  </si>
  <si>
    <t>PAGO POR VIATICOS (SEPTIEMBRE 2017), AL PERS. DE DIFERENTES DEPARTAMENTOS DE ESTE MINISTERIO</t>
  </si>
  <si>
    <t>3359</t>
  </si>
  <si>
    <t>PAGO VIATICOS POR (OPERATIVO SEMANA SANTA 2018), CORRESPONDIENTE A MARZO 2018, AL PERS. DE LA DIR. GENERAL EQUIPO Y TRANSPORTE DE ESTE MINISTERIO</t>
  </si>
  <si>
    <t>3361</t>
  </si>
  <si>
    <t>PAGO POR VIATICOS (ENERO 2018), AL PERSONAL DE LA DIRECCION DE SUPERVISION Y FISCALIZACION DE ESTE MINISTERIO</t>
  </si>
  <si>
    <t>3367</t>
  </si>
  <si>
    <t>CONST. 1 EDIFICIO DE APTOS. ECONS,TIPO A, 4 NIVELES  Y 4 APTOS. POR PISO, DE 3 HABITS. C/U, TOTAL 16 APTOS. DE  78M². C/U. (LOTE 2),  PROY: REVITALIZ. URBANA EN SAN JUAN DE LA MAGUANA, RES. VISTA DEL RIO. (PAGO CUBICACION 16).</t>
  </si>
  <si>
    <t>3369</t>
  </si>
  <si>
    <t>PAGO PUBLICACIÓN ACTO DE INAUGURACIÓN CARRETERA BAYAGUANA-SIERRA DE AGUA-LOS HIDALGOS, Y LA ASISTENCIA VIAL DE LA COMISION MILITAR Y POLICIAL DE ESTE MOPC. S/FACTS. NCF: A010070051500006565, A010070051500006566</t>
  </si>
  <si>
    <t>3371</t>
  </si>
  <si>
    <t>PAGO SERVICIO DE ENERGÍA ELÉCTRICA A ESTE MOPC, CORRESP. A PERIODO DESCRITO 15/03/2018-15/04/2018 (SEGÚN FACT.#90693400  NCF:A010010011500000912)</t>
  </si>
  <si>
    <t>03/05/2018</t>
  </si>
  <si>
    <t>3399</t>
  </si>
  <si>
    <t>SUMINISTRO Y TRANSPORTE DE H.A.C., PARA BACHEO. (PAGO FACTS. #OP-27 Y PO-28, NCF: A010010011500000068 $4,664,928.48 Y  NCF: A010010011500000069 $ 13,140,932.96).</t>
  </si>
  <si>
    <t>3402</t>
  </si>
  <si>
    <t>TRAB.CONSTRUCCIÓN DE ANEXO EN 4TO.NIVEL EDIFICIO EXISTENTE Y ALMACEN SOBRE CASETA EN LAS INSTALACIONES DEL SISTEMA DE SERVICIOS 9-1.1,UBICADO EN SANTO DOMINGO,D.N. (REF. LOTE 8, PROV.SAN CRISTOBAL, ZONA 3). (PAGO CUB.#03).</t>
  </si>
  <si>
    <t>3404</t>
  </si>
  <si>
    <t>PAGO SERVICIO DE TELECABLE PARA APLICAR A LA CTA. #1471210 UTILIZADO COMISIÓN MILITAR EN ESTE MOPC, CORRESPONDIENTE MES DE ABRIL 2018.(SEGÚN FACTS. NCF: A430010051500000126).</t>
  </si>
  <si>
    <t>3405</t>
  </si>
  <si>
    <t>PAGO SERVICIO DE AGUA POTABLE  OFICINA DE MOPC EN PUERTO PLATA, CORRESPONDIENTE  A L  MES DE MARZO 2018. (SEGÚN FACTURAS  NCF: A010010011500013540)</t>
  </si>
  <si>
    <t>3406</t>
  </si>
  <si>
    <t>PAGO SERVICIO DE TELECABLE PARA APLICAR A LA CTA. #1471210 UTILIZADO EN ESTE MOPC, CORRESPONDIENTE AL MES DE ABRIL.(SEGÚN FACTS. NCF: A430010051500000160).</t>
  </si>
  <si>
    <t>3407</t>
  </si>
  <si>
    <t>SUMINISTRO Y TRANSPORTE DE H.A.C., PARA BACHEO, (PAGO FACT. #OP-26, NCF:A010010011500000093 $5,656,850.68)</t>
  </si>
  <si>
    <t>3419</t>
  </si>
  <si>
    <t>TRANSFERENCIA DE CAPITAL AL INVI, PARA INVERSIÓN EN LA REPARACIÓN Y CONSTRUCCIÓN DE VIVIENDAS NUEVAS A NIVEL NACIONAL, CORRESPONDIENTE AL MES DE ABRIL 2018.</t>
  </si>
  <si>
    <t>04/05/2018</t>
  </si>
  <si>
    <t>3424</t>
  </si>
  <si>
    <t>TRABAJOS DE CONTRUCCION Y RECONST. DE CALLES, AVENIDAS, CARRETERAS Y CAMINOS VECINALES EN LAS PROVINCIAS DE LAS REGIONES NORTE, SUR Y ESTE DEL PAIS (LOTE 15), REGION SUR, SANTO DOMINGO NORTE, PROV. SANTO DOMINGO.(PAGO CUBICACION No.10 $19,722,219.09).</t>
  </si>
  <si>
    <t>3429</t>
  </si>
  <si>
    <t>TRAB.DE LA CARRET.TURISTICA LA CUMBRE- STGO.-PUERTO PLATA,DAÑOS OCAS.POR DIVERSAS VAGUADAS DURANTE EL MES  ABRIL-2012 (DEC.230-12 D/F12/5/2012).S/CUB.12 $48,655,674.96;P/CUB.13 $593,990.44;CUB.14 $237,102,917.13;(-) ESTE AB.$77,836,967.92;PXP.$159,265,949.21).</t>
  </si>
  <si>
    <t>07/05/2018</t>
  </si>
  <si>
    <t>3433</t>
  </si>
  <si>
    <t>PAGO SERVICIOS ESPECIALES (MARZO 2018), AL PERSONAL DE PAVIMENTACION VIAL DE ESTE MINISTERIO</t>
  </si>
  <si>
    <t>3435</t>
  </si>
  <si>
    <t>3437</t>
  </si>
  <si>
    <t>PAGO COMPENSACION ESPECIAL (DICIEMBRE 2017), AL PERSONAL DEL DEPARTAMENTO DE PAVIMENTACION ASFALTICA DE ESTE MINISTERIO</t>
  </si>
  <si>
    <t>3449</t>
  </si>
  <si>
    <t>SUMINISTRO Y TRANSPORTE DE H.A.C. PARA BACHEO. (PAGO FACTURA # OP-02, NCF.B1500000002 $9,750,087.58; Y  PAGO FACTURA # OP-03, NCF.B1500000003 $4,672,443.70).</t>
  </si>
  <si>
    <t>3450</t>
  </si>
  <si>
    <t>SUMINISTRO Y TRANSPORTE DE H.A.C. PARA BACHEO. (PAGO FACTURA # OP-51, NCF.A010010011500000421 $1,025,856.59)</t>
  </si>
  <si>
    <t>3503</t>
  </si>
  <si>
    <t>PAGO POR SERVICIOS DE FUMIGACION  EN DIFERENTES ÁREAS DEL MOPC. S/FACTS. NCF:A010010011500000187 Y  11500000190</t>
  </si>
  <si>
    <t>3506</t>
  </si>
  <si>
    <t>PAGO SERVICIO DE MANTENIMIENTO, INCLUYE ESPACIO FÍSICO, SUMINISTRO DE ENERGÍA, SEGURIDAD Y REPARACIÓN DE AVERÍAS A LOS EQUIPOS REPETIDORES ACORDADO CON MOPC, PARA LAS REGIONES NORTE, SUR Y ESTE; SEGUN FACTS. NCF:A010010011500000300</t>
  </si>
  <si>
    <t>3507</t>
  </si>
  <si>
    <t>PAGO POR SERVICIOS JURÍDICOS A ESTE MOPC, LEGALIZACIÓN DE SIETE (07) CONTRATOS. (SEGUN FACTURA ANEXA NCF: A010010011500000016)</t>
  </si>
  <si>
    <t>3508</t>
  </si>
  <si>
    <t>PAGO POR SERVICIOS JURÍDICOS A ESTE MOPC, LEGALIZACIÓN DE SIETE (07)  CONTRATOS. (SEGUN FACTURA ANEXA NCF: A010010011500000018)</t>
  </si>
  <si>
    <t>3509</t>
  </si>
  <si>
    <t>PAGO POR SERVICIOS JURÍDICOS A ESTE MOPC, LEGALIZACIÓN DE ONCE (11) CONTRATOS. (SEGUN FACTURA ANEXA NCF: A010010011500000010)</t>
  </si>
  <si>
    <t>3510</t>
  </si>
  <si>
    <t>PAGO P/SERVS. DE CONSULTORIA EN EL ÁREA DE GESTIÓN DE PROCESOS ADMINISTRATIVOS,MODERNIZACION INSTITUCIONAL,ASESORIAS PUNTUALES EN PROCESOS PROPIOS D/LA ACTIVIDAD INSTIT. DEL MOPC,  CORRESP. A LOS MESES FEBRERO-MARZO-2018, S/F. NCF:A010010011500000033 Y 34</t>
  </si>
  <si>
    <t>3511</t>
  </si>
  <si>
    <t>3512</t>
  </si>
  <si>
    <t>PAGO POR SERVICIOS JURÍDICOS A ESTE MOPC, LEGALIZACIÓN DE SEIS (06) CONTRATOS. (SEGUN FACTURA ANEXA NCF: A010010011500000280)</t>
  </si>
  <si>
    <t>3513</t>
  </si>
  <si>
    <t>PAGO POR EXPROPIACION DE TERRENO, DENTRO DEL AMBITO DE LA DESIGNACION CASTATRAL No.311981455046, DEL MUNICIPIO DE PUERTO PLATA, PARA EL PROYECTO RECONSTRUCCION Y AMPLIACION CARRET. NAVARRETE-PUERTO PLATA, SEGUN INFORME DE TASACION No. NPP-T3-055.</t>
  </si>
  <si>
    <t>3515</t>
  </si>
  <si>
    <t>PAGO POR REPARACIÓN DE CULATAS PARA LAS CAMIONETAS MAZDA BT50/2012 CA-890, Y CA-1015, PROPIEDAD DE ESTE MOPC. S/FACT.NCF: A010010011500000010</t>
  </si>
  <si>
    <t>3516</t>
  </si>
  <si>
    <t>PAGO FACTURA NCF. A010020011500017415, POR ADQUISICION DE ACCESORIOS DE OFICINA (BUZONES DE SUGERENCIAS), PARA USO DE ESTE MINISTERIO.</t>
  </si>
  <si>
    <t>3517</t>
  </si>
  <si>
    <t>TRABAJOS DE  OPERACIÓN Y MANTENIMIENTO DEL PUENTE FLOTANTE S/RIO OZAMA, CORRESP. A LOS MESES  JULIO-AGOSTO- 2016. PAGO FACTS. NCF: A010010011500000260,0261,0262, FACT. NCF:11500000263 $190,570.00 (-) ESTE AB.$136,122.00 PEND X PAG. $54,448.00</t>
  </si>
  <si>
    <t>3524</t>
  </si>
  <si>
    <t>PAGO PUBLICIDAD POR PARTICIPACIÓN DEL MOPC EN EL "10mo. TORNEO DE BALONCESTO SUPERIOR " DE SANTO DOMINGO OESTE,  S/FACT. NCF: A010010011500000528</t>
  </si>
  <si>
    <t>3525</t>
  </si>
  <si>
    <t>ADQUISICION DE FUNDAS DE CEMENTO PORTLAND, PARA SER UTILIZADOS EN DISTINTOS TRABAJOS QUE REALIZA ESTE MINISTERIO, SEGUN PAGO FACTURAS NCF. A010130011500000225 HASTA 230 Y  FACT. NCF:11500000231 $230,499.43 (-) ESTE AB. $196,800.36 PXP $33,699.07</t>
  </si>
  <si>
    <t>08/05/2018</t>
  </si>
  <si>
    <t>3527</t>
  </si>
  <si>
    <t>PAGO COMPENSACION SEGURIDAD (ABRIL 2018), AL PERS. DE LA COMISION MILITAR Y POLICIAL DE ESTE MINISTERIO</t>
  </si>
  <si>
    <t>3554</t>
  </si>
  <si>
    <t>PAGO PUBLICACIÓN ACTO DE INAUGURACIÓN DE ESCUELAS EN AL PROV. DE BAHORUCO.S/FACT. NCF: A010020011500001906</t>
  </si>
  <si>
    <t>3555</t>
  </si>
  <si>
    <t>PAGO ADQUISICION DE FILTROS PARA SER UTILIZADOS EN VEHICULOS , MAQUINARIAS Y EQUIPOS PROPIEDAD DE ESTE MOPC. S/FACT. NCF: A020030011500000795</t>
  </si>
  <si>
    <t>3556</t>
  </si>
  <si>
    <t>PAGO REPARACIÓN DEL TREN DELANTERO PARA LA CAMIONETA MAZDA BT50/2011 CA-865 PROPIEDAD DE ESTE MOPC. S/FACT. NCF:A020010011500002477</t>
  </si>
  <si>
    <t>3557</t>
  </si>
  <si>
    <t>PAGO ADQUISICION DE FILTROS PARA SER UTILIZADOS EN VEHICULOS , MAQUINARIAS Y EQUIPOS PROPIEDAD DE ESTE MOPC. S/FACT. NCF: A010010011500000686</t>
  </si>
  <si>
    <t>3558</t>
  </si>
  <si>
    <t>PAGO ADQUISICION DISOLVENTES PARA PINTURA (THINER) PARA SER UTILIZADOS EN DIFERENTES AREAS DE ESTE MOPC (PAGO FACT. NCF:A010010011500000062 $668,859.28, FACT. NCF:0064 $294,004.08 (-) ESTE AB.$144,264.15 PEND X PAG. $149,739.93)</t>
  </si>
  <si>
    <t>3559</t>
  </si>
  <si>
    <t>PAGO POR SERVICIOS DE CONSULTORIA PARA LA IMPLEMENTACION DE LA LEY 63-17 DE MOVILIDAD, TRANSPORTE TERRESTRE, TRANSITO Y SEGURIDAD VIAL SEGUN FACTURAS NCF:A010010011500000007 Y 11500000008; CORRESPONDIENTES A LOS MESES DE ENERO Y FEBRERO DEL 2018.</t>
  </si>
  <si>
    <t>3560</t>
  </si>
  <si>
    <t>PAGO POR SERVICIOS JURÍDICOS A ESTE MOPC, LEGALIZACIÓN DE CATORCE (14) CONTRATOS DIVERSOS (SEGUN FACTURA ANEXA NCF: P010010011501931477)</t>
  </si>
  <si>
    <t>3577</t>
  </si>
  <si>
    <t>PAGO POR SERVICIOS JURÍDICOS A ESTE MOPC, LEGALIZACIÓN DE TRECE (13) CONTRATOS DIVERSOS (SEGUN FACTURA ANEXA NCF: A010010011500000009)</t>
  </si>
  <si>
    <t>3578</t>
  </si>
  <si>
    <t>PAGO POR PARTICIPACIÓN COMO NOTARIA EN PROCESO DE  "RECEPCIÓN , APERTURA Y LECTURA DE LAS OFERTAS TECNICAS Y ECONOMICAS , PARA LA ADQUIS. DE SERVICIOS INFORMATICOS, DE SOLDADURA Y TALADROS PARA EL USO DE ESTE MOPC. S/FACTS. NCF: A010010011500000108, 109</t>
  </si>
  <si>
    <t>3581</t>
  </si>
  <si>
    <t>PAGO SERVICIOS ESPECIALES (ENERO 2018), AL PERS. DEL PROGRAMA MANTENIMIENTO CARRET. Y CAMINO VECINALES (GRAN SANTO DOMINGO) DE ESTE MINISTERIO</t>
  </si>
  <si>
    <t>3588</t>
  </si>
  <si>
    <t>PAGO COMPRA DE COMBUSTIBLE (GASOIL Y GASOLINA), PARA ESTE MOPC. (PAGO FACTS. NCF:A010010011500001800,1801,1802,1820,1821,1822 ; ABONO FACT, NCF 1823 $957,656.05, PXP $1,137,543.95 )</t>
  </si>
  <si>
    <t>09/05/2018</t>
  </si>
  <si>
    <t>3601</t>
  </si>
  <si>
    <t>Const. Un (1) Edif.de Aptos.Econs.,Tipo A, De Cuatro (4) Niveles y Cuatro (4) Aptos. Por Pisos,(3) Tres Habs.C/u, Total 16 Aptos. de 78M² C/u., Lote-07, Proy: Revit.Urb.San J. de La Maguana, Residencial Vista del Rio. (Pago Cub.#13</t>
  </si>
  <si>
    <t>3603</t>
  </si>
  <si>
    <t>PAGO FACT. NCF. A020010021500014288, POR LA _x000D_
PUBLICACION DE LA CELEBRACIÓN DE UN MILLÓN DE ASISTENCIAS DEL PROG. PROTECCION Y ASISTENCIA VIAL DEL MOPC.</t>
  </si>
  <si>
    <t>3604</t>
  </si>
  <si>
    <t>PUBLICACIÓN DE VARIOS ACTOS REALIZADOS POR ESTE MOPC (PREMIACION AL PERSONAL Y CELEBRACION PROG. UN MILLON  DE ASISTENCIA Y LA ASISTENCIA VIAL DE LA COMISION MILITAR Y POLICIAL DE ESTE MOPC, SEGUN FACTURAS NCF.A010030021500008400, 8467 Y 8470.</t>
  </si>
  <si>
    <t>3617</t>
  </si>
  <si>
    <t>PAGO COMPRA DE COMBUSTIBLE (GASOIL), PARA ESTE MOPC. (SALDO FACT. NCF:A010010011500008359  $181,742.89, 1er ABONO EN LIB.2646 ; PAGOS FACTS. NCF 8360,8361,8395,8406,8407,8408,8409,8410,8411; ABONO FACT. NCF A010010011500008412 $184,338.30, PXP $318,461.70)</t>
  </si>
  <si>
    <t>3621</t>
  </si>
  <si>
    <t>SUMINISTRO Y TRANSPORTE DE H.A.C. PARA BACHEO.(PAGO FACTURA # 0P-01, NCF.A010010011500001070 $32,122,969.41; Y  PAGO FACTURA # OP-07, NCF.A010010011500001085 $1,911,984.46).</t>
  </si>
  <si>
    <t>3624</t>
  </si>
  <si>
    <t>SUMINISTRO Y TRANSPORTE DE H.A.C. PARA BACHEO.(PAGO FACTURA # OP-01, NCF.B1500000001 $11,669,860.83; Y PAGO FACTURA # OP-04,NCF.B1500000004 $10,196,555.86).</t>
  </si>
  <si>
    <t>10/05/2018</t>
  </si>
  <si>
    <t>3645</t>
  </si>
  <si>
    <t>PAGO P/SERVICIOS DE PUBLICIDAD A ESTE MOPC, EN EL PROG. TELEVISIVO "FORO LEGISLATIVO Y EJECUTIVO"  TRASMITIDO LOS DOMINGO EN HORARIO DE 2:00 A 3:00PM, POR CINEVISION CANAL19, DESDE EL 22 DE ENERO HASTA 22 DE ABRIL 2018, S/FACTS. NCF:A010010011500000051,52,53</t>
  </si>
  <si>
    <t>3649</t>
  </si>
  <si>
    <t>CONST. UN (1) EDIF. DE APTOS. ECONS. TIPO (A) DE CUATRO (4) NIVELES Y CUATRO (4) APTOS. P/PISO TRES (3) HABS. C/U, CON SUS RESP. ANEX. PARA UN TOTAL 16 APTOS. 78M², LOTE-11, PROY. REVIT. URB. SAN J. DE LA MAGUANA, RES. VISTA DEL RIO. (PAGO CUB.16)</t>
  </si>
  <si>
    <t>3650</t>
  </si>
  <si>
    <t>CONST. (1) EDIF. DE APTOS. ECONS. TIPO A, DE 4 NIVELES  Y 4 APTOS. P/PISO DE 3 HABS .C/U,TOTAL 16 APTOS. DE 78M²  C/U, LOTE -19, RESIDENCIAL VISTA DEL RIO, SAN JUAN DE LA MAGUANA.(PAGO CUB.17 $575,807.97)</t>
  </si>
  <si>
    <t>3651</t>
  </si>
  <si>
    <t>CONST. 1 EDIF. APTOS. ECONS. TIPO A, 4 NIVS.,4 APTOS. P/PISO, 3 HABS. C/U,CON SUS RESP. ANEX. PARA UN TOTAL 16 APTOS. 78 M², LOTE 20, PROY: REVIT. URB. RES. VISTA DEL RIÓ, SAN JUAN DE LA MAGUANA. (PAGO CUB. 13 $608,383.66).</t>
  </si>
  <si>
    <t>3654</t>
  </si>
  <si>
    <t>PAGO POR SERVICIOS DE LEGALIZACION DE CONTRATOS VARIOS A ESTE MOPC, SEGUN FACTURAS NCF.A010010011500000004, 11500000009, 11500000005 Y 11500000007.</t>
  </si>
  <si>
    <t>3660</t>
  </si>
  <si>
    <t>APORTE PARA LA CELEBRACIÓN ANUAL DE LA "CENA PAN Y VINO", SEGÚN OFICIO DF/0230-2018 Y ANEXOS.</t>
  </si>
  <si>
    <t>3662</t>
  </si>
  <si>
    <t>PAGO POR PARTICIPACIÓN COMO NOTARIO EN DIFERENTES PROCESOS DE COMPARACIONES DE PRECIOS, SEGUN FACTS. NCF. A010010011500000038 Y .A010010011500000044.</t>
  </si>
  <si>
    <t>3663</t>
  </si>
  <si>
    <t>SERVICIOS DE LEGALIZACION DE CONTRATOS A ESTE MOPC, TREINTA Y SEIS (36) CONTRATOS DE EXPROPIACION DE TERRENOS Y SERVICIOS, SEGUN FACTURA NCF.A010010011500000001.</t>
  </si>
  <si>
    <t>3665</t>
  </si>
  <si>
    <t>PAGO POR SERVICIOS DE PUBLICACION OPERATIVO DE LA COMISION MILITAR Y POLICIAL DEL MOPC EN LAS 4 ZONAS DEL PAIS, SEGUN FACTURA NCF.A010030021500008468.</t>
  </si>
  <si>
    <t>3668</t>
  </si>
  <si>
    <t>PAGO PARTICIPACIÓN COMO NOTARIA EN EL PROCESO DE COMPARACIÓN DE PRECIOS PARA LA ADQUISICION DE EQUIPOS, SUMINISTROS Y COMPONENTES ELECTRONICOS PARA LA DIFTES. AREAS DEL MOPC. S/FACTS. NCF: A010010011500000111, 122</t>
  </si>
  <si>
    <t>11/05/2018</t>
  </si>
  <si>
    <t>3676</t>
  </si>
  <si>
    <t>PUBLICACION PREMIACION AL PERSONAL Y CELEBRACION DEL MILLON DE ASISTENCIA DEL PROG. DE PROTECCION Y ASISTENCIA VIAL DEL MOPC, SEGUN FACTURAS NCF.A010070051500006619 Y 20.</t>
  </si>
  <si>
    <t>3684</t>
  </si>
  <si>
    <t>PAGO  DEL INGRESO MÍNIMO GARANTIZADO (PEAJE SOMBRA) DEL PROYECTO CONCESION VIAL CARRETERA SANTO DOMINGO-C/RINCON DE MOLINILLO,SAMANA, CORRESP. AL TRIMESTRE SEPTIEMBRE-NOVIEMBRE, AÑO 2017(PAGO FACTURA # 17-1481, NCF. A010010011500000018, USD 7,588,539.08).</t>
  </si>
  <si>
    <t>3698</t>
  </si>
  <si>
    <t>PAGO DE SEGURO A  VEHÍCULOS PROPIEDAD DE ESTE MINISTERIO (DISMINUCION/AUMENTO), EN PÓLIZA 2-2-502-0207493, 2-2-814-0010492, AÑO 2017 .(SEGUN RELACIÓN DE FACTURAS ANEXAS, (-) N/C NCF :A010040010400434711,436412, NCF:A010010031500052803,53731)</t>
  </si>
  <si>
    <t>3703</t>
  </si>
  <si>
    <t>PÓLIZA RENOVACIÓN SEGUROS PARA VEHÍCULOS, EQUIPOS Y MAQUINARIAS DE MOPC, AÑO 2018. (FACT ANEXA NCF A010010031500056563 $42,229,819.12 (-) ESTE ABONO $1,062,936.00, PXP $41,166,883.12)</t>
  </si>
  <si>
    <t>3707</t>
  </si>
  <si>
    <t>PAGO COMBUSTIBLE (GASOIL, GASOLINA),PARA EL SUMINISTRO GENERAL DE ESTE MOPC. (SALDO FACTURA NCF: A010010011500002996,$1,013,457.11, 1er. ABONO EN LIB.2642; PAGO FACTS. NCF 2997,3007,3008; ABONO NCF:A010010011500003009 $646,605.65,PXP  $1,049,394.35).</t>
  </si>
  <si>
    <t>3709</t>
  </si>
  <si>
    <t>PAGO POR SERVICIOS DE PUBLICIDAD TELEVISIVA A ESTE MOPC, EN EL PROGRAMA "EN MERIDIANO"  DEL 10 DIC.-2017 AL 10 DE ENERO 2018, SEGUN FACT. NCF.A010010011500000117.</t>
  </si>
  <si>
    <t>3710</t>
  </si>
  <si>
    <t>PAGO POR SERVICIOS DE PUBLICIDAD AL MINISTERIO, EN EL PROGRAMA DE RADIO " LA BOLA DE KUTUKA" CON DELIS HERASME Y EL PROGRAMA DE TELEVISION "AMANECIENDO CON DELIS HERASME, CORRESPONDIENTE AL MES DE MARZO 2018, SEGUN FACT. NCF:A010010011500000236.</t>
  </si>
  <si>
    <t>3713</t>
  </si>
  <si>
    <t>SUMINISTRO Y TRANSPORTE DE H.A.C. PARA BACHEO.(PAGO FACTURA # OP-06, NCF.A010010011500001084  $8,270,488.65).</t>
  </si>
  <si>
    <t>3714</t>
  </si>
  <si>
    <t>SUMINISTRO Y TRANSPORTE DE H.A.C. PARA BACHEO, (VALOR FACT. OP-05, NCF. B1500000005, $5,706,732.20 (-) ESTE ABONO $4,096,864.51, PXP $1,609,867.69).</t>
  </si>
  <si>
    <t>3716</t>
  </si>
  <si>
    <t>PAGO SERVICIOS ESPECIALES OCTUBRE 2017 A PERS. DE BRIGADAS PROG. DE MANTENIMIENTO DE CARRETERAS Y CAMINOS VECINALES PROVINCIAS A NIVEL NACIONAL</t>
  </si>
  <si>
    <t>3718</t>
  </si>
  <si>
    <t>PAGO SERVICIOS ESPECIALES DICIEMBRE 2017 A BRIGADAS DE MANT. DE CARRET. Y CAMINOS VECINALES DIVERSAS PROVINCIAS  SEGÚN OFICIO D/F 0144-18</t>
  </si>
  <si>
    <t>3720</t>
  </si>
  <si>
    <t>PAGO SERVICIOS ESPECIALES NOVIEMBRE 2017 A BRIGADAS DE MANT. DE CARRET. Y CAMINOS VECINALES GRAN SANTO DOMINGO SEGÚN OFICIO D/F1534-17</t>
  </si>
  <si>
    <t>3722</t>
  </si>
  <si>
    <t>PAGO SERVICIOS ESPECIALES NOVIEMBRE 2017 A BRIGADAS DE MANT. DE CARRET. Y CAMINOS VECINALES PROVINCIAS TRONCALES SEGÚN OFICIO D/F1539-17</t>
  </si>
  <si>
    <t>3724</t>
  </si>
  <si>
    <t>PAGO SERVICIOS ESPECIALES DICIEMBRE 2017 A BRIGADAS DE MANT. DE CARRET. Y CAMINOS VECINALES PROVINCIAS A NIVEL NACIONAL SEGÚN OFICIO D/F_x000D_
 0113-18</t>
  </si>
  <si>
    <t>14/05/2018</t>
  </si>
  <si>
    <t>3728</t>
  </si>
  <si>
    <t>PAGO VIATICOS (OCTUBRE / NOVIEMBRE 2017), AL PERS. DE LA DIRECCION GENERAL SUPERVISION Y FISC. DE OBRAS (SANTIAGO) DE ESTE MINISTERIO</t>
  </si>
  <si>
    <t>3730</t>
  </si>
  <si>
    <t>PARA CUBRIR PAGO POR VIATICOS CORRESPONDIENTE AL MES DE SEPTIEMBRE 2017, AL PERSONAL DE LA DIRECCION DE EQUIPO Y TRANSPORTE (HURACAN MARIA) DE ESTE MINISTERIO</t>
  </si>
  <si>
    <t>3741</t>
  </si>
  <si>
    <t>PAGO SERVICIOS ESPECIALES (ENERO 2018), AL PERSONAL DE BRIGADA DE LA DIRECCION PROG. MANTENIMIENTO DE CARRETERAS</t>
  </si>
  <si>
    <t>3749</t>
  </si>
  <si>
    <t>TRANSFERENCIA CORRIENTE A CII-VIVIENDAS PARA CUBRIR PAGO DE NOMINA DICHA INSTITUCIÓN, CORRESPONDIENTE AL MES DE MAYO  2018.</t>
  </si>
  <si>
    <t>3757</t>
  </si>
  <si>
    <t>TRANSFERENCIA CORRIENTE A CII-VIVIENDAS PARA CUBRIR PAGO DE GASTOS OPERACIONALES DICHA INSTITUCIÓN, CORRESPONDIENTE AL MES DE MAYO  2018.</t>
  </si>
  <si>
    <t>3760</t>
  </si>
  <si>
    <t>TRANSFERENCIA CORRIENTE A INAVI  PAGO NOMINA DE DICHA INSTITUCIÓN, CORRESPONDIENTE AL MES DE MAYO 2018.</t>
  </si>
  <si>
    <t>3763</t>
  </si>
  <si>
    <t>3766</t>
  </si>
  <si>
    <t>TRANSFERENCIA CORRIENTE A INSPODOM  PAGO NOMINA DE DICHA INSTITUCIÓN, CORRESPONDIENTE AL MES DE MAYO 2018.</t>
  </si>
  <si>
    <t>15/05/2018</t>
  </si>
  <si>
    <t>3776</t>
  </si>
  <si>
    <t>PAGO FACTURA NCF: A0100170051500006620, POR PUBLICACION PREMIACION DEL PERSONAL Y CELEBRACION DEL MILLON DE ASISTENCIA DE ESTE MOPC.</t>
  </si>
  <si>
    <t>3791</t>
  </si>
  <si>
    <t>PAGO PUBLICACION DEL OPERATIVOS DE LA COMISION MILITAR Y POLICIAL DEL MOPC EN LAS 4 ZONAS DEL PAIS, Y LA CELEBRACIÓN DE UN MILLÓN DE ASISTENCIA DEL PROGRAMA DE PROTECCION Y ASISTENCIA VIAL, S/FACTS. NCF: A010020011500001944, 1945,1946.</t>
  </si>
  <si>
    <t>3797</t>
  </si>
  <si>
    <t>PAGO VIÁTICOS OCTUBRE 2017 A PERSONAL QUE LABORA EN EL PROGRAMA "CONSTRUYENDO CAMINOS HACIA EL DESARROLLO" EN EL TERRITORIO NACIONAL, DE ESTE MINISTERIO DE OBRAS PUBLICAS</t>
  </si>
  <si>
    <t>3810</t>
  </si>
  <si>
    <t>PAGO POR SERVICIOS DE PUBLICIDAD AL MINISTERIO, EN EL PROGRAMA DE RADIO " LA BOLA DE KUTUKA" CON DELIS HERASME Y EL PROGRAMA DE TELEVISION "AMANECIENDO CON DELIS HERASME, CORRESPONDIENTE AL MES DE ABRIL 2018, SEGUN FACT. NCF: B1500000002.</t>
  </si>
  <si>
    <t>3811</t>
  </si>
  <si>
    <t>TRABAJOS DE CONSTRUCC. AVENIDA  CIRCUNVALACIÓN SUR DE LA CIUDAD DE SAN FRANCISCO DE MACORIS, PROV. DUARTE. (VALOR AVANC. INICIAL $287,837,178.40 (-) 1ER. ABONO $100,000,000.00 LIB. 2767; (-)  2DO.AB. $100,000,000.00 L/3037;-ESTE PAGO $87,837,178.40 (SALDA).</t>
  </si>
  <si>
    <t>3812</t>
  </si>
  <si>
    <t>PAGO PUBLICACIÓN DEL OPERATIVO DE LA COMISION MILITAR Y POLICIAL DEL MOPC EN LAS 4 ZONAS DEL PAIS. S/FACT. NCF: A020010021500014318</t>
  </si>
  <si>
    <t>3816</t>
  </si>
  <si>
    <t>AYUDA ECONÓMICA A FAVOR DE LA EMPLEADA YENERY VALENZUELA CORDERO, CED. 002-0099642-9, PARA CUBRIR GASTOS MÉDICOS INCURRIDOS EN LA RECUPERACIÓN POR ACCIDENTE DE MOTOCICLETA DE SU ESPOSO, RAIKI BALBOA ORTEGA, SEGÚN OFICIO DF/0578-18 Y SUS ANEXOS</t>
  </si>
  <si>
    <t>3834</t>
  </si>
  <si>
    <t>PAGO SERVICIOS DE ENERGÍA ELÉCTRICA A ESTE MOPC, CORRESPONDIENTE A PERIODOS DESCRITOS (SEGÚN FACTURAS ANEXA NCF:A010010011500772792,2753,4914,2794,2791,5216,2754,5995,4656,2708,2431,2802,3631,5394,5881,5883,5980,B1500000113)</t>
  </si>
  <si>
    <t>3836</t>
  </si>
  <si>
    <t>PAGO SERVICIO DE TELÉFONO (ALAMBRICA) USADO EN ESTE MOPC, CORRESPONDIENTE AL MES DE ABRIL  2018 (PARA SER APLICADO A LA CUENTA # 713644407. S/FACT. NCF:A010010011501996956).</t>
  </si>
  <si>
    <t>3838</t>
  </si>
  <si>
    <t>PAGO SERVICIO MÓDEM INTERNET UTILIZADO EN ESTE MOPC, CORRESPONDIENTE AL MES DE ABRIL   2018 (PARA SER APLICADO A LA CUENTA 735902097 S/FACT. NCF: A020010011500319449).</t>
  </si>
  <si>
    <t>3861</t>
  </si>
  <si>
    <t>SUMINISTRO Y TRANSPORTE DE H.A.C. PARA BACHEO.(SALDO FACTURA # OP-08, NCF.A010010011500000042 $770,075.59; Y PAGO FACTURA # OP-09, NCF.A010010011500000043 $28,804,600.92).</t>
  </si>
  <si>
    <t>3862</t>
  </si>
  <si>
    <t>SUMINISTRO Y TRANSPORTE DE H.A.C. PARA BACHEO. (SALDO FACT. OP-03 NCF: A010010011500000117 $8,400,693.45) PAGO FACTS. OP-04, 05, 06, 07, NCF: 11500000119,121,122,123., FACT. 0P-08 NCF:0124 $13,645,426.87 (-) ESTE AB.$7,845,689.64 PXP $5,799,737.23</t>
  </si>
  <si>
    <t>3863</t>
  </si>
  <si>
    <t>SUMINISTRO Y TRANSPORTE DE H.A.C. PARA BACHEO.(PAGO FACTS. OP-08 Y OP-09, NCF.A010010011500000144 Y 145.</t>
  </si>
  <si>
    <t>3864</t>
  </si>
  <si>
    <t>SUMINISTRO Y TRANSPORTE DE H.A.C. PARA BACHEO, (SALDO FACT. OP-22, NCF.A010010011500000080, $386,083.08, 1ER. ABONO LIB.2762; PAGO FACT. OP-23, NCF11500000079, $302,696.50).</t>
  </si>
  <si>
    <t>3865</t>
  </si>
  <si>
    <t>SUMINISTRO Y TRANSPORTE DE H.A.C. PARA BACHEO.(PAGO FACT,# OP-31, NCF.A010010011500000239 $6,481,052.47 FACTS.# OP-32 ,NCF.A010010011500000240, $2,913,808.19.NCF.A010010011500000241, $3,936,306.96)</t>
  </si>
  <si>
    <t>3866</t>
  </si>
  <si>
    <t>SUMINISTRO Y TRANSPORTE DE H.A.C. PARA BACHEO.(PAGO A FACTURAS Nos. OP-14, OP-15, OP-16  Y  OP-17; NCF.A010010011500000072-74-75-76; FACTURA # OP-18, NCF.A010010011500000077 $8,804,560.90 (-) ESTE ABONO $7,404,560.90; PXP RD$1,400,000.00).</t>
  </si>
  <si>
    <t>3874</t>
  </si>
  <si>
    <t>CONSTRUCCION DEL CENTRO INTEGRAL PARA LA DISCAPACIDAD (CAID) SANTO DOMINGO ESTE. (VALOR CUB.# 02 $9,405,869.70 (-) 1ER. ABONO $9,390,904.84 (-) ESTE PAGO $14,964.86 (SALDA)</t>
  </si>
  <si>
    <t>3880</t>
  </si>
  <si>
    <t>SUMINISTRO Y TRANSPORTE DE H.A.C. PARA BACHEO, (PAGO FACTURAS OP-27, OP-28 Y OP-29, NCF.A010010011500000094, 95 Y 96.</t>
  </si>
  <si>
    <t>3881</t>
  </si>
  <si>
    <t>SUMINISTRO Y TRANSPORTE DE H.A.C. PARA BACHEO (PAGO FACT. OP-04 NCF:A010010011500000206 $ 9,582,556.88)</t>
  </si>
  <si>
    <t>16/05/2018</t>
  </si>
  <si>
    <t>3893</t>
  </si>
  <si>
    <t>SUMINISTRO Y TRANSPORTE DE H.A.C. PARA BACHEO.(SALDO FACTURA # OP-28, NCF.A010010011500000069 $4,904,492.98; Y  PAGO FACTURA # OP-29, NCF.A010010011500000070 $ 17,369,713.68).</t>
  </si>
  <si>
    <t>3904</t>
  </si>
  <si>
    <t>PAGO PÓLIZA COLECTIVA DE VIDA 2-2-102-0003141 DE LOS EMPLEADOS DE ESTE MOPC, DEL PERIODO 01/11/2017 AL 28/02/2018 CORRESPONDIENTES MESES NOVIEMBRE, DICIEMBRE 2017, ENERO, FEBRERO 2018.(SEGUN FACTURA ANEXA NCF A010010031500055989,56233,56669,57090)</t>
  </si>
  <si>
    <t>3906</t>
  </si>
  <si>
    <t>3907</t>
  </si>
  <si>
    <t>PAGO SERVICIO DE ENERGÍA ELÉCTRICA A ESTE MOPC, CORRESP. A PERIODOS DESCRITOS. (SEGÚN _x000D_
 FACTS. ANEXAS NCF: A020010011500483286,5519,3866,4567,2985).</t>
  </si>
  <si>
    <t>3909</t>
  </si>
  <si>
    <t>PAGO SUELDO (MAYO 2018), A EMPLEADOS FIJO PROG.1</t>
  </si>
  <si>
    <t>3911</t>
  </si>
  <si>
    <t>PAGO SUELDO (MAYO 2018), A EMPLEADOS FIJO PROG.11 DE ESTE MOPC</t>
  </si>
  <si>
    <t>3913</t>
  </si>
  <si>
    <t>PAGO SUELDO (MAYO 2018), A EMPLEADOS FIJO PROG.24</t>
  </si>
  <si>
    <t>3915</t>
  </si>
  <si>
    <t>PAGO SUELDO (MAYO 2018), A EMPLEADOS FIJO PROG.28</t>
  </si>
  <si>
    <t>3917</t>
  </si>
  <si>
    <t>PAGO SUELDO (MAYO 2018), AL PERSONAL EN TRAMITE PARA PENSION DE ESTE MINISTERIO</t>
  </si>
  <si>
    <t>3919</t>
  </si>
  <si>
    <t>PAGO SUELDO (MAYO 2018), AL PERSONAL CONTRATADO EN RELACION DE DEPENDENCIA DE ESTE MINISTERIO</t>
  </si>
  <si>
    <t>3921</t>
  </si>
  <si>
    <t>PAGO COMPENSACION (MAYO 2018), AL PERSONAL SEG. MILITAR DE ESTE MINISTERIO</t>
  </si>
  <si>
    <t>3923</t>
  </si>
  <si>
    <t>PAGO COMPENSACION (MAYO 2018), AL PERSONAL MILITAR (TECNICO) DE ESTE MINISTERIO</t>
  </si>
  <si>
    <t>3925</t>
  </si>
  <si>
    <t>PAGO COMPENSACION (MAYO 2018), AL PERSONAL SEG. MILITAR (PEAJES) DE ESTE MINISTERIO</t>
  </si>
  <si>
    <t>3938</t>
  </si>
  <si>
    <t>PAGO SEGURO A  VEHÍCULOS DE MOPC (DISMINUCION/AUMENTO), PÓLIZA 2-2-502-0006512 AÑO 2017 ; NCF: FACTS,A010010031500052750,53299,54084,54144,54279,54278,55687;(-) N/C, NCF A010040010400426535,431186,429540,424397,438071: (S/FACTS. ANEXAS).</t>
  </si>
  <si>
    <t>17/05/2018</t>
  </si>
  <si>
    <t>3963</t>
  </si>
  <si>
    <t>PARA CUBRIR PAGO POR VIATICOS, AL PERSONAL DE LA DIR.GRAL. DE SUPERVICION Y FISCALIZACION DE OBRAS, CORRESPONDIENTE AL MES DE FEBRERO 2018, DE ESTE MOPC</t>
  </si>
  <si>
    <t>3965</t>
  </si>
  <si>
    <t>PARA CUBRIR PAGO POR VIATICOS (FEBRERO / ABRIL 2018), AL PERSONAL DE DIFERENTES DEPARTAMENTOS DE ESTE MOPC</t>
  </si>
  <si>
    <t>3973</t>
  </si>
  <si>
    <t>PAGO PUBLICACION DECLARATORIA DEL MINISTRO DEL MOPC Y MEDIO AMBIENTE SOBRE PARQUE CENTRAL EN SANTIAGO. S/FACT. NCF: A010070051500006617</t>
  </si>
  <si>
    <t>3976</t>
  </si>
  <si>
    <t>PAGO P/SERVICIOS DE LEGALIZACION A ESTE MOPC, CINCUENTA Y SEIS (56) CONTRATOS DE EXPROPIACIÓN DE TERRENOS, DE PERSONAL Y  DE BIENES Y SERVICIOS. S/FACT. NCF.P010010011502821967.</t>
  </si>
  <si>
    <t>3977</t>
  </si>
  <si>
    <t>PAGO SERVICIOS DE TELÉFONOS DE LAS ESTACIONES DE PEAJES: EL NARANJAL, GUARAGUO, MARBELLA, PEAJE BTA, CORRESP. ABRIL 2018.(PARA SER APLICADO A LA CUENTA # 736944668  S/FACT. NCF:A020010011500318518).</t>
  </si>
  <si>
    <t>3979</t>
  </si>
  <si>
    <t>PARA CUBRIR PAGO POR COMPENSACION SEGURIDAD, CORRESPONDIENTE AL MES DE ABRIL 2018, AL PERS. DE LA COMISION MILITAR QUE RECIBEN ENTRENAMIENTO MILITAR DE ESTE MOPC</t>
  </si>
  <si>
    <t>3981</t>
  </si>
  <si>
    <t>PARA PAGAR SUELDO (ENERO / MARZO 2018), AL PERSONAL CONTRATADO DEL PROYECTO DE LAS ESCUELAS DE ESTE MOPC</t>
  </si>
  <si>
    <t>3982</t>
  </si>
  <si>
    <t>PAGO SERVICIO DE RENTA DE RADIO, CIRCUNVALACIÓN SANTO DOMINGO TRAMO I, CORRESPONDIENTE, A LA DIRECCIÓN GRAL. DE PEAJES, APLICAR CTA. #701059, MES DE ABRIL 2018.(FACT. NCF:A050010011500001014) (USD$808.54X 49.4031 TASA DEL DIA)</t>
  </si>
  <si>
    <t>3983</t>
  </si>
  <si>
    <t>PAGO POR SERVICIO DE RENTA DE RADIO CIRCUNVALACIÓN SANTIAGO  DE LA DIRECCIÓN GRAL. DE PEAJES, CORRESP. A  ABRIL 2018, (SEGÚN FACT. NCF: A050010011500001013 (TASA USD$542.60 X 49.4031)</t>
  </si>
  <si>
    <t>3984</t>
  </si>
  <si>
    <t>PAGO ARRENDAMIENTO DE EQUIPOS, ENLACE DE RADIO, DE LOS PEAJES CORAL I Y II, CIRCUNVALACIÓN DE LA ROMANA DIRECC. GRAL. DE PEAJES LOS CIRCUITOS 809-121-9533,809-121-9535 Y 809-122-2203, MES DE ABRIL 2018 SEGÚN FACT. NCF:A050010011500001012)</t>
  </si>
  <si>
    <t>3999</t>
  </si>
  <si>
    <t>TRANSFERENCIA CORRIENTE A INTRANT PARA CUBRIR  PAGO DE NOMINA DE DICHA INSTITUCIÓN, CORRESPONDIENTE AL MES DE MAYO 2018.</t>
  </si>
  <si>
    <t>4002</t>
  </si>
  <si>
    <t>TRANSFERENCIA CORRIENTE A INTRANT, PARA CUBRIR  PAGO DE  GASTOS OPERACIONALES DE DICHA INSTITUCIÓN, CORRESPONDIENTE AL MES DE MAYO 2018.</t>
  </si>
  <si>
    <t>18/05/2018</t>
  </si>
  <si>
    <t>4004</t>
  </si>
  <si>
    <t>PAGO SERVICIOS ESPECIALES (DICIEMBRE 2017), AL PERSONAL DE LA BRIGADA DE MANTENIMIENTO DE CARRET. Y CAMINOS VECINALES (PROVINCIAS TRONCALES) SEGUN OFICIO DF/0175-18 DE ESTE MINISTERIO</t>
  </si>
  <si>
    <t>4013</t>
  </si>
  <si>
    <t>PAGO VIATICOS, ENERO / MARZO 2018, AL PERSONAL DE DIFERENTES DEPARTAMENTOS DE ESTE MOPC</t>
  </si>
  <si>
    <t>4015</t>
  </si>
  <si>
    <t>PAGO VIATICOS (MARZO / MAYO 2018), AL PERSONAL DE DIFERENTES DEPARTAMENTOS DE ESTE MOPC</t>
  </si>
  <si>
    <t>4020</t>
  </si>
  <si>
    <t>PAGO COMPENSACION SEGURIDAD (GRADUADO), CORRESPONDIENTE AL MES DE MAYO 2018 DE ESTE MINISTERIO</t>
  </si>
  <si>
    <t>4022</t>
  </si>
  <si>
    <t>PARA CUBRIR PAGO POR VIATICO FUERA DEL PAIS (MAYO / JULIO 2018), A EMPLEADO DEL PROG. MEJORAMIENTO Y DIFUSION DE LA TECNOLOGIA, (JAPON Y EL SALVADOR)</t>
  </si>
  <si>
    <t>21/05/2018</t>
  </si>
  <si>
    <t>4041</t>
  </si>
  <si>
    <t>PAGO SERVICIOS DE ENERGÍA ELÉCTRICA A ESTE MOPC, CORRESPONDIENTE A PERIODOS DESCRITOS (SEGÚN FACTURAS ANEXA NCF: B1500001105,1029,1116,1201,1060,1153,1119,1092,1011,1234,1136,1132,1217,1183,).</t>
  </si>
  <si>
    <t>4049</t>
  </si>
  <si>
    <t>CONST. 2 EDIFS.DE APTOS. ECONS.TIPO B, DE 4 NIVS.Y 2 APTOS.POR PISO DE 2 HABITS.C/U,TOTAL 8 APTOS.DE 58M² C/U, (LOTE 23), REVIT. URB.DE SAN JUAN DE LA MAGUANA,RES.VISTA DEL RIO. (PAGO CUB.No.12).</t>
  </si>
  <si>
    <t>4050</t>
  </si>
  <si>
    <t>CONST.(1) EDIFICIO DE APTOS. ECONS.TIPO (A) DE (4) NIVS. Y (4) APTOS. P/PISO DE 3 HABS.C/U,C/SUS RESPECT. ANEXIDS.,P/UN TOTAL16 APTOS.DE 78 M² C/U LOTE-16, PROY: REVIT.URB. SAN J.DE LA MAG.,RES.VISTA DEL RIÓ. (PAGO CUB.# 11).</t>
  </si>
  <si>
    <t>4052</t>
  </si>
  <si>
    <t>PAGO VIATICOS (ENERO / ABRIL 2018), AL PERSONAL DE DIFERENTES DEPARTAMENTOS DE ESTE MOPC</t>
  </si>
  <si>
    <t>4053</t>
  </si>
  <si>
    <t>PAGO FACTURA NCF. B1500000001, POR TRANSMISION PROGRAMA ESPECIAL "RENDICION DE CUENTAS DEL MOPC 2018", EL LUNES 27 DE FEBRERO 2018, POR CANAL 29 DE SANTIAGO.</t>
  </si>
  <si>
    <t>4058</t>
  </si>
  <si>
    <t>PAGO SUELDO (ADICIONAL) ENERO / MARZO 2018, A EMPLEADOS FIJO PROG.11 DE ESTE MINISTERIO</t>
  </si>
  <si>
    <t>4060</t>
  </si>
  <si>
    <t>PARA CUBRIR PAGO SUELDO (ADICIONAL) ENERO / FEBRERO 2018, A EMPLEADOS FIJO PROG.24</t>
  </si>
  <si>
    <t>4062</t>
  </si>
  <si>
    <t>PARA CUBRIR PAGO DE SUELDO (ADICIONAL) CORRESPONDIENTE A ENERO / MARZO 2018, AL PERSONAL CONTRATADO DE LOS PROYECTO DE LAS ESCUELAS DE ESTE MOPC</t>
  </si>
  <si>
    <t>4065</t>
  </si>
  <si>
    <t>PAGO COMPENSACION ESPECIAL (ENERO 2018), AL PERS. COMISION MILITAR POR OPERATIVO DIA DE LA ALTAGRACIA Y DIA DE DUARTE DE ESTE MINISTERIO</t>
  </si>
  <si>
    <t>4067</t>
  </si>
  <si>
    <t>PAGO SERVICIOS ESPECIALES (MARZO / ABRIL 2018), AL PERS. DE DRENAJE PLUVIAL DE ESTE MOPC</t>
  </si>
  <si>
    <t>4069</t>
  </si>
  <si>
    <t>PAGO SERVICIOS ESPECIALES (MARZO 2018), AL PERS. DE MANTENIMIENTO DE TUNELES Y PASOS A DESNIVEL DE ESTE MOPC</t>
  </si>
  <si>
    <t>4071</t>
  </si>
  <si>
    <t>PARA CUBRIR PAGO POR VACACIONES NO DISFRUTADA, A EMPLEADOS CANCELADOS DE ESTE MINISTERIO</t>
  </si>
  <si>
    <t>4072</t>
  </si>
  <si>
    <t>TRABAJOS DE CONSTRUCCION CENTRO COMUNAL Y DEPORTIVO AGUSTIN OGANDO, UBICADO EN LOS JOBOS, MATAYAYA, SAN JUAN DE LA MAGUANA, LOTE 7, PROV. SAN JUAN, ZONA 2,  (PAGO CUB.#02).</t>
  </si>
  <si>
    <t>4073</t>
  </si>
  <si>
    <t>PAGO SERVICIO DE AGUA POTABLE A ESTE MOPC, CORRESPONDIENTE MAYO 2018. (S/FACTS. ANEXAS NCF: B1500002310,2307,2317,2315,2305,2314,2313,2318,2316,2071,2072,1674).</t>
  </si>
  <si>
    <t>22/05/2018</t>
  </si>
  <si>
    <t>4105</t>
  </si>
  <si>
    <t>PAGO VIÁTICOS ENERO/MARZO 2018 A PERSONAL QUE LABORA EN DIFERENTES DEPARTAMENTOS DE ESTE MOPC</t>
  </si>
  <si>
    <t>4106</t>
  </si>
  <si>
    <t>PAGO SERVICIO DE AGUA POTABLE  OFICINA DE MOPC EN PUERTO PLATA, CORRESPONDIENTE  A L  MES DE ABRIL 2018. (SEGÚN FACTURAS  NCF: A010010011500013914)</t>
  </si>
  <si>
    <t>4110</t>
  </si>
  <si>
    <t>PAGO SERVICIO DE RECOGIDA DE BASURA A ESTE MOPC, CORRESPONDIENTE  A LOS PERIODOS DESCRITOS  (SEGÚN FACTURAS ANEXAS NCF:B1500000227,0228,0230,0232,0233,0231,0223,0282,0224,0130).</t>
  </si>
  <si>
    <t>4111</t>
  </si>
  <si>
    <t>PAGO SERV. AGUA POTABLE A MOPC,   _x000D_
 SEGUN PERIODOS DESCRITOS FACTS. NCF B1500000109,0342, 0202,0350,0119,0211,0304,1222,0336,0317,0299,0366,0197,1435,0615,1433,)</t>
  </si>
  <si>
    <t>4113</t>
  </si>
  <si>
    <t>PAGO SERVICIOS DE AGUA POTABLE EN LA OFICINA MOPC, DE LA VICTORIA CORRESPONDIENTE AL PERIODOS DESCRITOS  (SEGÚN FACT. NCF: A020020011500057178).</t>
  </si>
  <si>
    <t>23/05/2018</t>
  </si>
  <si>
    <t>4147</t>
  </si>
  <si>
    <t>PAGO FACTURAS NCF. A010010011500000069, 70, 71, 72 Y 73, POR ADQUISICION DE  BOLETOS AÉREOS A LAS CIUDADES DE MADRID, LISBOA Y HOUSTON TX, PARA LA PARTICIPACION DE VARIOS FUNCIONARIOS DE ESTE MINISTERIO, DIFERENTES EVENTOS INTERNACIONALES.</t>
  </si>
  <si>
    <t>4148</t>
  </si>
  <si>
    <t>PATROCINIO POR PUBLICIDAD EN EL TORNEO DE BALONCESTO SUPERIOR DEL DISTRITO NACIONAL 2018, SEGUN FACTURA NCF.A010010011500000009.</t>
  </si>
  <si>
    <t>4156</t>
  </si>
  <si>
    <t>PARA CUBRIR PAGO POR VACACIONES NO DISFRUTADA A EMPLEADOS CANCELADOS DE ESTE MINISTERIO</t>
  </si>
  <si>
    <t>4158</t>
  </si>
  <si>
    <t>PAGO SERVICIOS ESPECIALES (MARZO 2018), AL PERS. DE PAVIMENTACION VIAL (REGION ESTE)</t>
  </si>
  <si>
    <t>4160</t>
  </si>
  <si>
    <t>PAGO COMPENSACION ESPECIAL (MARZO 2018), POR OPERATIVO SEMANA SANTA 2018, A PERS. MILITAR DE ESTE MOPC</t>
  </si>
  <si>
    <t>4162</t>
  </si>
  <si>
    <t>PAGO SERVICIOS ESPECIALES (FEBRERO/MARZO 2018), AL PERS. DE MANTENIMIENTO VIAL OF. DF-0496/0572/2018 DE ESTE MOPC</t>
  </si>
  <si>
    <t>4164</t>
  </si>
  <si>
    <t>PAGO COMPENSACION SEGURIDAD (MAYO 2018), AL PERS. DE PROTECCION Y ASISTENCIA VIAL DE ESTE MOPC</t>
  </si>
  <si>
    <t>4166</t>
  </si>
  <si>
    <t>PAGO SERVICIOS ESPECIALES (ABRIL 2018), AL PERSONAL DE PAVIMENTACION ASFALTICA DE ESTE MOPC</t>
  </si>
  <si>
    <t>24/05/2018</t>
  </si>
  <si>
    <t>4181</t>
  </si>
  <si>
    <t>PAGO A/F MEDICOS DE PRIMERA LICENCIA, POR EXAMENES MEDICOS REALIZADOS P/LA OBTENCION DE LICENCIAS D/COND. D/INTRANT, CORRESP. A LOS MESES  DICIEMBRE-2015, Y DESDE MARZO HASTA AGOSTO-2017, S/FACTS. NCF: A010010011500000541, 538, 544, 546, 547, 959, 960 Y ANEXOS</t>
  </si>
  <si>
    <t>4183</t>
  </si>
  <si>
    <t>PAGO SERVICIOS ESPECIALES ABRIL 2018 A PERSONAL DE BRIGADAS QUE LABORAN EN EL MANTENIMIENTO DE TÚNELES Y PASOS A DESNIVEL</t>
  </si>
  <si>
    <t>4185</t>
  </si>
  <si>
    <t>PAGO SUELDO MAYO 2018 A PERSONAL CONTRATADO DE ESTE MOPC, QUE LABORA EN EL PROGRAMA DE LAS ESCUELAS</t>
  </si>
  <si>
    <t>4187</t>
  </si>
  <si>
    <t>PARA CUBRIR PARO POR HORAS EXTRAS (MARZO 2018), AL PERS. DE DIFERENTES DEPARTAMENTOS DE ESTE MOPC</t>
  </si>
  <si>
    <t>4189</t>
  </si>
  <si>
    <t>P/A/F MEDICOS DE PRIMERA LICENCIA, P/EXAMENES MEDICOS REALIZADOS  P/LA OBTENCION D/LICENCIAS D/CONDUCIR D/INTRANT, CORRESP. A LOS MESES  DIC.-2015, ENERO Y MARZO HASTA AGOSTO-2017, S/FACTS. NCF:A010010011500000252, 253,254, 249, 248, 245, 243, 244, Y ANEXOS</t>
  </si>
  <si>
    <t>4190</t>
  </si>
  <si>
    <t>PAGO A/F MEDICOS DE PRIMERA LICENCIA, P/EXAMENES MEDICOS REALIZADOS  P/LA OBTENCION DE LICENCIAS D/CONDUCIR D/INTRANT, CORRESP. A LOS MESES DIC.-2015, Y DESDE MARZO HASTA AGOSTO -2017, S/FACT. NCF:  P010010011502577659, 658, 660, 663, 665, 666, 667,  Y ANEXOS</t>
  </si>
  <si>
    <t>4191</t>
  </si>
  <si>
    <t>PAGO A/F MEDICOS DE PRIMERA LICENCIA, P/EXAMENES MEDICOS REALIZADOS  P/LA OBTENCION DE LICENCIAS D/CONDUCIR D/INTRANT, CORRESP. A LOS MESES DIC.-2015, Y DESDE MARZO HASTA AGOSTO -2017, S/FACT. NCF:  P010010011502657345, 344, 347, 350, 351, 352, 353  Y ANEXOS</t>
  </si>
  <si>
    <t>4192</t>
  </si>
  <si>
    <t>PAGO A/F MEDICOS DE PRIMERA LICENCIA, P/EXAMENES MEDICOS REALIZADOS  P/LA OBTENCION DE LICENCIAS D/CONDUCIR D/INTRANT, CORRESP. A LOS MESES  DIC.-2015, Y DESDE MARZO HASTA AGOSTO-2017, S/FACTS. NCF: A010010011500000031, 030, 032, 033, 034, 035, 029 Y ANEXOS</t>
  </si>
  <si>
    <t>4193</t>
  </si>
  <si>
    <t>PAGO FACTURA NCF: B1500000060, POR COLOCACION DE CUÑAS PUBLICITARIA DEL MINISTERIO EN EL PROGRAMA "CON ASELA", CORRESPONDIENTE  AL MES DE MAYO-2018.</t>
  </si>
  <si>
    <t>4194</t>
  </si>
  <si>
    <t>PAGO FACTURA NCF: B1500000021, POR COLOCACION CAMPAÑA PUBLICITARIA DE ESTE MINISTERIO EN EL PROGRAMA "VERSIÓN TRANSPARENTE", CORRESPONDIENTE AL MES DE MAYO-2018</t>
  </si>
  <si>
    <t>4195</t>
  </si>
  <si>
    <t>PAGO FACTURA NCF.B1500000001, POR COLOCACION DE CUÑAS PUBLICITARIAS A ESTE MINISTERIO EN LOS PROGRAMAS: EN MERIDIANO Y EN NOTICIAS.</t>
  </si>
  <si>
    <t>4212</t>
  </si>
  <si>
    <t>PAGO SUELDO (ADICIONAL) NOVIEMBRE / DICIEMBRE 2017, A EMPLEDOS EN TRAMITE PARA PENSION DE ESTE MOPC</t>
  </si>
  <si>
    <t>4218</t>
  </si>
  <si>
    <t>PAGO FACTURAS NCF. B1500000007, 8 Y 9, POR COLOCACION DE CUÑAS DE PUBLICIDAD DE ESTE MINISTERIO EN EL PROGRAMA BLANCA MORENA, CORRESP. A LOS MESES DE ENERO, FEBRERO Y MARZO 2018.</t>
  </si>
  <si>
    <t>25/05/2018</t>
  </si>
  <si>
    <t>4224</t>
  </si>
  <si>
    <t>PAGO POR SERVICIOS DE PUBLICIDAD (PUBLICACION DE VARIAS ACTIVIDADES DE ESTE MINISTERIO), SEGUN FACTS. NCF. A020010021500014319, B1500000501, 540, 544 Y 545.</t>
  </si>
  <si>
    <t>4226</t>
  </si>
  <si>
    <t>PAGO SUELDO (ADICIONAL) (NOVIEMBRE / DICIEMBRE 2017) A PERS. FIJO PROG.28</t>
  </si>
  <si>
    <t>4228</t>
  </si>
  <si>
    <t>PAGO SERVICIOS ESPECIALES FEBRERO/MARZO 2018 A PERSONAL DE BRIGADAS QUE LABORAN EN PAVIMENTACIÓN VIAL DE ESTE MOPC</t>
  </si>
  <si>
    <t>4230</t>
  </si>
  <si>
    <t>PAGO HORAS EXTRAORDINARIAS FEBRERO/MARZO 2018 A PERSONAL QUE LABORA EN DIFERENTES DEPARTAMENTOS DE ESTE MOPC</t>
  </si>
  <si>
    <t>4232</t>
  </si>
  <si>
    <t>PAGO COMPENSACION SEGURIDAD, POR OPERATIVO MEDICOS CORRESPONDIENTE AL MES DE FEBRERO 2018, AL PERSONAL DE LA COMISION MILITAR Y POLICIAL DE ESTE MOPC</t>
  </si>
  <si>
    <t>4254</t>
  </si>
  <si>
    <t>PAGO POR ADQUISICION DE REGLAMENTOS DE SEGURIDAD Y PROTECCION CONTRA INCENDIO. S/FACT. NCF: A010010011500000939</t>
  </si>
  <si>
    <t>4255</t>
  </si>
  <si>
    <t>PAGO POR LA ADQUISICION DE ELECTRODOMÉSTICOS PARA SER USADO  EN DIFERENTES ÁREAS DE ESTE MOPC. S/ FACT. NCF:A010010011500002603</t>
  </si>
  <si>
    <t>4258</t>
  </si>
  <si>
    <t>Trab.Construccion de Carreteras en Yerba Buena y Vicentillo, Prov. Hato Mayor. por Daños Ocasionados por las Torrenciales Lluvias de Oct. y Noviembre del 2016. (Pago Cub.#04 $ 16,351,907.42; y Cub.#05 $11,901,182.11.</t>
  </si>
  <si>
    <t>28/05/2018</t>
  </si>
  <si>
    <t>4294</t>
  </si>
  <si>
    <t>PAGO POR SERVICIOS DE MANTENIMIENTO DEL SISTEMA MICROSOFT DYNAMICS AX 2012 (FACT. NCF:A010010011500000158, USD278,980.53(-)1ER. ABONO USD124,397.97, LIB.11962, 2DO. AB.USD82,385.39, LIB.1348, ESTE 3ER. USD20,245.37, PXP USD51,651.80) A LA TASA DE 49.3940.</t>
  </si>
  <si>
    <t>4311</t>
  </si>
  <si>
    <t>PAGO A/F MEDICOS DE PRIMERA LICENCIA, P/EXAMENES MEDICOS REALIZADOS  P/LA OBTENCION DE LICENCIAS D/CONDUCIR D/INTRANT, CORRESP. A LOS MESES  DESDE ENERO A MARZO, Y MAYO, JUNIO Y AGOSTO-2017, S/FACTS. NCF: A010010011500000235, 238, 239, 241, 232, 242, Y ANEXOS</t>
  </si>
  <si>
    <t>29/05/2018</t>
  </si>
  <si>
    <t>4322</t>
  </si>
  <si>
    <t>Para Cubrir Pago por Compensacion Especial, al Personal de Pavimentacion Asfaltica, Correspondiente al mes de Octubre 2017 de este Ministerio</t>
  </si>
  <si>
    <t>4332</t>
  </si>
  <si>
    <t>TRABS.D/LA CARRET. TURISTICA LA CUMBRE-STGO.-PUERTO PLATA, P/DAÑOS OCAS. P/DIVERSAS VAGUADAS DURANTE EL MES ABRIL-2012 (DEC.230-12 D/F12/5/2012) VALOR CUB.14 $237,102,917.13 (-) 1ER. AB. $77,836,967.92 S/LIB.3429, (-) ESTE PAGO $159,265,949.21 (SALDA)</t>
  </si>
  <si>
    <t>4337</t>
  </si>
  <si>
    <t>PAGO COMPENSACIÓN ESPECIAL DICIEMBRE 2017 A PERSONAL QUE LABORA EN LA SUPERVISION DEL PROYECTO DE LAS ESCUELAS DE ESTE MOPC</t>
  </si>
  <si>
    <t>4341</t>
  </si>
  <si>
    <t>PAGO VIÁTICOS DICIEMBRE 2017 A PERSONAL DE LA SUB-DIRECCION DE SUPERVISION Y FISCALIZACIÓN DE OBRAS DE SANTIAGO, MOPC</t>
  </si>
  <si>
    <t>4352</t>
  </si>
  <si>
    <t>CONST. UN (1) EDIF. DE APTOS. ECONS. TIPO A DE CUATRO (4) NIVELES. Y CUATRO (4)  APTOS. POR PISO DE TRES (3) HABTS. C/U, CON SUS RESP. ANEX. TOTAL 16 APTOS. DE 78 M² C/U. (LOTE -21) PROY: REVIT. URB. SAN J. DE LA MAGUANA, RES. VISTA DEL RIO . (PAGO CUB.No.14)</t>
  </si>
  <si>
    <t>4353</t>
  </si>
  <si>
    <t>CONST. DE UN (1) EDIFICIO DE APTOS. ECONS,TIPO (A), 4 NIVELES  Y 4 APTOS. POR PISO, DE 3 HABITS. C/U,TOTAL 16 APTOS. DE  78M2 C/U, LOTE 3; CON SUS ANEXIDADES, REVIT.URBANA EN SAN JUAN DE LA MAGUANA, RES.VISTA DEL RIO; (PAGO CUBICACION 16).</t>
  </si>
  <si>
    <t>30/05/2018</t>
  </si>
  <si>
    <t>4361</t>
  </si>
  <si>
    <t>PAGO SERVICIOS ESPECIALES ENERO Y FEBRERO 2018 A PERSONAL DE ESTE MOPC QUE LABORA EN LA  LIMPIEZA Y MANTENIMIENTO DE LOS CORREDORES DEL GRAN SANTO DOMINGO</t>
  </si>
  <si>
    <t>4363</t>
  </si>
  <si>
    <t>PAGO SERVICIOS ESPECIALES NOVIEMBRE/DICIEMBRE 2017 A PERSONAL DE ESTE MOPC QUE LABORA EN LA  LIMPIEZA Y MANTENIMIENTO DE LOS CORREDORES DEL GRAN SANTO DOMINGO</t>
  </si>
  <si>
    <t>4382</t>
  </si>
  <si>
    <t>PAGO COMPENSACIÓN ESPECIAL ENERO 2018 A PERSONAL QUE LABORA EN LA SUPERVISION DEL PROYECTO DE LAS ESCUELAS DE ESTE MOPC</t>
  </si>
  <si>
    <t>4395</t>
  </si>
  <si>
    <t>PAGO PARTICIPACION DE 10 COLABORADORAS DEL MOPC., EN LA "WOMEN"S LEADERSHIP SUMMIT 2018. (TALLER MUJERES LIDERES) S/FACT. NCF:B1500000002</t>
  </si>
  <si>
    <t>4396</t>
  </si>
  <si>
    <t>PAGO POR LA PARTICIPACIÓN DEL MOPC.  EL PATROCINIO DEL CONCIERTO DE YOLANDITA MONGE,  (DIA DE LAS MADRES) S/FACT. NCF: A010010011500000012</t>
  </si>
  <si>
    <t>4399</t>
  </si>
  <si>
    <t>PAGO VIÁTICOS ENERO/FEBRERO 2018 A PERSONAL DE ESTE MOPC, QUE LABORAN EN DIFERENTES DEPARTAMENTOS</t>
  </si>
  <si>
    <t>4401</t>
  </si>
  <si>
    <t>PAGO VIÁTICOS FUERA DEL PAÍS ABRIL/MAYO 2018 A PERSONAL DE LA DIRECCIÓN DE EDIFICACIONES Y PROTOCOLO DE ESTE MOPC</t>
  </si>
  <si>
    <t>4402</t>
  </si>
  <si>
    <t>PAGO FACT. NCF.B1500000006, POR ADQUISICION DE BANDERAS NACIONALES PARA SER UTILIZADAS POR EL MOPC.</t>
  </si>
  <si>
    <t>4403</t>
  </si>
  <si>
    <t>PAGO FACTURA NCF:B1500000008, POR ADQUISICION DE CAMISETAS PARA SER UTILIZADAS EN LA CAMPAÑA DE FILOSOFIA INSTITUCIONAL DEL MOPC.</t>
  </si>
  <si>
    <t>4404</t>
  </si>
  <si>
    <t>PAGO PARTICIPACIÓN DEL MOPC, EN EL  PROGRAMA EL "ZOL DE LA TARDE". DESDE EL ELEVADO DE LA CALETA, BOCA CHICA, S/FACT. NCF: B1500000001</t>
  </si>
  <si>
    <t>4414</t>
  </si>
  <si>
    <t>PAGO POR PUBLICACION DE ACTOS DE INAUGURACION DE ESCUELAS EN LAS DIFERENTES PROVINCIAS DEL PAIS. S/FACTS. NCF: B1500000018, 19 , 20, 24, 25, 29</t>
  </si>
  <si>
    <t>4415</t>
  </si>
  <si>
    <t>PAGO POR PUBLICACION DE ACTOS DE INAUGURACION DE CARRETERA PADRE LAS CASAS-GUAYABAL,  PARQUE CENTRAL SANTIAGO  PUENTE Y ELEVADO DE LA CALETA, BOCA CHICA, . S/FACTS. NCF: B1500000021, 22, 26</t>
  </si>
  <si>
    <t>4416</t>
  </si>
  <si>
    <t>PAGO PUBLICACIÓN DE LA PREMIACION AL PERSONAL Y CELEBRACIÓN DEL MILLÓN DE ASISTENCIA, Y DEL OPERATIVO DE LA COMISIÓN MILITAR Y POLICIAL  DEL MOPC. D/FACTS. NCF: A010010011500010266, 10267</t>
  </si>
  <si>
    <t xml:space="preserve">INGRESOS POR CAPTACION </t>
  </si>
  <si>
    <r>
      <t xml:space="preserve">Del  </t>
    </r>
    <r>
      <rPr>
        <b/>
        <u/>
        <sz val="12"/>
        <rFont val="Arial"/>
        <family val="2"/>
      </rPr>
      <t>01</t>
    </r>
    <r>
      <rPr>
        <b/>
        <sz val="12"/>
        <rFont val="Arial"/>
        <family val="2"/>
      </rPr>
      <t xml:space="preserve">    al  </t>
    </r>
    <r>
      <rPr>
        <b/>
        <u/>
        <sz val="12"/>
        <rFont val="Arial"/>
        <family val="2"/>
      </rPr>
      <t>30</t>
    </r>
    <r>
      <rPr>
        <b/>
        <sz val="12"/>
        <rFont val="Arial"/>
        <family val="2"/>
      </rPr>
      <t xml:space="preserve">   de </t>
    </r>
    <r>
      <rPr>
        <b/>
        <u/>
        <sz val="12"/>
        <rFont val="Arial"/>
        <family val="2"/>
      </rPr>
      <t>JUNIO</t>
    </r>
    <r>
      <rPr>
        <b/>
        <sz val="12"/>
        <rFont val="Arial"/>
        <family val="2"/>
      </rPr>
      <t xml:space="preserve">    del  </t>
    </r>
    <r>
      <rPr>
        <b/>
        <u/>
        <sz val="12"/>
        <rFont val="Arial"/>
        <family val="2"/>
      </rPr>
      <t>2018</t>
    </r>
  </si>
  <si>
    <t>BALANCE MAYO</t>
  </si>
  <si>
    <t>01/06/2018</t>
  </si>
  <si>
    <t>4438</t>
  </si>
  <si>
    <t>PAGO INDEMNIZACIÓN A EX EMPLEADOS DE ESTE MINISTERIO DE OBRAS PUBLICAS</t>
  </si>
  <si>
    <t>4441</t>
  </si>
  <si>
    <t>PAGO SERVICIOS ESPECIALES MARZO 2018 A PERSONAL DE BRIGADAS QUE LABORA EN ASISTENCIA VIAL DE ESTE MOPC</t>
  </si>
  <si>
    <t>4443</t>
  </si>
  <si>
    <t>PAGO COMPENSACIÓN  DE SEGURIDAD MARZO 2018 (OPERATIVOS MÉDICOS) A PERSONAL DE LA COMISIÓN MILITAR DE ESTE MOPC</t>
  </si>
  <si>
    <t>4445</t>
  </si>
  <si>
    <t>PAGO SUELDO DICIEMBRE 2017 A PERSONAL FIJO PROGRAMA 24 (ADICIONAL RETROACTIVO) DE ESTE MOPC</t>
  </si>
  <si>
    <t>4447</t>
  </si>
  <si>
    <t>PAGO SERVICIOS ESPECIALES ABRIL 2018 A PERSONAL DE BRIGADAS QUE LABORA EN PAVIMENTACIÓN VIAL DE ESTE MINISTERIO</t>
  </si>
  <si>
    <t>4449</t>
  </si>
  <si>
    <t>PAGO COMPENSACIÓN POR SERVICIOS DE SEGURIDAD ABRIL 2018 A PERSONAL DE LA COMISIÓN MILITAR QUE LABORA EN ASISTENCIA VIAL DE ESTE MOPC</t>
  </si>
  <si>
    <t>4455</t>
  </si>
  <si>
    <t>PAGO HORAS EXTRAORDINARIAS FEBRERO/ABRIL 2018 A PERSONAL DE ESTE MOPC QUE LABORA EN DIFERENTES DEPARTAMENTOS</t>
  </si>
  <si>
    <t>04/06/2018</t>
  </si>
  <si>
    <t>4459</t>
  </si>
  <si>
    <t>PAGO SEGURIDAD SOCIAL AL PERSONAL MILITAR DEL EJERCITO,  ARMADA Y  FUERZA AÉREA DE LA R.D.,QUE FUERON INGRESADOS A ESAS INSTITUCIONES PARA PRESTAR SERVICIOS EN LAS PATRULLAS DE CARRETERAS, DEL PROGRAMA DE PROTECCION Y ASISTENCIA VIAL DEL MOPC, MAYO - 2018</t>
  </si>
  <si>
    <t>4467</t>
  </si>
  <si>
    <t>P/POR EXPROPIACION DE TERRENO SEGUN INFORME  TASACION S/N, 2,991.33 M²; DENTRO DEL AMBITO DE LA PARCELA DESIGNADA CON EL No.38-A-1-A-1,DISTRITO CASTATRAL No.8, CERTIFICADO DE TITULO No.3000121413;  PARA EL PROY. CONST. AV. INTERCONEXION HOSPITAL LOS ALCARRIZOS</t>
  </si>
  <si>
    <t>05/06/2018</t>
  </si>
  <si>
    <t>4475</t>
  </si>
  <si>
    <t>TRANSFERENCIA DE CAPITAL AL INVI, PARA INVERSIÓN EN LA REPARACIÓN Y CONSTRUCCIÓN DE VIVIENDAS NUEVAS A NIVEL NACIONAL, CORRESPONDIENTE AL MES DE MAYO 2018.</t>
  </si>
  <si>
    <t>4482</t>
  </si>
  <si>
    <t>TRANSFERENCIA DE CAPITAL AL INVI, PARA UNA _x000D_
 PRIMERA FASE MEJORAMIENTO DE INSTALACIONES DE SERVICIOS SANITARIOS A FAVOR DE FAMILIAS POBRES, CAMBIO DE PISOS DE TIERRA POR PISOS DE CEMENTOS EN  D.N., STO. DGO., STGO., MONTE PLATA, ALTAGRACIA  Y SAN CRISTOBAL.</t>
  </si>
  <si>
    <t>4485</t>
  </si>
  <si>
    <t>PAGO POR SERVICIO DE TELÉFONO PROGRAMA DE ASISTENCIA VIAL (CTA. #9232363) CORRESPONDIENTE MES MAYO 2018.(SEGÚN FACT. ANEXA NCF: B1500000494)</t>
  </si>
  <si>
    <t>4489</t>
  </si>
  <si>
    <t>PAGO SERVICIO DE TELECABLE PARA APLICAR A LA CTA. #9993551 UTILIZADO EN LA COMISIÓN MILITAR DE ESTE MOPC, CORRESPONDIENTE MES DE MAYO 2018.(SEGÚN FACTS. NCF; B1500000492).</t>
  </si>
  <si>
    <t>4490</t>
  </si>
  <si>
    <t>PAGO SERVICIO DE TELECABLE PARA APLICAR A LA CTA. #1471210 UTILIZADO EN LA  COMISIÓN MILITAR DE ESTE MOPC, CORRESPONDIENTE MES DE MAYO 2018.(SEGÚN FACTS. NCF: B1500000463).</t>
  </si>
  <si>
    <t>4491</t>
  </si>
  <si>
    <t>PAGO ARRENDAMIENTO DE EQUIPOS, ENLACE DE RADIO, DE LOS PEAJES CORAL I Y II, CIRCUNVALACIÓN DE LA ROMANA DIRECC. GRAL. DE PEAJES LOS CIRCUITOS 809-121-9533,809-121-9535 Y 809-122-2203, MES DE MAYO 2018 SEGÚN FACT. NCF:B1500000002)</t>
  </si>
  <si>
    <t>4514</t>
  </si>
  <si>
    <t>TRABS.D/LA CARRET. TURISTICA LA CUMBRE-STGO.-PUERTO PLATA, P/DAÑOS OCAS. P/DIVERSAS VAGUADAS DURANTE EL MES ABRIL-2012 (DEC.230-12 D/F12/5/2012); PAGO CUB.15, $54,595,004.49, AB. A CUB.16, $86,139,046.30, PXP $12,311,355.48.</t>
  </si>
  <si>
    <t>06/06/2018</t>
  </si>
  <si>
    <t>4515</t>
  </si>
  <si>
    <t>CONST. 1 EDIFICIO DE APTOS .ECONS. TIPO A, DE 4 NIVS.Y 4 APTOS. POR PISO DE 3 HABITS. C/U,TOTAL 16 APTOS. DE 78 M² C/U., LOTE-09, REVIT. URB. DE SAN JUAN DE LA MAGUANA, RES.VISTA DEL RIO (PAGO CUB.No.16).</t>
  </si>
  <si>
    <t>4516</t>
  </si>
  <si>
    <t>CONST.1 EDIF. DE APTOS. ECONS.TIPO A, DE 4 NIVS. Y 4 APTOS. POR PISO DE 3 HABITS.C/U,TOTAL 16  APTOS. DE 78 M² C/U, LOTE-14,  PROY. REVIT. URB. DE SAN JUAN DE LA MAGUANA, RES.VISTA DEL RIO; _x000D_
 (PAGO CUB.16).</t>
  </si>
  <si>
    <t>4517</t>
  </si>
  <si>
    <t>CONST. 1 EDIF. DE APTOS. ECONÓMICOS, TIPO A, DE 4 NIVELES Y 4 APTOS. POR PISO DE 3 HABS.C/U,CON SUS RESPECT. ANEXIDADES, PARA UN TOTAL 16 APTOS. DE 78 M²  C/U. (LOTE 15); PROY: REVIT. URBANA EN SAN JUAN DE LA MAGUANA, RES.VISTA DEL RIO.  (PAGO CUBICACION #16).</t>
  </si>
  <si>
    <t>4518</t>
  </si>
  <si>
    <t>CONST. 1 EDIFICIO DE APTOS. ECONS. TIPO A, DE 4 NIVS. Y 4 APTOS. POR PISO DE 3 HABTS. C/U, TOTAL16  APTOS. DE 78 M2  C/U, (LOTE 22) PROY: REVIT. URB. DE SAN JUAN DE LA MAGUANA, RES. VISTA DEL RIO  ( PAGO CUB.#18).</t>
  </si>
  <si>
    <t>4526</t>
  </si>
  <si>
    <t>PAGO SERVICIO DE ENERGÍA ELÉCTRICA A ESTE MOPC, CORRESP. A PERIODO DESCRITO 15/04/2018-15/05/2018 (SEGÚN FACT.#90693429  NCF:B1500000014)</t>
  </si>
  <si>
    <t>4528</t>
  </si>
  <si>
    <t>PAGO HORAS EXTRAORDINARIAS FEBRERO 2018 A PERSONAL DE ESTE MOPC QUE LABORA EN PAVIMENTACIÓN ASFÁLTICA</t>
  </si>
  <si>
    <t>4530</t>
  </si>
  <si>
    <t>PAGO HORAS EXTRAORDINARIAS MARZO/ABRIL 2018 A PERSONAL DE ESTE MOPC QUE LABORA EN DIFERENTES DEPARTAMENTOS</t>
  </si>
  <si>
    <t>4532</t>
  </si>
  <si>
    <t>PAGO SUELDO ENERO/FEBRERO 2018 A PERSONAL FIJO PROG. 28 (ADICIONAL RETROACTIVO)</t>
  </si>
  <si>
    <t>4534</t>
  </si>
  <si>
    <t>PAGO SUELDO MARZO 2018 A PERSONAL FIJO PROG. 01 (ADICIONAL RETROACTIVO)</t>
  </si>
  <si>
    <t>4536</t>
  </si>
  <si>
    <t>PAGO SUELDO FEBRERO/MARZO 2018 A PERSONAL FIJO PROG. 24 (ADICIONAL RETROACTIVO)</t>
  </si>
  <si>
    <t>4538</t>
  </si>
  <si>
    <t>PAGO SERVICIOS ESPECIALES ENERO 2018 A PERSONAL DE BRIGADAS QUE REALIZAN TRABAJOS DE LIMPIEZA Y RECOGIDA DE ESCOMBROS EN VARIAS PROVINCIAS. MOPC</t>
  </si>
  <si>
    <t>4544</t>
  </si>
  <si>
    <t>TRABS.D/LA CARRET. TURISTICA LA CUMBRE-STGO.-PUERTO PLATA, P/DAÑOS OCAS. P/DIVERSAS VAGUADAS DURANTE EL MES ABRIL-2012 (DEC.230-12 D/F12/5/2012); SALDO CUB.16, $12,311,355.48. 1ER. AB. LIB.4514 Y ABONO A CUB.17, $87,688,644.52, PXP $342,570.33.</t>
  </si>
  <si>
    <t>4546</t>
  </si>
  <si>
    <t>PAGO POR SERVICIO DE RENTA DE RADIO CIRCUNVALACIÓN SANTIAGO  DE LA DIRECCIÓN GRAL. DE PEAJES, CORRESP. A  MAYO 2018, (SEGÚN FACT. NCF: B1500000003 (TASA USD$542.60 X 49.4040)</t>
  </si>
  <si>
    <t>4551</t>
  </si>
  <si>
    <t>PAGO SERVICIO DE RENTA DE RADIO, CIRCUNVALACIÓN SANTO DOMINGO TRAMO I, CORRESPONDIENTE, A LA DIRECCIÓN GRAL. DE PEAJES, APLICAR CTA. #701059, MES DE MAYO 2018.(FACT. NCF:B1500000004) (USD$808.54X 49.4040 TASA DEL DIA)</t>
  </si>
  <si>
    <t>4552</t>
  </si>
  <si>
    <t>PAGO SERVICIO DE RENTA DE RADIO, CIRCUNVALACIÓN SANTO DOMINGO TRAMO 2, LA CUABA,CORRESPONDIENTE, A LA DIRECCIÓN GRAL. DE PEAJES, APLICAR CTA. #701059, MES DE MAYO  2018.(FACT. NCF:B1500000005) ( USD$596.44 XTASA DEL DIA  49.4040)</t>
  </si>
  <si>
    <t>4553</t>
  </si>
  <si>
    <t>PAGO SERVICIO AGUA POTABLE PROVINCIAL MOPC DE SANTIAGO, CORRESPONDIENTE AL MES DE MARZO 2018. (S/FACT. NCF: A010070011500000673 Y 0665).</t>
  </si>
  <si>
    <t>4557</t>
  </si>
  <si>
    <t>PÓLIZA RENOVACIÓN SEGUROS PARA VEHÍCULOS, EQUIPOS Y MAQUINARIAS DE MOPC, AÑO 2018. (FACT ANEXA NCF A010010031500056563 $42,229,819.12, 1er ABONO EN LIB.3703 (-) ABONO ESTE PXP $38,666,883.12)</t>
  </si>
  <si>
    <t>07/06/2018</t>
  </si>
  <si>
    <t>4569</t>
  </si>
  <si>
    <t>AYUDA ECONÓMICA A LA EMPLEADA MARIA CLARIBEL ALCANTARA MARTINEZ, CED. 001-1298792-0, PARA CUBRIR CIRUGÍA DE ADENOAMIGDALECTOMIA CON AQUAMANTEYS A SU HIJO CARLOS EDUARDO ARTILES ALCÁNTARA DE 4 AÑOS DE EDAD. SEGÚN OFICIO D/F 0710-2018 Y ANEXOS.</t>
  </si>
  <si>
    <t>4571</t>
  </si>
  <si>
    <t>PAGO SERVICIOS ESPECIALES MAYO 2018 A PERSONAL DE BRIGADAS QUE LABORAN EN MANTENIMIENTO VIAL DE ESTE MOPC, A NIVEL NACIONAL</t>
  </si>
  <si>
    <t>4572</t>
  </si>
  <si>
    <t>TRABS. RECONST. CAM. VEC. EL PEÑON DE L/REYES; REC. PROL.S.CLARA-LA TRANQUERA, REC.TRAMO CARR.LA ZANJA-NISIBON Y REC.C.V.BEJUCAL-GUINEO-GARCIA;L/ALTAGRACIA;LEY 692-16 DECL.DE EMERG. NACIONAL PROMULG. EN FECHA 09/12 /2016,(PAGO CUB.#02).</t>
  </si>
  <si>
    <t>08/06/2018</t>
  </si>
  <si>
    <t>4588</t>
  </si>
  <si>
    <t>PAGO FACT. NCF. A020010011500001892, POR LA COMPRA DE CONOS REFLECTIVOS PARA SER  UTILIZADOS  EN LAS LABORES DE REPARACION, CONSTRUCC. Y RECONST. EN DIFERENTES PROVS. DEL PAIS (MOPC-PE-122-2016, DE LOS DECRETOS 340, 341, 342 DE 2016)</t>
  </si>
  <si>
    <t>4592</t>
  </si>
  <si>
    <t>P/POR EXPROPIACION DE TERRENO, 16,497.30 M², SEGUN INFORME TASACION S/N DENTRO DEL AMBITO DE LA PARCELA No.2573, DISTRITO CASTATRAL No.21, D.N. CERTIFICADO DE TITULO No.76-4789;  PARA EL PROY. CONST. AV. CIRCUNVALACION SANTO DOMINGO TRAMO ll.</t>
  </si>
  <si>
    <t>4600</t>
  </si>
  <si>
    <t>PAGO FACTS NCF. A020010011500001839 Y 1856  POR LA COMPRA DE CARRETILLAS  PARA SER UTILIZ. EN LAS LABORES DE REPARACIÓN, CONSTRUCC. Y RECONST. EN DIFERENTES PROVS. DEL PAIS (MOPC-PE-122-2016, DE LOS DECRETOS 340, 341, 342 DE 2016)</t>
  </si>
  <si>
    <t>4602</t>
  </si>
  <si>
    <t>ADQUISICION  DE DELTAMETRINA 2% EW  PARA  FUMIGACION DOMICILIARIA E INTRADOMICILIARIA; (FACTURA NCF. A010010011500000315, $12,772,000.00 (-) 1ER. ABONO $6,000,000.00, S/LIB. 1747 (-) ESTE PAGO $6,000,000.00 PXP $772,000.00).</t>
  </si>
  <si>
    <t>4611</t>
  </si>
  <si>
    <t>PAGO FACTURA NCF: A010010011500000023, POR PARTICIPACION DE CUATRO COLABORADORES DE ESTE MOPC, EN 1ER. ENCUENTRO SOBRE LA LITOSFERA DE LA ISLA DE LA ESPAÑOLA.</t>
  </si>
  <si>
    <t>4614</t>
  </si>
  <si>
    <t>PAGO SERVICIO DE TELÉFONO (INALAMBRICA) USADO EN ESTE MOPC, CORRESPONDIENTE AL MES DE ABRIL  2018 (PARA SER APLICADO A LA CUENTA # 702156743 S/FACT. NCF:A020010011500319165).</t>
  </si>
  <si>
    <t>12/06/2018</t>
  </si>
  <si>
    <t>4650</t>
  </si>
  <si>
    <t>TRANSFERENCIA CORRIENTE A CII-VIVIENDAS PARA CUBRIR PAGO DE NOMINA DICHA INSTITUCIÓN, CORRESPONDIENTE AL MES DE JUNIO  2018.</t>
  </si>
  <si>
    <t>4653</t>
  </si>
  <si>
    <t>TRANSFERENCIA CORRIENTE A CII-VIVIENDAS PARA CUBRIR PAGO DE GASTOS OPERACIONALES DICHA INSTITUCIÓN, CORRESPONDIENTE AL MES DE JUNIO  2018.</t>
  </si>
  <si>
    <t>4656</t>
  </si>
  <si>
    <t>TRANSFERENCIA CORRIENTE A INAVI  PAGO NOMINA DE DICHA INSTITUCIÓN, CORRESPONDIENTE AL MES DE JUNIO 2018.</t>
  </si>
  <si>
    <t>4659</t>
  </si>
  <si>
    <t>TRANSFERENCIA CORRIENTE A INAVI  PAGO GASTOS OPERACIONALES DE DICHA INSTITUCIÓN, CORRESPONDIENTE AL MES DE JUNIO 2018.</t>
  </si>
  <si>
    <t>4662</t>
  </si>
  <si>
    <t>PAGO SERVICIOS DE ENERGÍA ELÉCTRICA A ESTE MOPC, CORRESPONDIENTE A PERIODOS DESCRITOS (SEGÚN FACTURAS ANEXA B1500002138,2084,4422,2139,2136,4590,2085,5435,3918,2031,1792,2150,2999,4737,5310,5312,5571,1394,)</t>
  </si>
  <si>
    <t>4664</t>
  </si>
  <si>
    <t>PAGO VIÁTICOS FUERA DEL PAÍS A LA ING. AIXA E. HENRIQUEZ CARVAJAL, CED. 001-1848721-4, EMPLEADA DE ESTE MOPC EN VICEMINISTERIO DE EDIFICACIONES, PARA PARTICIPAR EN THE INTERNATIONAL INTERSHIP PROGRAM EN HONG KONG DEL 26 SEPTIEMBRE AL 11 NOV .2018</t>
  </si>
  <si>
    <t>4671</t>
  </si>
  <si>
    <t>PAGO VIÁTICOS DICIEMBRE 2017 A PERSONAL DE LA DIRECCIÓN DE PAVIMENTACIÓN VIAL DE SANTIAGO, DE ESTE MOPC</t>
  </si>
  <si>
    <t>4675</t>
  </si>
  <si>
    <t>PAGO COMPRA DE COMBUSTIBLE (GASOIL), PARA ESTE MOPC. (SALDO FACTS. NCF:A010010011500001823,$1,137,543.95 1er. ABONO $957,656.05 EN LIB. 3588 ; PAGO  FACTS.NCF # 1824,1825,1826,1827,1828,1829,1830, ABONO FACT. #1831 $733,656.05, PXP $129,343.95 )</t>
  </si>
  <si>
    <t>13/06/2018</t>
  </si>
  <si>
    <t>4687</t>
  </si>
  <si>
    <t>PAGO COMBUSTIBLE (GASOIL, GASOLINA),PARA EL USO DE ESTE MOPC. (SALDO FACTURA NCF: A010010011500003009,$1,049,394.35, 1er. ABONO $646,605.65, EN LIB.3707; PAGO FACTS. NCF 3010,3016 ; ABONO NCF:A010010011500003017 $1,062,305.65,PXP  $613,694.35).</t>
  </si>
  <si>
    <t>4688</t>
  </si>
  <si>
    <t>PAGO POR FACTURA NCF: B1500000005, POR SERVICIOS DE CATERING, ALIMENTOS, BEBIDAS Y MONTAJES, PARA LA CELEBRACION DEL DÍA DE LAS SECRETARIAS.</t>
  </si>
  <si>
    <t>4692</t>
  </si>
  <si>
    <t>PAGO FACT. NCF. A020010011500001851  P/LA COMPRA DE CARRETILLAS  PARA SER UTILIZ. EN LAS LABORES DE REPARACION, CONST. Y RECONST. EN DIFTES. PROVS. DEL PAIS (MOPC-PE-122-2016, DE LOS DECRETOS. 340, 341, 342 DEL 2016)</t>
  </si>
  <si>
    <t>4698</t>
  </si>
  <si>
    <t>PAGO COMPRA DE (GASOIL Y GASOLINA) PARA ESTE MOPC.(SALDO FACT. NCF:A010010011500008412  $318,461.70,1er ABONO $184,338.30 LIB.3617;PAGOS FACTS. NCF 8413,8439,8440,8441,8476,8477,8478,8479,8519; ABONO FACT. NCF A010010011500008520 $156,238.30 PXP $1,397,161.70)</t>
  </si>
  <si>
    <t>4708</t>
  </si>
  <si>
    <t>TRANSFERENCIA CORRIENTE A INTRANT PARA CUBRIR  PAGO DE NOMINA DE DICHA INSTITUCIÓN, CORRESPONDIENTE AL MES DE JUNIO 2018.</t>
  </si>
  <si>
    <t>4712</t>
  </si>
  <si>
    <t>TRANSFERENCIA CORRIENTE A INTRANT, PARA CUBRIR  PAGO DE  GASTOS OPERACIONALES DE DICHA INSTITUCIÓN, CORRESPONDIENTE AL MES DE JUNIO 2018.</t>
  </si>
  <si>
    <t>14/06/2018</t>
  </si>
  <si>
    <t>4731</t>
  </si>
  <si>
    <t>PAGO FACTURA NCF: B1500000001, POR LA PARTICIPACION DEL MOPC EN LAS TRANSMISIONES EN VIVO DE LA CUMBRE DE LAS AMERICAS DESDE PERU.</t>
  </si>
  <si>
    <t>4732</t>
  </si>
  <si>
    <t>PAGO FACTURA NCF: B1500000018, POR PUBLICIDAD EN EL PROGRAMA "PERSONALMENTE" QUE SE TRANSMITE DE LUNES A VIERNES POR EL CANAL 45 TELERADIO AMERICA, CORRESP. AL MES DE ABRIL 2018.</t>
  </si>
  <si>
    <t>4735</t>
  </si>
  <si>
    <t>PAGO FACTURA NCF:B1500000001, POR PARTICIPACION DEL MOPC EN EL PROGRAMA ESPECIAL LANZAMIENTO OPERATIVO NAVIDAD 2017 CON INCIDENCIA REGIONAL PARA LAS PROVS. DEL SUR.</t>
  </si>
  <si>
    <t>4738</t>
  </si>
  <si>
    <t>PAGO SUELDO A PERSONAL FIJO MARZO/ABRIL 2018 PROGRAMA 011 MOPC</t>
  </si>
  <si>
    <t>4740</t>
  </si>
  <si>
    <t>PAGO HORAS EXTRAORDINARIAS MES DE ENERO 2018, A PERSONAL DE ESTE MOPC QUE LABORA EN DIFERENTES DEPARTAMENTOS</t>
  </si>
  <si>
    <t>4742</t>
  </si>
  <si>
    <t>PAGO HORAS EXTRAORDINARIAS NOVIEMBRE 2017 A PERSONAL DEL DEPARTAMENTO DE CONTROL DE GESTIÓN DE ESTE MOPC</t>
  </si>
  <si>
    <t>4744</t>
  </si>
  <si>
    <t>PAGO SERVICIOS ESPECIALES ABRIL 2018 A PERSONAL DE BRIGADAS QUE LABORA EN EL MANTENIMIENTO DE CARRETERAS Y CAMINOS VECINALES DE ESTE MOPC</t>
  </si>
  <si>
    <t>4746</t>
  </si>
  <si>
    <t>PAGO SERVICIOS ESPECIALES ABRIL 2018 A PERSONAL DE BRIGADAS QUE LABORA EN PAVIMENTACIÓN ASFÁLTICA DE ESTE MOPC</t>
  </si>
  <si>
    <t>4748</t>
  </si>
  <si>
    <t>PAGO SUELDOS FEBRERO 2018 A PERSONAL FIJO PROG.01 QUE LABORA EN ESTE MOPC. (ATRASADOS ADICIONAL)</t>
  </si>
  <si>
    <t>4750</t>
  </si>
  <si>
    <t>PAGO FACTURA NCF: B1500000017, POR PARTICIPACION DEL MINISTERIO EN LA TRANSMISION ESPECIAL DEL PROGRAMA "EL PATRON DE LA TARDE", DESDE SANTIAGO EL DIA 20 FEB. 2018.</t>
  </si>
  <si>
    <t>4751</t>
  </si>
  <si>
    <t>PAGO FACTURA NCF: A010010011500001928, POR PARTICIPACION DEL MINISTERIO EN LA TRANSMISION ESPECIAL DEL PROGRAMA "EL GOBIERNO DE LA MAÑANA" DESDE LA ZONA TURISTICA DE PUNTA CANA.</t>
  </si>
  <si>
    <t>4755</t>
  </si>
  <si>
    <t>AYUDA ECONÓMICA A FAVOR DEL SR. ESMELIN ALCÁNTARA SOLANO, CED. 001-06222274-8 EMPLEADO DE ESTE MOPC PARA CUBRIR GASTOS MÉDICOS DE LA CIRUGÍA DE ARTRODESIS ASTRÁGALO TIBIAL IZQUIERDA, POR ACCIDENTE DE TRANSITO, SEGUN OFICIO D/F0712-18 Y ANEXOS</t>
  </si>
  <si>
    <t>4758</t>
  </si>
  <si>
    <t>PAGO VIÁTICOS MARZO 2018 A PERSONAL DE LA DIR. GRAL. DE SUPERVISION Y FISCALIZACIÓN DE OBRAS DE ESTE MOPC</t>
  </si>
  <si>
    <t>15/06/2018</t>
  </si>
  <si>
    <t>4763</t>
  </si>
  <si>
    <t>PAGO SERVICIOS ESPECIALES FEBRERO 2018 A PERSONAL DE BRIGADAS QUE LABORA EN MANTENIMIENTO DE CARRETERAS Y CAMINOS VECINALES EN DIVERSAS PROVINCIAS, MOPC</t>
  </si>
  <si>
    <t>4765</t>
  </si>
  <si>
    <t>PAGO COMPENSACIÓN POR SEG. JUNIO 2018 A PERS. MILITAR TÉCNICO DE LA COMISIÓN MILITAR DE ESTE MOPC SEDE CENTRAL</t>
  </si>
  <si>
    <t>4767</t>
  </si>
  <si>
    <t>PAGO SUELDO JUNIO 2018 A PERSONAL CONTRATADO EN RELACIÓN DE DEPENDENCIA PROGRAMA 11 DE ESTE MOPC</t>
  </si>
  <si>
    <t>4769</t>
  </si>
  <si>
    <t>PAGO COMPENSACIÓN POR SEG. JUNIO 2018 A PERSONAL MILITAR QUE PRESTA SERVICIOS EN LOS DISTINTOS PEAJES EN TODO EL PAIS</t>
  </si>
  <si>
    <t>4771</t>
  </si>
  <si>
    <t>PAGO COMPENSACIÓN POR SEGURIDAD MAYO 2018 A PERSONAL DE LA COMISIÓN MILITAR DE ESTE MOPC QUE RECIBE ENTRENAMIENTO MILITAR</t>
  </si>
  <si>
    <t>4774</t>
  </si>
  <si>
    <t>PAGO HORAS EXTRAORDINARIAS MES DE MARZO 2018 A PERSONAL DE ESTE MOPC QUE LABORA  EN EL PROG. DE SEÑALIZACION VIAL</t>
  </si>
  <si>
    <t>4776</t>
  </si>
  <si>
    <t>PAGO SUELDO JUNIO 2018 A PERSONAL FIJO  EN TRAMITE DE PENSIÓN  DE ESTE MOPC</t>
  </si>
  <si>
    <t>4778</t>
  </si>
  <si>
    <t>PAGO SUELDO JUNIO 2018 A PERSONAL FIJO PROGRAMA 024 DE ESTE MOPC</t>
  </si>
  <si>
    <t>4779</t>
  </si>
  <si>
    <t>PAGO FACTURA NCF: B1500000027, POR COLOCACION DE CUÑAS POR PARTICIPACION DEL MINISTERIO EN LA TRANSMISION ESPECIAL DEL PLAN DE PROTECCION Y ASISTENCIA VIAL EN EL PROGRAMA EL SOL DE LA TARDE.</t>
  </si>
  <si>
    <t>18/06/2018</t>
  </si>
  <si>
    <t>4783</t>
  </si>
  <si>
    <t>PAGO SERVICIOS ESPECIALES MARZO 2018 A PERSONAL DE BRIGADAS QUE LABORA EN EL PROG. MANT. DE CARRET. Y CAM. VECINALES, PROVINCIA DUARTE</t>
  </si>
  <si>
    <t>4785</t>
  </si>
  <si>
    <t>PAGO SUELDO FIJO JUNIO 2018 A PERSONAL DEL PROGRAMA 028 DE ESTE MOPC</t>
  </si>
  <si>
    <t>4787</t>
  </si>
  <si>
    <t>PAGO SUELDO JUNIO 2018 A PERSONAL FIJO PROGRAMA 011 DE ESTE MOPC</t>
  </si>
  <si>
    <t>4789</t>
  </si>
  <si>
    <t>PAGO COMPENSACIÓN POR SEG. JUNIO 2018 A PERS. QUE PRESTA SERVICIOS DE SEGURIDAD EN LA COMISIÓN MILITAR DE ESTE MOPC SEDE CENTRAL</t>
  </si>
  <si>
    <t>4794</t>
  </si>
  <si>
    <t>PAGO VIÁTICOS FUERA DEL PAÍS A/F DE FUNCIONARIOS DEL VICEMINISTERIO DE EDIFICACIONES Y OTROS DEPTOS. POR VIAJE A GUATEMALA EN RELACIÓN A LA CONSTRUCCIÓN Y OPERACIONES DE TERMINALES INTERURBANAS QUE SE INICIARAN PRÓXIMAMENTE EN NUESTRO PAÍS DEL 27 A A</t>
  </si>
  <si>
    <t>4797</t>
  </si>
  <si>
    <t>TRANSFERENCIA CORRIENTE A INSPODOM  PAGO NOMINA DE DICHA INSTITUCIÓN, CORRESPONDIENTE AL MES DE JUNIO 2018.</t>
  </si>
  <si>
    <t>4799</t>
  </si>
  <si>
    <t>PAGO SUELDO FIJO JUNIO 2018 A PERSONAL DEL PROGRAMA 01 DE ESTE MOPC</t>
  </si>
  <si>
    <t>4807</t>
  </si>
  <si>
    <t>TRABAJOS VARIOS EN LA PROV. DE SANTIAGO,S/CONT.#.34-2017 D/F 3/02/2017 (DECS. #s.340,341,342,344,346 Y 370 D/F11,14,18,24 DE NOV. Y 15 D/DIC./2016  (PAGO CUB. 01 $39,133,906.10)</t>
  </si>
  <si>
    <t>4808</t>
  </si>
  <si>
    <t>PAGO SERVICIO DE ENERGÍA ELÉCTRICA A ESTE MOPC, CORRESP. A PERIODOS DESCRITOS. (SEGÚN _x000D_
 FACTS. ANEXAS NCF: B1500001846,2863,2471,0923,1529,,).</t>
  </si>
  <si>
    <t>4809</t>
  </si>
  <si>
    <t>PAGO POR ADQUISICION DE LICENCIAMIENTO EMPRESARIAL MICROSOFT ENTERPRISE AGREEMENT (AE); (FACT. A010010011500001171, USD272,864.47(-)1ER. AB.USD124,468.94, LIB.11767, 2DO. USD82,385.39, LIB.1021, ESTE 3ER. AB. USD20,245.37, A LA TASA 49.3940; PXP USD45,764.77.</t>
  </si>
  <si>
    <t>4810</t>
  </si>
  <si>
    <t>PAGO SERVICIOS DE AGUA POTABLE EN LA OFICINA MOPC, DE LA VICTORIA CORRESPONDIENTE AL PERIODOS DESCRITO  (SEGÚN FACT. NCF: B1500000388).</t>
  </si>
  <si>
    <t>19/06/2018</t>
  </si>
  <si>
    <t>4820</t>
  </si>
  <si>
    <t>PAGO SERVICIO TELÉFONOS DE LAS ESTACIONES DE PEAJES CIRCUNVALACIÓN LA ROMANA, SANTIAGO, LAS AMÉRICAS,DUARTE,SANCHEZ Y 6 DE NOVIEMBRE, CORRESPONDIENTE A MAYO 2018,(APLICADO A LA CTA. #718340477, FACT. NCF:B1500000894).</t>
  </si>
  <si>
    <t>4822</t>
  </si>
  <si>
    <t>PAGO SERVICIO MÓDEM INTERNET UTILIZADO EN ESTE MOPC, CORRESPONDIENTE AL MES DE MAYO 2018 (PARA SER APLICADO A LA CUENTA 735902097 S/FACT. NCF: B1500003000).</t>
  </si>
  <si>
    <t>4823</t>
  </si>
  <si>
    <t>PAGO SERVICIOS DE TELÉFONOS DE LAS ESTACIONES DE PEAJES: EL NARANJAL, GUARAGUO, MARBELLA, PEAJE BTA, CORRESP. MAYO 2018.(PARA SER APLICADO A LA CUENTA # 736944668  S/FACT. NCF:B1500001345).</t>
  </si>
  <si>
    <t>4825</t>
  </si>
  <si>
    <t>PAGO SERVICIO DE RECOGIDA DE BASURA A ESTE MOPC, CORRESPONDIENTE  A LOS PERIODOS DESCRITOS  (SEGÚN FACTURAS ANEXAS NCF:B1500000840,841,843,845,846,844,836,895,837,743).</t>
  </si>
  <si>
    <t>4827</t>
  </si>
  <si>
    <t>PAGO VIÁTICOS ENERO/MARZO 2018 A PERSONAL DE ESTE MOPC QUE LABORA EN DIFERENTES DEPARTAMENTOS</t>
  </si>
  <si>
    <t>20/06/2018</t>
  </si>
  <si>
    <t>4834</t>
  </si>
  <si>
    <t>PAGO HORAS EXTRAORDINARIAS OCTUBRE/DICIEMBRE 2017 A PERSONAL DE ESTE MOPC QUE LABORA EN DIFERENTES DEPARTAMENTOS</t>
  </si>
  <si>
    <t>4836</t>
  </si>
  <si>
    <t>PAGO SUELDO FIJO ENERO/MARZO 2018 A PERSONAL QUE LABORA EN EL PROG. 028 (ADICIONAL MESES ATRASADOS)</t>
  </si>
  <si>
    <t>4843</t>
  </si>
  <si>
    <t>PAGO VIÁTICOS ENERO 2018 A PERSONAL DE LA DIRECCIÓN DE MANTENIMIENTO DE CARRETERAS Y CAMINOS VECINALES DE ESTE MOPC</t>
  </si>
  <si>
    <t>4845</t>
  </si>
  <si>
    <t>PAGO VIÁTICOS MARZO 2018 A PERSONAL QUE LABORA EN DIFERENTES DEPARTAMENTOS  DE ESTE MOPC</t>
  </si>
  <si>
    <t>4847</t>
  </si>
  <si>
    <t>PAGO VIÁTICOS FEBRERO 2018 A PERSONAL QUE LABORA EN LA DIRECCIÓN DE MANT. DE CARRETERAS Y CAMINOS VECINALES DE ESTE MOPC</t>
  </si>
  <si>
    <t>4849</t>
  </si>
  <si>
    <t>PAGO AVANCE INICIAL, PARA TRABAJOS DE REMODELACION DE LA PARROQUIA SAGRADO CORAZON DE JESUS, UBICADO EN EL CRUCE DE CAMBITA - SAN CRISTOBAL, REP. DOM., SEGUN CONTRATO 683-2015.</t>
  </si>
  <si>
    <t>4851</t>
  </si>
  <si>
    <t>PAGO COMPENSACIÓN ESPECIAL ENERO/FEBRERO 2018 A PERSONAL DE LA DIRECCIÓN DE EDIFICACIONES DE ESTE MOPC</t>
  </si>
  <si>
    <t>21/06/2018</t>
  </si>
  <si>
    <t>4866</t>
  </si>
  <si>
    <t>PAGO SERVICIO DE AGUA POTABLE A ESTE MOPC, CORRESPONDIENTE MAYO 2018. (S/FACTS. ANEXAS NCF: B1500003661,3658,3668,3666,3656,3665,3664,3669,3667,2904,2905,3112,).</t>
  </si>
  <si>
    <t>4867</t>
  </si>
  <si>
    <t>PAGO SERVICIOS AGUA POTABLE A MOPC,   _x000D_
 SEGUN PERIODOS DESCRITOS FACTS. NCF B1500005189,5240,5228,5270,5193,5271,5370,5423,5392,5379,5342,5337,5313,5549,5532,6123,)</t>
  </si>
  <si>
    <t>4882</t>
  </si>
  <si>
    <t>TRABAJOS VARIOS EN LAS PROVS. DUARTE Y MARIA TRINIDAD SANCHEZ,  S/CONT.25-2017,D/F 06/02/2017, S/DECRETOS #s.340,341,342,344,346 Y 370 D/F 11,14,18 Y 24/11/2016 Y 15/12/2016 (PAGO CUB. 05 $7,229,579.51. CUB.06 $8,251,904.95, CUB. 07 $14,156,483.12)</t>
  </si>
  <si>
    <t>4887</t>
  </si>
  <si>
    <t>TRABAJOS VARIOS PROVS. LA VEGA, MONTECRISTI Y PUERTO PLATA S/CONT.#.55/17 D/F.07/2/17. DECS.#s. 340, 341, 342,344,346 Y370 D/F.11,14,18,24 DE NOV. Y 15 DE DIC.2016.(PAGO CUB.#03).</t>
  </si>
  <si>
    <t>4890</t>
  </si>
  <si>
    <t>RECONT.CARRETS.HIGUEY-NISIBON-PARAJE EL ISLEÑO,S/BARRIO LINDO;CARRET, CRUZ DEL ISLEÑO-BONAO-CARRET.ANAMUYITA Y CAM.VEC.LOS JUSOS-RIO LLANO, PROV.LA ALTAGRACIA. S/ CONT.No.63/17, (LEY 692/16 DEC.EMERG.PROM.9/12/16) (PAGO CUB.#02).</t>
  </si>
  <si>
    <t>4893</t>
  </si>
  <si>
    <t>PAGO VIÁTICOS MARZO/ABRIL 2018 A PERSONAL DEL MOPC QUE LABORA EN DIFERENTES DEPARTAMENTOS</t>
  </si>
  <si>
    <t>4896</t>
  </si>
  <si>
    <t>4898</t>
  </si>
  <si>
    <t>PAGO HORAS EXTRAORDINARIAS ENERO 2018 A PERSONAL DE ESTE MOPC QUE LABORA EN DIFERENTES DEPARTAMENTOS</t>
  </si>
  <si>
    <t>4900</t>
  </si>
  <si>
    <t>PAGO SERVICIOS ESPECIALES MAYO 2018 A PERSONAL DE BRIGADAS QUE LABORA EN EL DEPTO. DE PAVIMENTACIÓN ASFÁLTICA DE ESTE MOPC</t>
  </si>
  <si>
    <t>4902</t>
  </si>
  <si>
    <t>TRABAJOS VARIOS EN LAS PROVS. SANTIAGO  Y PUERTO PLATA  S/CONT. 27-2017, D/F 06/02/2017, S/DECRETOS #s.340,341,342,344,346 Y 370 D/F 11,14,18 Y 24/11/2016 Y 15/12/2016 (PAGO CUB. 01$63,701,719.96)</t>
  </si>
  <si>
    <t>4905</t>
  </si>
  <si>
    <t>CONST. MUROS DE GAVIONES,PTES, ALCANTS.DE CAJON,CABEZAL IZQ.EN PTES., RECONST. PTES.,CARRETS. Y BARANDAS;PROT. DE APROCHES Y MANT. PTES. ENTRE OTROS,MUNIC.BONAO,PIEDRA B.MAIMON PROV. M.NOUEL Y STGO.OCAS.POR LLUVIAS,OCT./NOV./16 (PAGOS CUB.03, CUB.04, CUB.05)</t>
  </si>
  <si>
    <t>4907</t>
  </si>
  <si>
    <t>PAGO VIÁTICOS FUERA DEL PAIS A LA ING. CIDENIA FIGARI PINEDA, DE LA DIRECCIÓN TÉCNICA DEL VICEMINISTERIO DE EDIFICACIONES POR VIAJE REALIZADOS A LAS CIUDADES DE GUATEMALA, BOGOTA, CALI Y MEDELLIN DEL 26 DE ABRIL AL 06 DE MAYO 2018 SEGÚN OFICIO D/F 07</t>
  </si>
  <si>
    <t>4908</t>
  </si>
  <si>
    <t>T/Señaliz. Horizontal y Vertical Carret. Rural Santana-L/ Paloma,Carret.El Bejucal-L/Enea, Higuey-L/Otra Banda C/Santana Km14- C/Feliu,Carret.Higuey-El Seibo, Calles,Avs.Carrets. de Higuey(Pago Cub.01 $17,374,220.37, Cub.02 $8,504,820.13, Cub.03 $5,237,576.90)</t>
  </si>
  <si>
    <t>4909</t>
  </si>
  <si>
    <t>TRABAJOS VARIOS EN LAS PROVINCIAS DE PUERTO PLATA Y VALVERDE SEGUN CONTRATO No:17-2017 D/F 06/02/2017 (DECRETOS NOS. 340,341,342,344,346 Y 370 DE NOVIEMBRE Y 15 DE DICIEMBRE 2016.(PAGOS CUB.02 $3,816,651.09, CUB.03 $13,824,188.82, CUB.04 $12,697,457.55)</t>
  </si>
  <si>
    <t>4913</t>
  </si>
  <si>
    <t>PAGO SERVICIOS DE ENERGÍA ELÉCTRICA A ESTE MOPC, CORRESPONDIENTE A PERIODOS DESCRITOS (SEGÚN FACTURAS ANEXA NCF: B1500005419,5356,5424,5470,5384,5445,5427,5408,5345,5498,5439,5434,5483,5462,5437,).</t>
  </si>
  <si>
    <t>22/06/2018</t>
  </si>
  <si>
    <t>4958</t>
  </si>
  <si>
    <t>PAGO COMPENSACIÓN ESPECIAL OCTUBRE/DICIEMBRE 2017 A PERSONAL DE LA DIR. GRAL. DE EDIFICACIONES</t>
  </si>
  <si>
    <t>4960</t>
  </si>
  <si>
    <t>PAGO SERVICIOS ESPECIALES MAYO 2018 A PERSONAL DE BRIGADAS QUE LABORA EN LIMPIEZA Y MANTENIMIENTO DE TÚNELES Y PASOS A DESNIVEL DE ESTE MOPC</t>
  </si>
  <si>
    <t>4962</t>
  </si>
  <si>
    <t>PAGO COMPENSACIÓN ESPECIAL ENERO/FEBRERO 2018 A PERSONAL DE LA OFICINA COORDINADORA DEL FIDEICOMISO RD VIAL DE ESTE MOPC</t>
  </si>
  <si>
    <t>4964</t>
  </si>
  <si>
    <t>4966</t>
  </si>
  <si>
    <t>PAGO SUELDO JUNIO 2018 A PERSONAL CONTRATADO QUE PRESTA SERVICIOS EN EL PROYECTO DE LAS ESCUELAS DE ESTE MOPC</t>
  </si>
  <si>
    <t>4968</t>
  </si>
  <si>
    <t>PAGO COMPENSACIÓN POR SERV. DE SEGURIDAD JUNIO 2018 A PERSONAL MILITAR QUE PRESTA SERVICIOS EN ESTE MOPC (GRADUADOS)</t>
  </si>
  <si>
    <t>4972</t>
  </si>
  <si>
    <t>PARA CUBRIR PAGO  DEL INGRESO MÍNIMO GARANTIZADO (PEAJE SOMBRA) DEL BOULEVARD TURÍSTICO DEL ATLÁNTICO (BTA), CORRESP. AL TRIMESTRE NOVEMBRE-2017-ENERO 2018. (PAGO FACTURA No.18-0035, NCF. A010010011500000019 USD 9,850,109.61).</t>
  </si>
  <si>
    <t>25/06/2018</t>
  </si>
  <si>
    <t>4974</t>
  </si>
  <si>
    <t>P/POR EXPROPIACION DE TERRENO, 4,564.25 M², SEGUN INFORME TASACION 225; DENTRO DEL AMBITO DE LA PARCELA No.9-PARTE, DISTRITO CASTATRAL No.21; PARA EL PROY. CONSTRUCC. AV. CIRCUNVALACION STO. DGO. TRAMO II. (1ER. AB. $1,240,270.00, CK.20622385).</t>
  </si>
  <si>
    <t>4985</t>
  </si>
  <si>
    <t>PAGO PARTICIPACIÓN DE ESTE MINISTERIO  EN EL PROGRAMA  ESPECIAL NAVIDAD EN EL GOBIERNO DE LA MAÑANA EN BARAHONA. S/FACT. NCF: B1500000003</t>
  </si>
  <si>
    <t>4999</t>
  </si>
  <si>
    <t>CONST. (1) EDIF. DE APTOS. ECONS. TIPO A, DE 4 NIVELES  Y 4 APTOS. P/PISO DE 3 HABS .C/U,TOTAL 16 APTOS. DE 78M²  C/U, LOTE -19, RESIDENCIAL VISTA DEL RIO, SAN JUAN DE LA MAGUANA.(PAGO CUB.18 $547,040.12)</t>
  </si>
  <si>
    <t>5001</t>
  </si>
  <si>
    <t>CONST. DE UN (1) EDIFICIO DE APTOS. ECONS.,TIPO (A), 4 NIVELES  Y 4 APTOS. POR PISO, DE 3 HABITS. C/U, CON SUS RESP. ANEX.,TOTAL 16 APTOS. DE  78M² C/U. LOTE-06, PROY: REVIT. URBANA EN SAN JUAN DE LA MAGUANA, RES.VISTA DEL RIO. (PAGO CUB. #16 $642,362.82)</t>
  </si>
  <si>
    <t>5003</t>
  </si>
  <si>
    <t>SUMINISTRO Y TRANSPORTE DE H.A.C. PARA BACHEO (PAGO FACTS. OP-14, 15, 16 Y 19, NCF.B1500000001, B1500000002, B1500000003 Y B1500000006.</t>
  </si>
  <si>
    <t>5007</t>
  </si>
  <si>
    <t>SERVICIOS DE SUMINISTRO, ALMAC., TRANSPORTE Y APLICACIÓN DE MATERIALES PARA LA SEÑALIZACION HORIZONTAL DE VÍAS EN EL GRAN SANTO DOMINGO (PAGO CUB. 03 $7,698,891.22)</t>
  </si>
  <si>
    <t>5009</t>
  </si>
  <si>
    <t>TRABAJOS DEL PLAN NACIONAL DE ASFALTADO EN LA REGION NORTE, PROV. ESPAILLAT  Y SANTIAGO (PAGO CUB. #23 $1,212,426.73)</t>
  </si>
  <si>
    <t>5015</t>
  </si>
  <si>
    <t>SUMINISTRO Y TRANSPORTE DE H.A.C.PARA BACHEO (PAGO FACTS. OP-05,06,07, NCF: B1500000001, B1500000002, B1500000003) FACT. OP-08, NCF: B1500000004 $2,044,613.54 (-) ESTE AB. $390,558.18 PXP $1,654,055.36)</t>
  </si>
  <si>
    <t>26/06/2018</t>
  </si>
  <si>
    <t>5034</t>
  </si>
  <si>
    <t>CONST. 1 EDIF. DE APTOS. ECONS. TIPO A DE  4 NIVELES Y 4  APTOS. POR PISO, 3 HABS. C/U, TOTAL 16 APTOS. DE 78M² C/U, (LOTE 17), PROY. REVITALIZACION URB. SAN JUAN DE LA MAGUANA, RESIDENCIAL VISTAS DEL RIO; (PAGO CUBICACION 8 $406,986.94)</t>
  </si>
  <si>
    <t>5043</t>
  </si>
  <si>
    <t>CONST. 1 EDIF. APTOS. ECONS. TIPO A, 4 NIVS.,4 APTOS. P/PISO, 3 HABS. C/U,CON SUS RESP. ANEX. PARA UN TOTAL 16 APTOS. 78 M², LOTE 20, PROY: REVIT. URB. RES. VISTA DEL RIÓ, SAN JUAN DE LA MAGUANA. (PAGO CUB. 14 $978,165.41).</t>
  </si>
  <si>
    <t>5046</t>
  </si>
  <si>
    <t>PAGO COMPENSACIÓN ESPECIAL NOVIEMBRE 2017 A PERSONAL DEL DEPTO. DE PAVIMENTACIÓN ASFÁLTICA DE ESTE MOPC</t>
  </si>
  <si>
    <t>5048</t>
  </si>
  <si>
    <t>CONST. UN (1) EDIF. DE APTOS. ECONS. TIPO (A) DE CUATRO (4) NIVELES Y CUATRO (4) APTOS. P/PISO TRES (3) HABS. C/U, CON SUS RESP. ANEX. PARA UN TOTAL 16 APTOS. 78M², LOTE-11, PROY. REVIT. URB. SAN J. DE LA MAGUANA, RES. VISTA DEL RIO. (PAGO CUB.17 $588,992.52)</t>
  </si>
  <si>
    <t>5049</t>
  </si>
  <si>
    <t>SUMINISTRO DE CEMENTO ASFÁLTICO TIPO AC-30 (SALDO FACT.OP-000014, NCF: A010010011500000084 USD1,626,415.35) FACT. OP-000015, NCF:A010010011500000085 USD1,433,278.92 (-) ESTE AB. USD397,757.32 PXP  USD1,035,521.60 (TOTAL USD2,024,172.67 A LA TASA $49.4029 )</t>
  </si>
  <si>
    <t>5050</t>
  </si>
  <si>
    <t>SUMINISTRO Y TRANSPORTE DE H.A.C., PARA BACHEO (PAGO FACT. OP-30, NCF:B1500000001 $4,232,391.60) FACT. OP-31, NCF:B1500000002 $28,752,895.54 (-) ESTE AB. $23,493,401.74 PXP $5,259,493.80</t>
  </si>
  <si>
    <t>5054</t>
  </si>
  <si>
    <t>P/SARGEANT PETROLEUM,LTD, (SALDO 50%) FACT. 2018-0459, PAGO (50%) FACTS. 2018-0460, 0461, 0462,PAGO FACT. 0463 (DIFERENCIAL); (PAGO 50%) FS-0464, 0465 Y AB.0466, PXP USD160,752.62, POR SUMINISTRO DE CEMENTO ASFÁLTICO AC-30 (USD3,036,259.01 A LA TASA $49.4029 )</t>
  </si>
  <si>
    <t>5055</t>
  </si>
  <si>
    <t>C/C. OTORGADA POR ANDALAR INTERNATIONAL, C/CARGO AL PROY: DEL  PLAN DE ASFALTADO Y ADEC.S/PRESUP.,CON UN ANCHO DE VÍA DE 5.00 MTS, Y ESPESOR DE ASF.DE 2 PULGS. EN DIFERENTES PROVS. Y LOCALIDADES DEL PAIS. (PAGO CUB. 03, $5,458,021.08, CUB. 04 $4,087,822.26)</t>
  </si>
  <si>
    <t>5060</t>
  </si>
  <si>
    <t>PAGO POR SUMINISTRO Y TRANSPORTE DE H.A.C., PARA BACHEO;(SALDO FACT. OP-06, NCF.A010010011500000006, $4,644,271.32, PAGO FACTS- OP-08, 09, 10, 11 Y 12 NCF.11500000008, 9, 10, B1500000001 Y 2; ABONO FACT. OP-14, NCF.B1500000005, $9,399,247.61, PXP $1,784,593.32</t>
  </si>
  <si>
    <t>5062</t>
  </si>
  <si>
    <t>PAGO SERVICIOS ESPECIALES JUNIO 2018 A PERSONAL DE BRIGADAS QUE LABORAN EN MANTENIMIENTO VIAL DE ESTE MOPC A NIVEL NACIONAL</t>
  </si>
  <si>
    <t>5068</t>
  </si>
  <si>
    <t>SUMINISTRO DE CEMENTO ASFÁLTICO TIPO AC-30 (SALDO FACT.OP-000015, NCF: A010010011500000085 USD1,035,521.60.1er AB. LIB.5049;FACT.OP-000016, NCF:11500000088 USD1,186,211.71 (-) ESTE AB. USD 801.02 PXP  USD1,185,410.69 (USD51,210,089.76 A LA TASA $49.4152)</t>
  </si>
  <si>
    <t>5070</t>
  </si>
  <si>
    <t>PAGO POR SUMINISTRO Y TRANSPORTE DE H.A.C., PARA BACHEO; (SALDO FACT. OP-31, NCF.B1500000002, $5,259,493.80, 1ER. AB. LIB.5050, PAGO FACT. OP-32, 33, 34 Y 35, NCF. B1500000003, 4, 5 Y 6).</t>
  </si>
  <si>
    <t>27/06/2018</t>
  </si>
  <si>
    <t>5078</t>
  </si>
  <si>
    <t>SUMINISTRO Y TRANSPORTE DE H.A.C., PARA BACHEO (SALDO FACT. OP-18, NCF:A010010011500000077 $1,400,000.00) PAGO FACT. OP-19, NCF: B1500000001 $10,234,363.45</t>
  </si>
  <si>
    <t>5079</t>
  </si>
  <si>
    <t>PAGO SERVICIO DE TELÉFONO (ALAMBRICA) USADO EN ESTE MOPC, CORRESPONDIENTE AL MES DE MAYO  2018 (PARA SER APLICADO A LA CUENTA # 713644407. S/FACT. NCF:B1500002485).</t>
  </si>
  <si>
    <t>5084</t>
  </si>
  <si>
    <t>PAGO SERVICIOS ESPECIALES MAYO 2018 A PERSONAL DE BRIGADAS QUE LABORAN EN EL DEPARTAMENTO DE PAVIMENTACIÓN ASFÁLTICA DE ESTE MOPC</t>
  </si>
  <si>
    <t>5086</t>
  </si>
  <si>
    <t>PAGO SERVICIOS ESPECIALES ABRIL 2018 A PERSONAL QUE LABORA EN EL PROGRAMA DE ASISTENCIA Y PROTECCIÓN VIAL DE ESTE MOPC</t>
  </si>
  <si>
    <t>5087</t>
  </si>
  <si>
    <t>SUMINISTRO, ALMACENAMIENTO, TRANSPORTE Y  APLICACIÓN DE MATERIALES PARA LA SEÑALIZACION HORIZONTAL A NIVEL NACIONAL (PAGO CUB.8 $6,954,863.77)</t>
  </si>
  <si>
    <t>5101</t>
  </si>
  <si>
    <t>PAGO SERVICIOS ESPECIALES FEBRERO 2018 A PERSONAL DE BRIGADAS QUE LABORAN EN EL MANTENIMIENTO DE CARRETERAS Y CAMINOS VECINALES EN EL GRAN SANTO DOMINGO, MOPC</t>
  </si>
  <si>
    <t>5104</t>
  </si>
  <si>
    <t>PAGO SEGURIDAD SOCIAL AL PERSONAL MILITAR DEL EJERCITO,  ARMADA Y  FUERZA AÉREA DE LA R.D.,QUE FUERON INGRESADOS A ESAS INSTITUCIONES PARA PRESTAR SERVICIOS EN LAS PATRULLAS DE CARRETERAS, DEL PROGRAMA DE PROTECCION Y ASISTENCIA VIAL DEL MOPC, JUNIO - 2018</t>
  </si>
  <si>
    <t>28/06/2018</t>
  </si>
  <si>
    <t>5112</t>
  </si>
  <si>
    <t>SUMINISTRO Y TRANSPORTE DE H.A.C.PARA BACHEO (FACT. OP-08, NCF: B1500000004 $2,044,613.54 (-) 1ER. AB. $390,558.18 S/LIB. 5015  (-) ESTE PAGO $1,654,055.36 (SALDA)</t>
  </si>
  <si>
    <t>5113</t>
  </si>
  <si>
    <t>TRABAJOS DE PAVIMENTACION DE CALLES, AVENIDAS, CARRETERAS Y CAMINOS VECINALES EN LAS PROVINCIAS DE LA REGION SUR Y ESTE DEL PAIS (LOTE 1), PROV. ELIAS PIÑA.(PAGO CUB.#08 $2,231,475.44)</t>
  </si>
  <si>
    <t>5130</t>
  </si>
  <si>
    <t>PAGO VIÁTICOS MARZO 2018 A PERSONAL QUE LABORA EN LA DIR. GRAL. DE  Y FISCALIZACIÓN DE OBRAS DE ESTE MOPC</t>
  </si>
  <si>
    <t>5132</t>
  </si>
  <si>
    <t>PAGO VIÁTICOS FEBRERO/MARZO 2018 A PERSONAL DE ESTE MOPC QUE LABORA EN DIFERENTES DEPARTAMENTOS</t>
  </si>
  <si>
    <t>5134</t>
  </si>
  <si>
    <t>5136</t>
  </si>
  <si>
    <t>PAGO VIÁTICOS AGOSTO/SEPTIEMBRE 2017 A PERSONAL QUE LABORA EN EL DEPTO. DE INSPENCION DE EDIFICACIONES PRIVADAS DE ESTE MOPC</t>
  </si>
  <si>
    <t>5145</t>
  </si>
  <si>
    <t>CONSTRUCCION DE LA AVENIDA ECOLOGICA Y PLAN MEJORAMIENTO VIAL.  VALOR AVANC. INICIAL (FASE A) 556,402,848.95(-)ESTE ABONO $380,000,000.00, PXP $176,402,848.95.</t>
  </si>
  <si>
    <t>29/06/2018</t>
  </si>
  <si>
    <t>5146</t>
  </si>
  <si>
    <t>TRABS. DE DISEÑO,CONST., REH. Y MEJORAM. D/TRAMO AUTOPISTA D/CORAL, HIGUEY (ENTRADA A L/CIUDAD DE HIGUEY) TRAMO DE CARRET. No.04 Y RETORNOS OPERATS.,PROV. L/ALTAGRACIA (PAGO CUB.04 $16,088,121.65) CUB. 05 $5,678,750.27(-)ESTE AB. $3,701,771.13 PXP 1,976,979.14</t>
  </si>
  <si>
    <t>5148</t>
  </si>
  <si>
    <t>PAGO SERVICIOS ESPECIALES ENERO 2018 A PERS. DE BRIGADAS QUE LABORAN EN EL  PROG. DE MANT. DE CARRET. Y CAMINOS VECINALES PROVINCIAS TRONCALES EL SEIBO, MICHES Y HATO MAYOR, MOPC</t>
  </si>
  <si>
    <t>5150</t>
  </si>
  <si>
    <t>PAGO COMPENSACIÓN ESPECIAL DICIEMBRE 2017 A PERSONAL DE LA OFICINA COORDINADORA DEL FIDEICOMISO RD VIAL DE ESTE MOPC</t>
  </si>
  <si>
    <t>5155</t>
  </si>
  <si>
    <t>PAGO SUELDO ENERO/ABRIL 2018  A PERSONAL CONTRATADO (COMPLETIVO)</t>
  </si>
  <si>
    <t>5157</t>
  </si>
  <si>
    <t>PAGO COMPLETIVO SUELDO DICIEMBRE 2017 A PERSONAL CONTRATADO</t>
  </si>
  <si>
    <t>5159</t>
  </si>
  <si>
    <t>PAGO COMPENSACIÓN ESPECIAL ENERO 2018 POR LABORES REALIZADAS EN OPERATIVO DE PROTECCIÓN Y ASISTENCIA VIAL EN CARRETERAS Y AUTOPISTAS DEL PAÍS, (INICIO DEL AÑO DEL 01 AL 05 ENERO 2018)</t>
  </si>
  <si>
    <t>5161</t>
  </si>
  <si>
    <t>PAGO SERVICIOS ESPECIALES MAYO 2018 A PERSONAL DE BRIGADAS QUE LABORA EN EL DEPARTAMENTO DE DRENAJE PLUVIAL Y MANTENIMIENTO VIAL DE ESTE MOPC</t>
  </si>
  <si>
    <t>5163</t>
  </si>
  <si>
    <t>PAGOS SERVICIOS ESPECIALES DICIEMBRE 2017 (OPERATIVO NAVIDEÑO) AL PERSONAL DEL PROGRAMA DE PROTECCIÓN Y ASISTENCIA VIAL DE ESTE MOPC</t>
  </si>
  <si>
    <t>5165</t>
  </si>
  <si>
    <t>PAGO COMPENSACIÓN SEGURIDAD MAYO 2018 A PERSONAL DE LA COMISIÓN MILITAR DE ESTE MOPC QUE LABORA EN EN PROGRAMA DE PROTECCIÓN Y ASISTENCIA VIAL</t>
  </si>
  <si>
    <t>5167</t>
  </si>
  <si>
    <t>PAGO COMPENSACIÓN ESPECIAL FEBRERO 2018 A PERSONAL QUE LABORAN EN LA FISCALIZACIÓN DEL PROYECTO DE LAS ESCUELAS, DE ESTE MOPC</t>
  </si>
  <si>
    <t>5172</t>
  </si>
  <si>
    <t>TRABS. PLAN DE ASFALTADO Y ADEC.S/PRESUP.,C/UN ANCHO DE VÍA DE 5.00 MTS, Y ESPESOR DE ASF.DE 2 PULGS. EN DIFTES. PROVS. Y LOCALIDADES DEL PAIS; PAGO CUB.05, C/CARGO A C/C DE ANDALAR INTERNATIONAL $44,724,363.03(-)ESTE AB. $41,783,894.16, PXP C/C $2,940,468.87.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</si>
</sst>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6"/>
      <name val="Arial"/>
      <family val="2"/>
    </font>
    <font>
      <b/>
      <sz val="12"/>
      <name val="Calibri"/>
      <family val="2"/>
      <scheme val="minor"/>
    </font>
    <font>
      <sz val="9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0" xfId="0" applyFill="1"/>
    <xf numFmtId="14" fontId="2" fillId="0" borderId="5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6" fillId="3" borderId="8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0" fillId="3" borderId="11" xfId="0" applyFill="1" applyBorder="1" applyAlignment="1">
      <alignment horizontal="center" wrapText="1"/>
    </xf>
    <xf numFmtId="0" fontId="0" fillId="3" borderId="11" xfId="0" applyFill="1" applyBorder="1" applyAlignment="1">
      <alignment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9" xfId="0" applyFill="1" applyBorder="1"/>
    <xf numFmtId="0" fontId="0" fillId="2" borderId="0" xfId="0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3" borderId="8" xfId="0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4" fillId="3" borderId="6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vertical="center"/>
    </xf>
    <xf numFmtId="0" fontId="0" fillId="3" borderId="8" xfId="0" applyFill="1" applyBorder="1" applyAlignment="1">
      <alignment wrapText="1"/>
    </xf>
    <xf numFmtId="14" fontId="2" fillId="2" borderId="5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/>
    <xf numFmtId="164" fontId="0" fillId="2" borderId="0" xfId="1" applyFont="1" applyFill="1" applyBorder="1" applyAlignment="1">
      <alignment wrapText="1"/>
    </xf>
    <xf numFmtId="14" fontId="0" fillId="2" borderId="0" xfId="0" applyNumberFormat="1" applyFill="1" applyBorder="1" applyAlignment="1">
      <alignment horizontal="center" wrapText="1"/>
    </xf>
    <xf numFmtId="0" fontId="0" fillId="2" borderId="9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0" fillId="2" borderId="13" xfId="0" applyFill="1" applyBorder="1"/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5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0" xfId="0" applyFill="1" applyBorder="1"/>
    <xf numFmtId="0" fontId="0" fillId="2" borderId="4" xfId="0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/>
    <xf numFmtId="0" fontId="0" fillId="2" borderId="2" xfId="0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14" fontId="2" fillId="0" borderId="10" xfId="0" applyNumberFormat="1" applyFont="1" applyFill="1" applyBorder="1" applyAlignment="1">
      <alignment horizontal="center"/>
    </xf>
    <xf numFmtId="49" fontId="9" fillId="0" borderId="15" xfId="0" applyNumberFormat="1" applyFont="1" applyBorder="1" applyAlignment="1">
      <alignment horizontal="left" wrapText="1"/>
    </xf>
    <xf numFmtId="14" fontId="2" fillId="0" borderId="9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4" fontId="10" fillId="3" borderId="14" xfId="0" applyNumberFormat="1" applyFont="1" applyFill="1" applyBorder="1" applyAlignment="1">
      <alignment horizontal="center" wrapText="1"/>
    </xf>
    <xf numFmtId="0" fontId="11" fillId="0" borderId="15" xfId="0" applyFont="1" applyFill="1" applyBorder="1"/>
    <xf numFmtId="15" fontId="9" fillId="0" borderId="15" xfId="0" applyNumberFormat="1" applyFont="1" applyBorder="1" applyAlignment="1">
      <alignment horizontal="center"/>
    </xf>
    <xf numFmtId="49" fontId="9" fillId="0" borderId="15" xfId="0" applyNumberFormat="1" applyFont="1" applyBorder="1" applyAlignment="1">
      <alignment horizontal="center"/>
    </xf>
    <xf numFmtId="39" fontId="9" fillId="0" borderId="15" xfId="0" applyNumberFormat="1" applyFont="1" applyBorder="1" applyAlignment="1">
      <alignment horizontal="right"/>
    </xf>
    <xf numFmtId="14" fontId="9" fillId="0" borderId="15" xfId="0" applyNumberFormat="1" applyFont="1" applyBorder="1" applyAlignment="1">
      <alignment horizontal="center"/>
    </xf>
    <xf numFmtId="4" fontId="11" fillId="0" borderId="15" xfId="0" applyNumberFormat="1" applyFont="1" applyFill="1" applyBorder="1" applyAlignment="1">
      <alignment horizontal="center" wrapText="1"/>
    </xf>
    <xf numFmtId="0" fontId="11" fillId="0" borderId="15" xfId="0" applyFont="1" applyFill="1" applyBorder="1" applyAlignment="1">
      <alignment wrapText="1"/>
    </xf>
    <xf numFmtId="39" fontId="11" fillId="0" borderId="15" xfId="1" applyNumberFormat="1" applyFont="1" applyFill="1" applyBorder="1" applyAlignment="1">
      <alignment wrapText="1"/>
    </xf>
    <xf numFmtId="14" fontId="11" fillId="0" borderId="15" xfId="0" applyNumberFormat="1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 wrapText="1"/>
    </xf>
    <xf numFmtId="4" fontId="0" fillId="2" borderId="0" xfId="0" applyNumberFormat="1" applyFill="1" applyBorder="1" applyAlignment="1">
      <alignment horizontal="center" wrapText="1"/>
    </xf>
    <xf numFmtId="0" fontId="2" fillId="0" borderId="6" xfId="0" applyFont="1" applyFill="1" applyBorder="1" applyAlignment="1">
      <alignment wrapText="1"/>
    </xf>
    <xf numFmtId="0" fontId="2" fillId="0" borderId="6" xfId="0" applyFont="1" applyFill="1" applyBorder="1"/>
    <xf numFmtId="0" fontId="8" fillId="0" borderId="1" xfId="0" applyFont="1" applyFill="1" applyBorder="1" applyAlignment="1">
      <alignment horizontal="right"/>
    </xf>
    <xf numFmtId="4" fontId="10" fillId="0" borderId="3" xfId="0" applyNumberFormat="1" applyFont="1" applyFill="1" applyBorder="1" applyAlignment="1">
      <alignment horizontal="center" wrapText="1"/>
    </xf>
    <xf numFmtId="39" fontId="10" fillId="0" borderId="6" xfId="1" applyNumberFormat="1" applyFont="1" applyFill="1" applyBorder="1" applyAlignment="1">
      <alignment wrapText="1"/>
    </xf>
    <xf numFmtId="4" fontId="11" fillId="0" borderId="15" xfId="0" applyNumberFormat="1" applyFont="1" applyBorder="1" applyAlignment="1">
      <alignment horizontal="center" wrapText="1"/>
    </xf>
    <xf numFmtId="4" fontId="10" fillId="0" borderId="1" xfId="0" applyNumberFormat="1" applyFont="1" applyBorder="1" applyAlignment="1">
      <alignment horizontal="center" wrapText="1"/>
    </xf>
    <xf numFmtId="4" fontId="0" fillId="0" borderId="0" xfId="0" applyNumberFormat="1"/>
    <xf numFmtId="49" fontId="9" fillId="2" borderId="15" xfId="0" applyNumberFormat="1" applyFont="1" applyFill="1" applyBorder="1" applyAlignment="1">
      <alignment horizontal="left" vertical="center" wrapText="1"/>
    </xf>
    <xf numFmtId="4" fontId="11" fillId="2" borderId="15" xfId="0" applyNumberFormat="1" applyFont="1" applyFill="1" applyBorder="1" applyAlignment="1">
      <alignment horizontal="center" wrapText="1"/>
    </xf>
    <xf numFmtId="14" fontId="11" fillId="2" borderId="15" xfId="0" applyNumberFormat="1" applyFont="1" applyFill="1" applyBorder="1" applyAlignment="1">
      <alignment horizontal="center" wrapText="1"/>
    </xf>
    <xf numFmtId="0" fontId="11" fillId="2" borderId="15" xfId="0" applyFont="1" applyFill="1" applyBorder="1" applyAlignment="1">
      <alignment wrapText="1"/>
    </xf>
    <xf numFmtId="0" fontId="11" fillId="2" borderId="15" xfId="0" applyFont="1" applyFill="1" applyBorder="1"/>
    <xf numFmtId="39" fontId="11" fillId="2" borderId="15" xfId="1" applyNumberFormat="1" applyFont="1" applyFill="1" applyBorder="1" applyAlignment="1">
      <alignment wrapText="1"/>
    </xf>
    <xf numFmtId="49" fontId="9" fillId="2" borderId="16" xfId="0" applyNumberFormat="1" applyFont="1" applyFill="1" applyBorder="1" applyAlignment="1">
      <alignment horizontal="center" vertical="center"/>
    </xf>
    <xf numFmtId="164" fontId="9" fillId="2" borderId="17" xfId="0" applyNumberFormat="1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left" vertical="center" wrapText="1"/>
    </xf>
    <xf numFmtId="164" fontId="9" fillId="2" borderId="20" xfId="0" applyNumberFormat="1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164" fontId="9" fillId="2" borderId="15" xfId="0" applyNumberFormat="1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/>
    </xf>
    <xf numFmtId="39" fontId="9" fillId="2" borderId="15" xfId="0" applyNumberFormat="1" applyFont="1" applyFill="1" applyBorder="1" applyAlignment="1">
      <alignment horizontal="right"/>
    </xf>
    <xf numFmtId="49" fontId="9" fillId="2" borderId="15" xfId="0" applyNumberFormat="1" applyFont="1" applyFill="1" applyBorder="1" applyAlignment="1">
      <alignment horizontal="left" wrapText="1"/>
    </xf>
    <xf numFmtId="164" fontId="9" fillId="2" borderId="15" xfId="0" applyNumberFormat="1" applyFont="1" applyFill="1" applyBorder="1" applyAlignment="1">
      <alignment horizontal="right"/>
    </xf>
    <xf numFmtId="4" fontId="0" fillId="2" borderId="15" xfId="0" applyNumberFormat="1" applyFill="1" applyBorder="1" applyAlignment="1">
      <alignment horizontal="center"/>
    </xf>
    <xf numFmtId="0" fontId="11" fillId="2" borderId="15" xfId="0" applyFont="1" applyFill="1" applyBorder="1" applyAlignment="1">
      <alignment horizontal="center" wrapText="1"/>
    </xf>
    <xf numFmtId="15" fontId="9" fillId="2" borderId="15" xfId="0" applyNumberFormat="1" applyFont="1" applyFill="1" applyBorder="1" applyAlignment="1">
      <alignment horizontal="center"/>
    </xf>
    <xf numFmtId="4" fontId="0" fillId="2" borderId="0" xfId="0" applyNumberFormat="1" applyFill="1"/>
    <xf numFmtId="4" fontId="0" fillId="0" borderId="0" xfId="0" applyNumberFormat="1" applyAlignment="1">
      <alignment horizontal="center" wrapText="1"/>
    </xf>
    <xf numFmtId="4" fontId="11" fillId="0" borderId="0" xfId="0" applyNumberFormat="1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4" fontId="10" fillId="3" borderId="15" xfId="0" applyNumberFormat="1" applyFont="1" applyFill="1" applyBorder="1" applyAlignment="1">
      <alignment horizontal="center"/>
    </xf>
    <xf numFmtId="4" fontId="0" fillId="3" borderId="0" xfId="0" applyNumberFormat="1" applyFill="1"/>
    <xf numFmtId="15" fontId="9" fillId="0" borderId="15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left" vertical="center" wrapText="1"/>
    </xf>
    <xf numFmtId="15" fontId="9" fillId="0" borderId="19" xfId="0" applyNumberFormat="1" applyFont="1" applyBorder="1" applyAlignment="1">
      <alignment horizontal="center"/>
    </xf>
    <xf numFmtId="49" fontId="9" fillId="0" borderId="19" xfId="0" applyNumberFormat="1" applyFont="1" applyBorder="1" applyAlignment="1">
      <alignment horizontal="center"/>
    </xf>
    <xf numFmtId="49" fontId="9" fillId="0" borderId="19" xfId="0" applyNumberFormat="1" applyFont="1" applyBorder="1" applyAlignment="1">
      <alignment horizontal="left" wrapText="1"/>
    </xf>
    <xf numFmtId="15" fontId="9" fillId="0" borderId="19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left" vertical="center" wrapText="1"/>
    </xf>
    <xf numFmtId="164" fontId="9" fillId="0" borderId="15" xfId="0" applyNumberFormat="1" applyFont="1" applyBorder="1" applyAlignment="1">
      <alignment horizontal="right"/>
    </xf>
    <xf numFmtId="164" fontId="9" fillId="0" borderId="15" xfId="0" applyNumberFormat="1" applyFont="1" applyBorder="1" applyAlignment="1">
      <alignment horizontal="center" vertical="center"/>
    </xf>
    <xf numFmtId="164" fontId="9" fillId="0" borderId="19" xfId="0" applyNumberFormat="1" applyFont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wrapText="1"/>
    </xf>
    <xf numFmtId="15" fontId="9" fillId="0" borderId="15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164" fontId="9" fillId="0" borderId="15" xfId="0" applyNumberFormat="1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wrapText="1"/>
    </xf>
    <xf numFmtId="0" fontId="12" fillId="0" borderId="0" xfId="0" applyFont="1"/>
    <xf numFmtId="0" fontId="12" fillId="0" borderId="0" xfId="0" applyFont="1" applyFill="1" applyBorder="1"/>
    <xf numFmtId="4" fontId="0" fillId="2" borderId="0" xfId="0" applyNumberFormat="1" applyFill="1" applyAlignment="1">
      <alignment horizontal="center"/>
    </xf>
    <xf numFmtId="49" fontId="9" fillId="0" borderId="15" xfId="0" applyNumberFormat="1" applyFont="1" applyBorder="1" applyAlignment="1">
      <alignment vertical="center" wrapText="1"/>
    </xf>
    <xf numFmtId="4" fontId="10" fillId="3" borderId="0" xfId="0" applyNumberFormat="1" applyFont="1" applyFill="1"/>
    <xf numFmtId="0" fontId="4" fillId="3" borderId="6" xfId="0" applyFont="1" applyFill="1" applyBorder="1" applyAlignment="1">
      <alignment horizontal="center" vertical="center" wrapText="1"/>
    </xf>
    <xf numFmtId="49" fontId="9" fillId="0" borderId="19" xfId="0" applyNumberFormat="1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15" fontId="9" fillId="0" borderId="21" xfId="0" applyNumberFormat="1" applyFont="1" applyBorder="1" applyAlignment="1">
      <alignment horizontal="center"/>
    </xf>
    <xf numFmtId="49" fontId="9" fillId="0" borderId="21" xfId="0" applyNumberFormat="1" applyFont="1" applyBorder="1" applyAlignment="1">
      <alignment horizontal="center" wrapText="1"/>
    </xf>
    <xf numFmtId="49" fontId="9" fillId="0" borderId="21" xfId="0" applyNumberFormat="1" applyFont="1" applyBorder="1" applyAlignment="1">
      <alignment horizontal="left" wrapText="1"/>
    </xf>
    <xf numFmtId="49" fontId="9" fillId="0" borderId="21" xfId="0" applyNumberFormat="1" applyFont="1" applyFill="1" applyBorder="1" applyAlignment="1">
      <alignment horizontal="center" wrapText="1"/>
    </xf>
    <xf numFmtId="164" fontId="9" fillId="0" borderId="21" xfId="0" applyNumberFormat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1114425</xdr:colOff>
      <xdr:row>1</xdr:row>
      <xdr:rowOff>9525</xdr:rowOff>
    </xdr:from>
    <xdr:ext cx="1171575" cy="11715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171450"/>
          <a:ext cx="1171575" cy="11715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1114425</xdr:colOff>
      <xdr:row>1</xdr:row>
      <xdr:rowOff>9525</xdr:rowOff>
    </xdr:from>
    <xdr:ext cx="1171575" cy="11715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171450"/>
          <a:ext cx="1171575" cy="11715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1114425</xdr:colOff>
      <xdr:row>1</xdr:row>
      <xdr:rowOff>9525</xdr:rowOff>
    </xdr:from>
    <xdr:ext cx="1171575" cy="11715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171450"/>
          <a:ext cx="1171575" cy="11715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1114425</xdr:colOff>
      <xdr:row>1</xdr:row>
      <xdr:rowOff>9525</xdr:rowOff>
    </xdr:from>
    <xdr:ext cx="1171575" cy="11715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171450"/>
          <a:ext cx="1171575" cy="117157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1114425</xdr:colOff>
      <xdr:row>1</xdr:row>
      <xdr:rowOff>9525</xdr:rowOff>
    </xdr:from>
    <xdr:ext cx="1171575" cy="11715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171450"/>
          <a:ext cx="1171575" cy="117157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1114425</xdr:colOff>
      <xdr:row>1</xdr:row>
      <xdr:rowOff>9525</xdr:rowOff>
    </xdr:from>
    <xdr:ext cx="1171575" cy="11715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171450"/>
          <a:ext cx="1171575" cy="117157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171450</xdr:colOff>
      <xdr:row>52</xdr:row>
      <xdr:rowOff>85996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093" t="1223" r="18600" b="2098"/>
        <a:stretch/>
      </xdr:blipFill>
      <xdr:spPr>
        <a:xfrm>
          <a:off x="0" y="0"/>
          <a:ext cx="7029450" cy="8506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"/>
  <sheetViews>
    <sheetView topLeftCell="A127" zoomScaleNormal="100" workbookViewId="0">
      <selection activeCell="G137" sqref="G137"/>
    </sheetView>
  </sheetViews>
  <sheetFormatPr baseColWidth="10" defaultRowHeight="12.75" x14ac:dyDescent="0.2"/>
  <cols>
    <col min="1" max="1" width="9.140625" style="2" customWidth="1"/>
    <col min="2" max="2" width="13.28515625" style="2" customWidth="1"/>
    <col min="3" max="3" width="17.85546875" style="2" customWidth="1"/>
    <col min="4" max="4" width="33.42578125" customWidth="1"/>
    <col min="5" max="5" width="17.7109375" style="1" customWidth="1"/>
    <col min="6" max="6" width="17" style="2" customWidth="1"/>
    <col min="7" max="7" width="20.28515625" style="19" customWidth="1"/>
    <col min="9" max="9" width="18.5703125" customWidth="1"/>
    <col min="10" max="10" width="18.140625" customWidth="1"/>
  </cols>
  <sheetData>
    <row r="1" spans="1:7" x14ac:dyDescent="0.2">
      <c r="A1" s="33"/>
      <c r="B1" s="34"/>
      <c r="C1" s="34"/>
      <c r="D1" s="35"/>
      <c r="E1" s="36"/>
      <c r="F1" s="34"/>
      <c r="G1" s="37"/>
    </row>
    <row r="2" spans="1:7" x14ac:dyDescent="0.2">
      <c r="A2" s="38"/>
      <c r="B2" s="39"/>
      <c r="C2" s="39"/>
      <c r="D2" s="40"/>
      <c r="E2" s="18"/>
      <c r="F2" s="39"/>
      <c r="G2" s="41"/>
    </row>
    <row r="3" spans="1:7" x14ac:dyDescent="0.2">
      <c r="A3" s="38"/>
      <c r="B3" s="39"/>
      <c r="C3" s="39"/>
      <c r="D3" s="40"/>
      <c r="E3" s="18"/>
      <c r="F3" s="39"/>
      <c r="G3" s="41"/>
    </row>
    <row r="4" spans="1:7" x14ac:dyDescent="0.2">
      <c r="A4" s="38"/>
      <c r="B4" s="39"/>
      <c r="C4" s="39"/>
      <c r="D4" s="40"/>
      <c r="E4" s="18"/>
      <c r="F4" s="39"/>
      <c r="G4" s="41"/>
    </row>
    <row r="5" spans="1:7" x14ac:dyDescent="0.2">
      <c r="A5" s="38"/>
      <c r="B5" s="39"/>
      <c r="C5" s="39"/>
      <c r="D5" s="40"/>
      <c r="E5" s="18"/>
      <c r="F5" s="39"/>
      <c r="G5" s="41"/>
    </row>
    <row r="6" spans="1:7" ht="63.75" customHeight="1" x14ac:dyDescent="0.3">
      <c r="A6" s="134" t="s">
        <v>0</v>
      </c>
      <c r="B6" s="135"/>
      <c r="C6" s="135"/>
      <c r="D6" s="135"/>
      <c r="E6" s="135"/>
      <c r="F6" s="135"/>
      <c r="G6" s="136"/>
    </row>
    <row r="7" spans="1:7" x14ac:dyDescent="0.2">
      <c r="A7" s="38"/>
      <c r="B7" s="39"/>
      <c r="C7" s="39"/>
      <c r="D7" s="40"/>
      <c r="E7" s="18"/>
      <c r="F7" s="39"/>
      <c r="G7" s="41"/>
    </row>
    <row r="8" spans="1:7" ht="24" customHeight="1" x14ac:dyDescent="0.3">
      <c r="A8" s="134" t="s">
        <v>1</v>
      </c>
      <c r="B8" s="135"/>
      <c r="C8" s="135"/>
      <c r="D8" s="135"/>
      <c r="E8" s="135"/>
      <c r="F8" s="135"/>
      <c r="G8" s="136"/>
    </row>
    <row r="9" spans="1:7" x14ac:dyDescent="0.2">
      <c r="A9" s="38"/>
      <c r="B9" s="39"/>
      <c r="C9" s="39"/>
      <c r="D9" s="40"/>
      <c r="E9" s="18"/>
      <c r="F9" s="39"/>
      <c r="G9" s="41"/>
    </row>
    <row r="10" spans="1:7" ht="18" x14ac:dyDescent="0.25">
      <c r="A10" s="139" t="s">
        <v>2</v>
      </c>
      <c r="B10" s="140"/>
      <c r="C10" s="140"/>
      <c r="D10" s="140"/>
      <c r="E10" s="140"/>
      <c r="F10" s="140"/>
      <c r="G10" s="141"/>
    </row>
    <row r="11" spans="1:7" ht="25.5" customHeight="1" x14ac:dyDescent="0.25">
      <c r="A11" s="142" t="s">
        <v>3</v>
      </c>
      <c r="B11" s="143"/>
      <c r="C11" s="143"/>
      <c r="D11" s="143"/>
      <c r="E11" s="143"/>
      <c r="F11" s="143"/>
      <c r="G11" s="144"/>
    </row>
    <row r="12" spans="1:7" ht="18" x14ac:dyDescent="0.2">
      <c r="A12" s="42"/>
      <c r="B12" s="43"/>
      <c r="C12" s="43"/>
      <c r="D12" s="40"/>
      <c r="E12" s="18"/>
      <c r="F12" s="39"/>
      <c r="G12" s="41"/>
    </row>
    <row r="13" spans="1:7" x14ac:dyDescent="0.2">
      <c r="A13" s="145" t="s">
        <v>92</v>
      </c>
      <c r="B13" s="146"/>
      <c r="C13" s="146"/>
      <c r="D13" s="146"/>
      <c r="E13" s="146"/>
      <c r="F13" s="146"/>
      <c r="G13" s="147"/>
    </row>
    <row r="14" spans="1:7" x14ac:dyDescent="0.2">
      <c r="A14" s="145"/>
      <c r="B14" s="146"/>
      <c r="C14" s="146"/>
      <c r="D14" s="146"/>
      <c r="E14" s="146"/>
      <c r="F14" s="146"/>
      <c r="G14" s="147"/>
    </row>
    <row r="15" spans="1:7" ht="16.5" thickBot="1" x14ac:dyDescent="0.25">
      <c r="A15" s="44"/>
      <c r="B15" s="45"/>
      <c r="C15" s="45"/>
      <c r="D15" s="46"/>
      <c r="E15" s="47"/>
      <c r="F15" s="48"/>
      <c r="G15" s="49"/>
    </row>
    <row r="16" spans="1:7" ht="28.5" customHeight="1" thickBot="1" x14ac:dyDescent="0.25">
      <c r="A16" s="10"/>
      <c r="B16" s="149" t="s">
        <v>10</v>
      </c>
      <c r="C16" s="149"/>
      <c r="D16" s="149"/>
      <c r="E16" s="12"/>
      <c r="F16" s="13"/>
      <c r="G16" s="14"/>
    </row>
    <row r="17" spans="1:7" ht="16.5" thickBot="1" x14ac:dyDescent="0.3">
      <c r="A17" s="11"/>
      <c r="B17" s="27"/>
      <c r="C17" s="15"/>
      <c r="D17" s="17"/>
      <c r="E17" s="148" t="s">
        <v>9</v>
      </c>
      <c r="F17" s="148"/>
      <c r="G17" s="57">
        <v>0</v>
      </c>
    </row>
    <row r="18" spans="1:7" ht="16.5" thickBot="1" x14ac:dyDescent="0.25">
      <c r="A18" s="11"/>
      <c r="B18" s="20"/>
      <c r="C18" s="26"/>
      <c r="D18" s="22"/>
      <c r="E18" s="24"/>
      <c r="F18" s="15"/>
      <c r="G18" s="24"/>
    </row>
    <row r="19" spans="1:7" ht="33.75" thickBot="1" x14ac:dyDescent="0.25">
      <c r="A19" s="137"/>
      <c r="B19" s="137" t="s">
        <v>4</v>
      </c>
      <c r="C19" s="16" t="s">
        <v>93</v>
      </c>
      <c r="D19" s="23" t="s">
        <v>5</v>
      </c>
      <c r="E19" s="21" t="s">
        <v>6</v>
      </c>
      <c r="F19" s="25" t="s">
        <v>7</v>
      </c>
      <c r="G19" s="21" t="s">
        <v>8</v>
      </c>
    </row>
    <row r="20" spans="1:7" ht="17.25" hidden="1" thickBot="1" x14ac:dyDescent="0.25">
      <c r="A20" s="138"/>
      <c r="B20" s="137"/>
      <c r="C20" s="54"/>
      <c r="D20" s="55"/>
      <c r="E20" s="54"/>
      <c r="F20" s="54"/>
      <c r="G20" s="56"/>
    </row>
    <row r="21" spans="1:7" ht="15.75" x14ac:dyDescent="0.25">
      <c r="A21" s="53"/>
      <c r="B21" s="67"/>
      <c r="C21" s="64"/>
      <c r="D21" s="58"/>
      <c r="E21" s="63"/>
      <c r="F21" s="65"/>
      <c r="G21" s="74">
        <v>0</v>
      </c>
    </row>
    <row r="22" spans="1:7" ht="24.75" x14ac:dyDescent="0.25">
      <c r="A22" s="6"/>
      <c r="B22" s="66">
        <v>43102</v>
      </c>
      <c r="C22" s="64"/>
      <c r="D22" s="64" t="s">
        <v>96</v>
      </c>
      <c r="E22" s="63">
        <v>46000</v>
      </c>
      <c r="F22" s="65"/>
      <c r="G22" s="74">
        <f>SUM(G21+E22-F22)</f>
        <v>46000</v>
      </c>
    </row>
    <row r="23" spans="1:7" ht="15.75" x14ac:dyDescent="0.25">
      <c r="A23" s="6"/>
      <c r="B23" s="66">
        <v>43102</v>
      </c>
      <c r="C23" s="64"/>
      <c r="D23" s="64" t="s">
        <v>97</v>
      </c>
      <c r="E23" s="63">
        <v>1500</v>
      </c>
      <c r="F23" s="65"/>
      <c r="G23" s="74">
        <f>SUM(G22+E23-F23)</f>
        <v>47500</v>
      </c>
    </row>
    <row r="24" spans="1:7" ht="15.75" x14ac:dyDescent="0.25">
      <c r="A24" s="6"/>
      <c r="B24" s="66">
        <v>43103</v>
      </c>
      <c r="C24" s="64"/>
      <c r="D24" s="58" t="s">
        <v>94</v>
      </c>
      <c r="E24" s="63">
        <v>6185228.4699999997</v>
      </c>
      <c r="F24" s="65"/>
      <c r="G24" s="74">
        <f>SUM(G23+E24-F24)</f>
        <v>6232728.4699999997</v>
      </c>
    </row>
    <row r="25" spans="1:7" ht="24.75" x14ac:dyDescent="0.25">
      <c r="A25" s="6"/>
      <c r="B25" s="66">
        <v>43103</v>
      </c>
      <c r="C25" s="64"/>
      <c r="D25" s="64" t="s">
        <v>96</v>
      </c>
      <c r="E25" s="63">
        <v>16100</v>
      </c>
      <c r="F25" s="65"/>
      <c r="G25" s="74">
        <f>SUM(G24+E25-F25)</f>
        <v>6248828.4699999997</v>
      </c>
    </row>
    <row r="26" spans="1:7" ht="24.75" x14ac:dyDescent="0.25">
      <c r="A26" s="6"/>
      <c r="B26" s="66">
        <v>43104</v>
      </c>
      <c r="C26" s="64"/>
      <c r="D26" s="64" t="s">
        <v>96</v>
      </c>
      <c r="E26" s="63">
        <v>20000</v>
      </c>
      <c r="F26" s="65"/>
      <c r="G26" s="74">
        <f>SUM(G25+E26-F26)</f>
        <v>6268828.4699999997</v>
      </c>
    </row>
    <row r="27" spans="1:7" ht="15.75" x14ac:dyDescent="0.25">
      <c r="A27" s="6"/>
      <c r="B27" s="66">
        <v>43105</v>
      </c>
      <c r="C27" s="64"/>
      <c r="D27" s="58" t="s">
        <v>94</v>
      </c>
      <c r="E27" s="63">
        <v>412228.23</v>
      </c>
      <c r="F27" s="65"/>
      <c r="G27" s="74">
        <f t="shared" ref="G27:G90" si="0">SUM(G26+E27-F27)</f>
        <v>6681056.6999999993</v>
      </c>
    </row>
    <row r="28" spans="1:7" ht="24.75" x14ac:dyDescent="0.25">
      <c r="A28" s="6"/>
      <c r="B28" s="66">
        <v>43105</v>
      </c>
      <c r="C28" s="64"/>
      <c r="D28" s="64" t="s">
        <v>96</v>
      </c>
      <c r="E28" s="63">
        <v>3000</v>
      </c>
      <c r="F28" s="65"/>
      <c r="G28" s="74">
        <f t="shared" si="0"/>
        <v>6684056.6999999993</v>
      </c>
    </row>
    <row r="29" spans="1:7" ht="15.75" x14ac:dyDescent="0.25">
      <c r="A29" s="6"/>
      <c r="B29" s="66">
        <v>43108</v>
      </c>
      <c r="C29" s="64"/>
      <c r="D29" s="58" t="s">
        <v>94</v>
      </c>
      <c r="E29" s="63">
        <v>7978427.3200000003</v>
      </c>
      <c r="F29" s="65"/>
      <c r="G29" s="74">
        <f t="shared" si="0"/>
        <v>14662484.02</v>
      </c>
    </row>
    <row r="30" spans="1:7" ht="24.75" x14ac:dyDescent="0.25">
      <c r="A30" s="6"/>
      <c r="B30" s="66">
        <v>43108</v>
      </c>
      <c r="C30" s="64"/>
      <c r="D30" s="64" t="s">
        <v>96</v>
      </c>
      <c r="E30" s="63">
        <v>26000</v>
      </c>
      <c r="F30" s="65"/>
      <c r="G30" s="74">
        <f t="shared" si="0"/>
        <v>14688484.02</v>
      </c>
    </row>
    <row r="31" spans="1:7" ht="15.75" x14ac:dyDescent="0.25">
      <c r="A31" s="6"/>
      <c r="B31" s="66">
        <v>43108</v>
      </c>
      <c r="C31" s="64"/>
      <c r="D31" s="64" t="s">
        <v>97</v>
      </c>
      <c r="E31" s="63">
        <v>5500</v>
      </c>
      <c r="F31" s="65"/>
      <c r="G31" s="74">
        <f t="shared" si="0"/>
        <v>14693984.02</v>
      </c>
    </row>
    <row r="32" spans="1:7" ht="15.75" x14ac:dyDescent="0.25">
      <c r="A32" s="6"/>
      <c r="B32" s="66">
        <v>43109</v>
      </c>
      <c r="C32" s="64"/>
      <c r="D32" s="58" t="s">
        <v>94</v>
      </c>
      <c r="E32" s="63">
        <v>2422386.73</v>
      </c>
      <c r="F32" s="65"/>
      <c r="G32" s="74">
        <f t="shared" si="0"/>
        <v>17116370.75</v>
      </c>
    </row>
    <row r="33" spans="1:7" ht="15.75" x14ac:dyDescent="0.25">
      <c r="A33" s="6"/>
      <c r="B33" s="66">
        <v>43110</v>
      </c>
      <c r="C33" s="64"/>
      <c r="D33" s="58" t="s">
        <v>94</v>
      </c>
      <c r="E33" s="63">
        <v>12709381.890000001</v>
      </c>
      <c r="F33" s="65"/>
      <c r="G33" s="74">
        <f t="shared" si="0"/>
        <v>29825752.640000001</v>
      </c>
    </row>
    <row r="34" spans="1:7" ht="24.75" x14ac:dyDescent="0.25">
      <c r="A34" s="6"/>
      <c r="B34" s="66">
        <v>43110</v>
      </c>
      <c r="C34" s="64"/>
      <c r="D34" s="64" t="s">
        <v>96</v>
      </c>
      <c r="E34" s="63">
        <v>34500</v>
      </c>
      <c r="F34" s="65"/>
      <c r="G34" s="74">
        <f t="shared" si="0"/>
        <v>29860252.640000001</v>
      </c>
    </row>
    <row r="35" spans="1:7" ht="24.75" x14ac:dyDescent="0.25">
      <c r="A35" s="6"/>
      <c r="B35" s="66">
        <v>43110</v>
      </c>
      <c r="C35" s="64"/>
      <c r="D35" s="64" t="s">
        <v>98</v>
      </c>
      <c r="E35" s="63">
        <v>121550.63</v>
      </c>
      <c r="F35" s="65"/>
      <c r="G35" s="74">
        <f t="shared" si="0"/>
        <v>29981803.27</v>
      </c>
    </row>
    <row r="36" spans="1:7" ht="15.75" x14ac:dyDescent="0.25">
      <c r="A36" s="6"/>
      <c r="B36" s="66">
        <v>43111</v>
      </c>
      <c r="C36" s="64"/>
      <c r="D36" s="58" t="s">
        <v>94</v>
      </c>
      <c r="E36" s="63">
        <v>2545810.14</v>
      </c>
      <c r="F36" s="65"/>
      <c r="G36" s="74">
        <f t="shared" si="0"/>
        <v>32527613.41</v>
      </c>
    </row>
    <row r="37" spans="1:7" ht="24.75" x14ac:dyDescent="0.25">
      <c r="A37" s="6"/>
      <c r="B37" s="66">
        <v>43111</v>
      </c>
      <c r="C37" s="64"/>
      <c r="D37" s="64" t="s">
        <v>96</v>
      </c>
      <c r="E37" s="63">
        <v>15100</v>
      </c>
      <c r="F37" s="65"/>
      <c r="G37" s="74">
        <f t="shared" si="0"/>
        <v>32542713.41</v>
      </c>
    </row>
    <row r="38" spans="1:7" ht="15.75" x14ac:dyDescent="0.25">
      <c r="A38" s="6"/>
      <c r="B38" s="66">
        <v>43112</v>
      </c>
      <c r="C38" s="64"/>
      <c r="D38" s="58" t="s">
        <v>94</v>
      </c>
      <c r="E38" s="63">
        <v>67283682.189999998</v>
      </c>
      <c r="F38" s="65"/>
      <c r="G38" s="74">
        <f t="shared" si="0"/>
        <v>99826395.599999994</v>
      </c>
    </row>
    <row r="39" spans="1:7" ht="24.75" x14ac:dyDescent="0.25">
      <c r="A39" s="6"/>
      <c r="B39" s="66">
        <v>43112</v>
      </c>
      <c r="C39" s="64"/>
      <c r="D39" s="64" t="s">
        <v>96</v>
      </c>
      <c r="E39" s="63">
        <v>24000</v>
      </c>
      <c r="F39" s="65"/>
      <c r="G39" s="74">
        <f t="shared" si="0"/>
        <v>99850395.599999994</v>
      </c>
    </row>
    <row r="40" spans="1:7" ht="15.75" x14ac:dyDescent="0.25">
      <c r="A40" s="6"/>
      <c r="B40" s="66">
        <v>43115</v>
      </c>
      <c r="C40" s="64"/>
      <c r="D40" s="58" t="s">
        <v>94</v>
      </c>
      <c r="E40" s="63">
        <v>5835512.6100000003</v>
      </c>
      <c r="F40" s="65"/>
      <c r="G40" s="74">
        <f t="shared" si="0"/>
        <v>105685908.20999999</v>
      </c>
    </row>
    <row r="41" spans="1:7" ht="15.75" x14ac:dyDescent="0.25">
      <c r="A41" s="6"/>
      <c r="B41" s="66">
        <v>43115</v>
      </c>
      <c r="C41" s="64"/>
      <c r="D41" s="64" t="s">
        <v>97</v>
      </c>
      <c r="E41" s="63">
        <v>5000</v>
      </c>
      <c r="F41" s="65"/>
      <c r="G41" s="74">
        <f t="shared" si="0"/>
        <v>105690908.20999999</v>
      </c>
    </row>
    <row r="42" spans="1:7" ht="15.75" x14ac:dyDescent="0.25">
      <c r="A42" s="6"/>
      <c r="B42" s="66">
        <v>43116</v>
      </c>
      <c r="C42" s="64"/>
      <c r="D42" s="58" t="s">
        <v>94</v>
      </c>
      <c r="E42" s="63">
        <v>3716482.06</v>
      </c>
      <c r="F42" s="65"/>
      <c r="G42" s="74">
        <f t="shared" si="0"/>
        <v>109407390.27</v>
      </c>
    </row>
    <row r="43" spans="1:7" ht="24.75" x14ac:dyDescent="0.25">
      <c r="A43" s="6"/>
      <c r="B43" s="66">
        <v>43116</v>
      </c>
      <c r="C43" s="64"/>
      <c r="D43" s="64" t="s">
        <v>96</v>
      </c>
      <c r="E43" s="63">
        <v>74000</v>
      </c>
      <c r="F43" s="65"/>
      <c r="G43" s="74">
        <f t="shared" si="0"/>
        <v>109481390.27</v>
      </c>
    </row>
    <row r="44" spans="1:7" ht="15.75" x14ac:dyDescent="0.25">
      <c r="A44" s="6"/>
      <c r="B44" s="66">
        <v>43117</v>
      </c>
      <c r="C44" s="64"/>
      <c r="D44" s="58" t="s">
        <v>94</v>
      </c>
      <c r="E44" s="63">
        <v>10223832.449999999</v>
      </c>
      <c r="F44" s="65"/>
      <c r="G44" s="74">
        <f t="shared" si="0"/>
        <v>119705222.72</v>
      </c>
    </row>
    <row r="45" spans="1:7" ht="24.75" x14ac:dyDescent="0.25">
      <c r="A45" s="6"/>
      <c r="B45" s="66">
        <v>43117</v>
      </c>
      <c r="C45" s="64"/>
      <c r="D45" s="64" t="s">
        <v>96</v>
      </c>
      <c r="E45" s="63">
        <v>35650</v>
      </c>
      <c r="F45" s="65"/>
      <c r="G45" s="74">
        <f t="shared" si="0"/>
        <v>119740872.72</v>
      </c>
    </row>
    <row r="46" spans="1:7" ht="24.75" x14ac:dyDescent="0.25">
      <c r="A46" s="6"/>
      <c r="B46" s="66">
        <v>43118</v>
      </c>
      <c r="C46" s="64"/>
      <c r="D46" s="64" t="s">
        <v>96</v>
      </c>
      <c r="E46" s="63">
        <v>15500</v>
      </c>
      <c r="F46" s="65"/>
      <c r="G46" s="74">
        <f t="shared" si="0"/>
        <v>119756372.72</v>
      </c>
    </row>
    <row r="47" spans="1:7" ht="15.75" x14ac:dyDescent="0.25">
      <c r="A47" s="6"/>
      <c r="B47" s="59" t="s">
        <v>12</v>
      </c>
      <c r="C47" s="64"/>
      <c r="D47" s="58" t="s">
        <v>95</v>
      </c>
      <c r="E47" s="63">
        <v>4486100524</v>
      </c>
      <c r="F47" s="65"/>
      <c r="G47" s="74">
        <f t="shared" si="0"/>
        <v>4605856896.7200003</v>
      </c>
    </row>
    <row r="48" spans="1:7" ht="60.75" x14ac:dyDescent="0.25">
      <c r="A48" s="6"/>
      <c r="B48" s="59" t="s">
        <v>12</v>
      </c>
      <c r="C48" s="60" t="s">
        <v>18</v>
      </c>
      <c r="D48" s="52" t="s">
        <v>55</v>
      </c>
      <c r="E48" s="63"/>
      <c r="F48" s="61">
        <v>114876</v>
      </c>
      <c r="G48" s="74">
        <f t="shared" si="0"/>
        <v>4605742020.7200003</v>
      </c>
    </row>
    <row r="49" spans="1:7" ht="60.75" x14ac:dyDescent="0.25">
      <c r="A49" s="6"/>
      <c r="B49" s="59" t="s">
        <v>12</v>
      </c>
      <c r="C49" s="60" t="s">
        <v>19</v>
      </c>
      <c r="D49" s="52" t="s">
        <v>56</v>
      </c>
      <c r="E49" s="63"/>
      <c r="F49" s="61">
        <v>20986</v>
      </c>
      <c r="G49" s="74">
        <f t="shared" si="0"/>
        <v>4605721034.7200003</v>
      </c>
    </row>
    <row r="50" spans="1:7" ht="60.75" x14ac:dyDescent="0.25">
      <c r="A50" s="6"/>
      <c r="B50" s="59" t="s">
        <v>12</v>
      </c>
      <c r="C50" s="60" t="s">
        <v>20</v>
      </c>
      <c r="D50" s="52" t="s">
        <v>57</v>
      </c>
      <c r="E50" s="63"/>
      <c r="F50" s="61">
        <v>14084629.380000001</v>
      </c>
      <c r="G50" s="74">
        <f t="shared" si="0"/>
        <v>4591636405.3400002</v>
      </c>
    </row>
    <row r="51" spans="1:7" ht="48.75" x14ac:dyDescent="0.25">
      <c r="A51" s="6"/>
      <c r="B51" s="59" t="s">
        <v>12</v>
      </c>
      <c r="C51" s="60" t="s">
        <v>21</v>
      </c>
      <c r="D51" s="52" t="s">
        <v>58</v>
      </c>
      <c r="E51" s="63"/>
      <c r="F51" s="61">
        <v>11477425</v>
      </c>
      <c r="G51" s="74">
        <f t="shared" si="0"/>
        <v>4580158980.3400002</v>
      </c>
    </row>
    <row r="52" spans="1:7" ht="60.75" x14ac:dyDescent="0.25">
      <c r="A52" s="6"/>
      <c r="B52" s="59" t="s">
        <v>12</v>
      </c>
      <c r="C52" s="60" t="s">
        <v>22</v>
      </c>
      <c r="D52" s="52" t="s">
        <v>59</v>
      </c>
      <c r="E52" s="63"/>
      <c r="F52" s="61">
        <v>2040978</v>
      </c>
      <c r="G52" s="74">
        <f t="shared" si="0"/>
        <v>4578118002.3400002</v>
      </c>
    </row>
    <row r="53" spans="1:7" ht="60.75" x14ac:dyDescent="0.25">
      <c r="A53" s="6"/>
      <c r="B53" s="59" t="s">
        <v>12</v>
      </c>
      <c r="C53" s="60" t="s">
        <v>23</v>
      </c>
      <c r="D53" s="52" t="s">
        <v>60</v>
      </c>
      <c r="E53" s="63"/>
      <c r="F53" s="61">
        <v>29488276.899999999</v>
      </c>
      <c r="G53" s="74">
        <f t="shared" si="0"/>
        <v>4548629725.4400005</v>
      </c>
    </row>
    <row r="54" spans="1:7" ht="60.75" x14ac:dyDescent="0.25">
      <c r="A54" s="6"/>
      <c r="B54" s="59" t="s">
        <v>12</v>
      </c>
      <c r="C54" s="60" t="s">
        <v>24</v>
      </c>
      <c r="D54" s="52" t="s">
        <v>61</v>
      </c>
      <c r="E54" s="63"/>
      <c r="F54" s="61">
        <v>12681528.1</v>
      </c>
      <c r="G54" s="74">
        <f t="shared" si="0"/>
        <v>4535948197.3400002</v>
      </c>
    </row>
    <row r="55" spans="1:7" ht="24.75" x14ac:dyDescent="0.25">
      <c r="A55" s="6"/>
      <c r="B55" s="59" t="s">
        <v>13</v>
      </c>
      <c r="C55" s="60"/>
      <c r="D55" s="64" t="s">
        <v>96</v>
      </c>
      <c r="E55" s="63">
        <v>33850</v>
      </c>
      <c r="F55" s="61"/>
      <c r="G55" s="74">
        <f t="shared" si="0"/>
        <v>4535982047.3400002</v>
      </c>
    </row>
    <row r="56" spans="1:7" ht="15.75" x14ac:dyDescent="0.25">
      <c r="A56" s="6"/>
      <c r="B56" s="59" t="s">
        <v>13</v>
      </c>
      <c r="C56" s="60"/>
      <c r="D56" s="64" t="s">
        <v>97</v>
      </c>
      <c r="E56" s="63">
        <v>2000</v>
      </c>
      <c r="F56" s="61"/>
      <c r="G56" s="74">
        <f t="shared" si="0"/>
        <v>4535984047.3400002</v>
      </c>
    </row>
    <row r="57" spans="1:7" ht="36.75" x14ac:dyDescent="0.25">
      <c r="A57" s="6"/>
      <c r="B57" s="59" t="s">
        <v>13</v>
      </c>
      <c r="C57" s="60" t="s">
        <v>25</v>
      </c>
      <c r="D57" s="52" t="s">
        <v>62</v>
      </c>
      <c r="E57" s="63"/>
      <c r="F57" s="61">
        <v>41632903.509999998</v>
      </c>
      <c r="G57" s="74">
        <f t="shared" si="0"/>
        <v>4494351143.8299999</v>
      </c>
    </row>
    <row r="58" spans="1:7" ht="36.75" x14ac:dyDescent="0.25">
      <c r="A58" s="6"/>
      <c r="B58" s="59" t="s">
        <v>13</v>
      </c>
      <c r="C58" s="60" t="s">
        <v>25</v>
      </c>
      <c r="D58" s="52" t="s">
        <v>62</v>
      </c>
      <c r="E58" s="63"/>
      <c r="F58" s="61">
        <v>2766104.03</v>
      </c>
      <c r="G58" s="74">
        <f t="shared" si="0"/>
        <v>4491585039.8000002</v>
      </c>
    </row>
    <row r="59" spans="1:7" ht="36.75" x14ac:dyDescent="0.25">
      <c r="A59" s="6"/>
      <c r="B59" s="59" t="s">
        <v>13</v>
      </c>
      <c r="C59" s="60" t="s">
        <v>25</v>
      </c>
      <c r="D59" s="52" t="s">
        <v>62</v>
      </c>
      <c r="E59" s="63"/>
      <c r="F59" s="61">
        <v>2950193.48</v>
      </c>
      <c r="G59" s="74">
        <f t="shared" si="0"/>
        <v>4488634846.3200006</v>
      </c>
    </row>
    <row r="60" spans="1:7" ht="36.75" x14ac:dyDescent="0.25">
      <c r="A60" s="6"/>
      <c r="B60" s="59" t="s">
        <v>13</v>
      </c>
      <c r="C60" s="60" t="s">
        <v>25</v>
      </c>
      <c r="D60" s="52" t="s">
        <v>62</v>
      </c>
      <c r="E60" s="63"/>
      <c r="F60" s="61">
        <v>428128.68</v>
      </c>
      <c r="G60" s="74">
        <f t="shared" si="0"/>
        <v>4488206717.6400003</v>
      </c>
    </row>
    <row r="61" spans="1:7" ht="36.75" x14ac:dyDescent="0.25">
      <c r="A61" s="6"/>
      <c r="B61" s="59" t="s">
        <v>13</v>
      </c>
      <c r="C61" s="60" t="s">
        <v>26</v>
      </c>
      <c r="D61" s="52" t="s">
        <v>63</v>
      </c>
      <c r="E61" s="63"/>
      <c r="F61" s="61">
        <v>41215931.270000003</v>
      </c>
      <c r="G61" s="74">
        <f t="shared" si="0"/>
        <v>4446990786.3699999</v>
      </c>
    </row>
    <row r="62" spans="1:7" ht="36.75" x14ac:dyDescent="0.25">
      <c r="A62" s="6"/>
      <c r="B62" s="59" t="s">
        <v>13</v>
      </c>
      <c r="C62" s="60" t="s">
        <v>26</v>
      </c>
      <c r="D62" s="52" t="s">
        <v>63</v>
      </c>
      <c r="E62" s="63"/>
      <c r="F62" s="61">
        <v>2854020.03</v>
      </c>
      <c r="G62" s="74">
        <f t="shared" si="0"/>
        <v>4444136766.3400002</v>
      </c>
    </row>
    <row r="63" spans="1:7" ht="36.75" x14ac:dyDescent="0.25">
      <c r="A63" s="6"/>
      <c r="B63" s="59" t="s">
        <v>13</v>
      </c>
      <c r="C63" s="60" t="s">
        <v>26</v>
      </c>
      <c r="D63" s="52" t="s">
        <v>63</v>
      </c>
      <c r="E63" s="63"/>
      <c r="F63" s="61">
        <v>2926081.92</v>
      </c>
      <c r="G63" s="74">
        <f t="shared" si="0"/>
        <v>4441210684.4200001</v>
      </c>
    </row>
    <row r="64" spans="1:7" ht="36.75" x14ac:dyDescent="0.25">
      <c r="A64" s="6"/>
      <c r="B64" s="59" t="s">
        <v>13</v>
      </c>
      <c r="C64" s="60" t="s">
        <v>26</v>
      </c>
      <c r="D64" s="52" t="s">
        <v>63</v>
      </c>
      <c r="E64" s="63"/>
      <c r="F64" s="61">
        <v>470896.35</v>
      </c>
      <c r="G64" s="74">
        <f t="shared" si="0"/>
        <v>4440739788.0699997</v>
      </c>
    </row>
    <row r="65" spans="1:7" ht="36.75" x14ac:dyDescent="0.25">
      <c r="A65" s="6"/>
      <c r="B65" s="59" t="s">
        <v>13</v>
      </c>
      <c r="C65" s="60" t="s">
        <v>27</v>
      </c>
      <c r="D65" s="52" t="s">
        <v>64</v>
      </c>
      <c r="E65" s="63"/>
      <c r="F65" s="61">
        <v>12248082.960000001</v>
      </c>
      <c r="G65" s="74">
        <f t="shared" si="0"/>
        <v>4428491705.1099997</v>
      </c>
    </row>
    <row r="66" spans="1:7" ht="36.75" x14ac:dyDescent="0.25">
      <c r="A66" s="6"/>
      <c r="B66" s="59" t="s">
        <v>13</v>
      </c>
      <c r="C66" s="60" t="s">
        <v>27</v>
      </c>
      <c r="D66" s="52" t="s">
        <v>64</v>
      </c>
      <c r="E66" s="63"/>
      <c r="F66" s="61">
        <v>849923.87</v>
      </c>
      <c r="G66" s="74">
        <f t="shared" si="0"/>
        <v>4427641781.2399998</v>
      </c>
    </row>
    <row r="67" spans="1:7" ht="36.75" x14ac:dyDescent="0.25">
      <c r="A67" s="6"/>
      <c r="B67" s="59" t="s">
        <v>13</v>
      </c>
      <c r="C67" s="60" t="s">
        <v>27</v>
      </c>
      <c r="D67" s="52" t="s">
        <v>64</v>
      </c>
      <c r="E67" s="63"/>
      <c r="F67" s="61">
        <v>869613.88</v>
      </c>
      <c r="G67" s="74">
        <f t="shared" si="0"/>
        <v>4426772167.3599997</v>
      </c>
    </row>
    <row r="68" spans="1:7" ht="36.75" x14ac:dyDescent="0.25">
      <c r="A68" s="6"/>
      <c r="B68" s="59" t="s">
        <v>13</v>
      </c>
      <c r="C68" s="60" t="s">
        <v>27</v>
      </c>
      <c r="D68" s="52" t="s">
        <v>64</v>
      </c>
      <c r="E68" s="63"/>
      <c r="F68" s="61">
        <v>141844.82999999999</v>
      </c>
      <c r="G68" s="74">
        <f t="shared" si="0"/>
        <v>4426630322.5299997</v>
      </c>
    </row>
    <row r="69" spans="1:7" ht="36.75" x14ac:dyDescent="0.25">
      <c r="A69" s="6"/>
      <c r="B69" s="59" t="s">
        <v>13</v>
      </c>
      <c r="C69" s="60" t="s">
        <v>28</v>
      </c>
      <c r="D69" s="52" t="s">
        <v>65</v>
      </c>
      <c r="E69" s="63"/>
      <c r="F69" s="61">
        <v>2188580.14</v>
      </c>
      <c r="G69" s="74">
        <f t="shared" si="0"/>
        <v>4424441742.3899994</v>
      </c>
    </row>
    <row r="70" spans="1:7" ht="36.75" x14ac:dyDescent="0.25">
      <c r="A70" s="6"/>
      <c r="B70" s="59" t="s">
        <v>13</v>
      </c>
      <c r="C70" s="60" t="s">
        <v>28</v>
      </c>
      <c r="D70" s="52" t="s">
        <v>65</v>
      </c>
      <c r="E70" s="63"/>
      <c r="F70" s="61">
        <v>155046.93</v>
      </c>
      <c r="G70" s="74">
        <f t="shared" si="0"/>
        <v>4424286695.4599991</v>
      </c>
    </row>
    <row r="71" spans="1:7" ht="36.75" x14ac:dyDescent="0.25">
      <c r="A71" s="6"/>
      <c r="B71" s="59" t="s">
        <v>13</v>
      </c>
      <c r="C71" s="60" t="s">
        <v>28</v>
      </c>
      <c r="D71" s="52" t="s">
        <v>65</v>
      </c>
      <c r="E71" s="63"/>
      <c r="F71" s="61">
        <v>155388.98000000001</v>
      </c>
      <c r="G71" s="74">
        <f t="shared" si="0"/>
        <v>4424131306.4799995</v>
      </c>
    </row>
    <row r="72" spans="1:7" ht="36.75" x14ac:dyDescent="0.25">
      <c r="A72" s="6"/>
      <c r="B72" s="59" t="s">
        <v>13</v>
      </c>
      <c r="C72" s="60" t="s">
        <v>28</v>
      </c>
      <c r="D72" s="52" t="s">
        <v>65</v>
      </c>
      <c r="E72" s="63"/>
      <c r="F72" s="61">
        <v>26506.23</v>
      </c>
      <c r="G72" s="74">
        <f t="shared" si="0"/>
        <v>4424104800.25</v>
      </c>
    </row>
    <row r="73" spans="1:7" ht="36.75" x14ac:dyDescent="0.25">
      <c r="A73" s="6"/>
      <c r="B73" s="59" t="s">
        <v>13</v>
      </c>
      <c r="C73" s="60" t="s">
        <v>29</v>
      </c>
      <c r="D73" s="52" t="s">
        <v>66</v>
      </c>
      <c r="E73" s="63"/>
      <c r="F73" s="61">
        <v>12192341.800000001</v>
      </c>
      <c r="G73" s="74">
        <f t="shared" si="0"/>
        <v>4411912458.4499998</v>
      </c>
    </row>
    <row r="74" spans="1:7" ht="36.75" x14ac:dyDescent="0.25">
      <c r="A74" s="6"/>
      <c r="B74" s="59" t="s">
        <v>13</v>
      </c>
      <c r="C74" s="60" t="s">
        <v>29</v>
      </c>
      <c r="D74" s="52" t="s">
        <v>66</v>
      </c>
      <c r="E74" s="63"/>
      <c r="F74" s="61">
        <v>861230.92</v>
      </c>
      <c r="G74" s="74">
        <f t="shared" si="0"/>
        <v>4411051227.5299997</v>
      </c>
    </row>
    <row r="75" spans="1:7" ht="36.75" x14ac:dyDescent="0.25">
      <c r="A75" s="6"/>
      <c r="B75" s="59" t="s">
        <v>13</v>
      </c>
      <c r="C75" s="60" t="s">
        <v>29</v>
      </c>
      <c r="D75" s="52" t="s">
        <v>66</v>
      </c>
      <c r="E75" s="63"/>
      <c r="F75" s="61">
        <v>865656.25</v>
      </c>
      <c r="G75" s="74">
        <f t="shared" si="0"/>
        <v>4410185571.2799997</v>
      </c>
    </row>
    <row r="76" spans="1:7" ht="36.75" x14ac:dyDescent="0.25">
      <c r="A76" s="6"/>
      <c r="B76" s="59" t="s">
        <v>13</v>
      </c>
      <c r="C76" s="60" t="s">
        <v>29</v>
      </c>
      <c r="D76" s="52" t="s">
        <v>66</v>
      </c>
      <c r="E76" s="63"/>
      <c r="F76" s="61">
        <v>146494.39999999999</v>
      </c>
      <c r="G76" s="74">
        <f t="shared" si="0"/>
        <v>4410039076.8800001</v>
      </c>
    </row>
    <row r="77" spans="1:7" ht="48.75" x14ac:dyDescent="0.25">
      <c r="A77" s="6"/>
      <c r="B77" s="59" t="s">
        <v>13</v>
      </c>
      <c r="C77" s="60" t="s">
        <v>30</v>
      </c>
      <c r="D77" s="52" t="s">
        <v>67</v>
      </c>
      <c r="E77" s="63"/>
      <c r="F77" s="61">
        <v>350500</v>
      </c>
      <c r="G77" s="74">
        <f t="shared" si="0"/>
        <v>4409688576.8800001</v>
      </c>
    </row>
    <row r="78" spans="1:7" ht="48.75" x14ac:dyDescent="0.25">
      <c r="A78" s="6"/>
      <c r="B78" s="59" t="s">
        <v>13</v>
      </c>
      <c r="C78" s="60" t="s">
        <v>30</v>
      </c>
      <c r="D78" s="52" t="s">
        <v>67</v>
      </c>
      <c r="E78" s="63"/>
      <c r="F78" s="61">
        <v>24850.45</v>
      </c>
      <c r="G78" s="74">
        <f t="shared" si="0"/>
        <v>4409663726.4300003</v>
      </c>
    </row>
    <row r="79" spans="1:7" ht="48.75" x14ac:dyDescent="0.25">
      <c r="A79" s="6"/>
      <c r="B79" s="59" t="s">
        <v>13</v>
      </c>
      <c r="C79" s="60" t="s">
        <v>30</v>
      </c>
      <c r="D79" s="52" t="s">
        <v>67</v>
      </c>
      <c r="E79" s="63"/>
      <c r="F79" s="61">
        <v>24885.5</v>
      </c>
      <c r="G79" s="74">
        <f t="shared" si="0"/>
        <v>4409638840.9300003</v>
      </c>
    </row>
    <row r="80" spans="1:7" ht="48.75" x14ac:dyDescent="0.25">
      <c r="A80" s="6"/>
      <c r="B80" s="59" t="s">
        <v>13</v>
      </c>
      <c r="C80" s="60" t="s">
        <v>30</v>
      </c>
      <c r="D80" s="52" t="s">
        <v>67</v>
      </c>
      <c r="E80" s="63"/>
      <c r="F80" s="61">
        <v>4556.5</v>
      </c>
      <c r="G80" s="74">
        <f t="shared" si="0"/>
        <v>4409634284.4300003</v>
      </c>
    </row>
    <row r="81" spans="1:7" ht="36.75" x14ac:dyDescent="0.25">
      <c r="A81" s="6"/>
      <c r="B81" s="59" t="s">
        <v>13</v>
      </c>
      <c r="C81" s="60" t="s">
        <v>31</v>
      </c>
      <c r="D81" s="52" t="s">
        <v>68</v>
      </c>
      <c r="E81" s="63"/>
      <c r="F81" s="61">
        <v>10068100</v>
      </c>
      <c r="G81" s="74">
        <f t="shared" si="0"/>
        <v>4399566184.4300003</v>
      </c>
    </row>
    <row r="82" spans="1:7" ht="36.75" x14ac:dyDescent="0.25">
      <c r="A82" s="6"/>
      <c r="B82" s="59" t="s">
        <v>13</v>
      </c>
      <c r="C82" s="60" t="s">
        <v>32</v>
      </c>
      <c r="D82" s="52" t="s">
        <v>69</v>
      </c>
      <c r="E82" s="63"/>
      <c r="F82" s="61">
        <v>217520.75</v>
      </c>
      <c r="G82" s="74">
        <f t="shared" si="0"/>
        <v>4399348663.6800003</v>
      </c>
    </row>
    <row r="83" spans="1:7" ht="36.75" x14ac:dyDescent="0.25">
      <c r="A83" s="6"/>
      <c r="B83" s="59" t="s">
        <v>13</v>
      </c>
      <c r="C83" s="60" t="s">
        <v>33</v>
      </c>
      <c r="D83" s="52" t="s">
        <v>70</v>
      </c>
      <c r="E83" s="63"/>
      <c r="F83" s="61">
        <v>1908000</v>
      </c>
      <c r="G83" s="74">
        <f t="shared" si="0"/>
        <v>4397440663.6800003</v>
      </c>
    </row>
    <row r="84" spans="1:7" ht="24.75" x14ac:dyDescent="0.25">
      <c r="A84" s="6"/>
      <c r="B84" s="59" t="s">
        <v>14</v>
      </c>
      <c r="C84" s="60"/>
      <c r="D84" s="64" t="s">
        <v>96</v>
      </c>
      <c r="E84" s="63">
        <v>19000</v>
      </c>
      <c r="F84" s="61"/>
      <c r="G84" s="74">
        <f t="shared" si="0"/>
        <v>4397459663.6800003</v>
      </c>
    </row>
    <row r="85" spans="1:7" ht="120.75" x14ac:dyDescent="0.25">
      <c r="A85" s="6"/>
      <c r="B85" s="59" t="s">
        <v>14</v>
      </c>
      <c r="C85" s="60" t="s">
        <v>34</v>
      </c>
      <c r="D85" s="52" t="s">
        <v>71</v>
      </c>
      <c r="E85" s="63"/>
      <c r="F85" s="61">
        <v>3844044.16</v>
      </c>
      <c r="G85" s="74">
        <f t="shared" si="0"/>
        <v>4393615619.5200005</v>
      </c>
    </row>
    <row r="86" spans="1:7" ht="72.75" x14ac:dyDescent="0.25">
      <c r="A86" s="6"/>
      <c r="B86" s="59" t="s">
        <v>14</v>
      </c>
      <c r="C86" s="60" t="s">
        <v>35</v>
      </c>
      <c r="D86" s="52" t="s">
        <v>72</v>
      </c>
      <c r="E86" s="63"/>
      <c r="F86" s="61">
        <v>6120.42</v>
      </c>
      <c r="G86" s="74">
        <f t="shared" si="0"/>
        <v>4393609499.1000004</v>
      </c>
    </row>
    <row r="87" spans="1:7" ht="108.75" x14ac:dyDescent="0.25">
      <c r="A87" s="6"/>
      <c r="B87" s="59" t="s">
        <v>14</v>
      </c>
      <c r="C87" s="60" t="s">
        <v>36</v>
      </c>
      <c r="D87" s="52" t="s">
        <v>73</v>
      </c>
      <c r="E87" s="63"/>
      <c r="F87" s="61">
        <v>9900</v>
      </c>
      <c r="G87" s="74">
        <f t="shared" si="0"/>
        <v>4393599599.1000004</v>
      </c>
    </row>
    <row r="88" spans="1:7" ht="96.75" x14ac:dyDescent="0.25">
      <c r="A88" s="6"/>
      <c r="B88" s="59" t="s">
        <v>14</v>
      </c>
      <c r="C88" s="60" t="s">
        <v>37</v>
      </c>
      <c r="D88" s="52" t="s">
        <v>74</v>
      </c>
      <c r="E88" s="63"/>
      <c r="F88" s="61">
        <v>28909.03</v>
      </c>
      <c r="G88" s="74">
        <f t="shared" si="0"/>
        <v>4393570690.0700006</v>
      </c>
    </row>
    <row r="89" spans="1:7" ht="108.75" x14ac:dyDescent="0.25">
      <c r="A89" s="6"/>
      <c r="B89" s="59" t="s">
        <v>14</v>
      </c>
      <c r="C89" s="60" t="s">
        <v>38</v>
      </c>
      <c r="D89" s="52" t="s">
        <v>75</v>
      </c>
      <c r="E89" s="63"/>
      <c r="F89" s="61">
        <v>220213.05</v>
      </c>
      <c r="G89" s="74">
        <f t="shared" si="0"/>
        <v>4393350477.0200005</v>
      </c>
    </row>
    <row r="90" spans="1:7" ht="84.75" x14ac:dyDescent="0.25">
      <c r="A90" s="6"/>
      <c r="B90" s="59" t="s">
        <v>14</v>
      </c>
      <c r="C90" s="60" t="s">
        <v>39</v>
      </c>
      <c r="D90" s="52" t="s">
        <v>76</v>
      </c>
      <c r="E90" s="63"/>
      <c r="F90" s="61">
        <v>10367.5</v>
      </c>
      <c r="G90" s="74">
        <f t="shared" si="0"/>
        <v>4393340109.5200005</v>
      </c>
    </row>
    <row r="91" spans="1:7" ht="72.75" x14ac:dyDescent="0.25">
      <c r="A91" s="6"/>
      <c r="B91" s="59" t="s">
        <v>14</v>
      </c>
      <c r="C91" s="60" t="s">
        <v>40</v>
      </c>
      <c r="D91" s="52" t="s">
        <v>77</v>
      </c>
      <c r="E91" s="63"/>
      <c r="F91" s="61">
        <v>71188.929999999993</v>
      </c>
      <c r="G91" s="74">
        <f t="shared" ref="G91:G120" si="1">SUM(G90+E91-F91)</f>
        <v>4393268920.5900002</v>
      </c>
    </row>
    <row r="92" spans="1:7" ht="72.75" x14ac:dyDescent="0.25">
      <c r="A92" s="6"/>
      <c r="B92" s="59" t="s">
        <v>14</v>
      </c>
      <c r="C92" s="60" t="s">
        <v>41</v>
      </c>
      <c r="D92" s="52" t="s">
        <v>78</v>
      </c>
      <c r="E92" s="63"/>
      <c r="F92" s="61">
        <v>1381949.38</v>
      </c>
      <c r="G92" s="74">
        <f t="shared" si="1"/>
        <v>4391886971.21</v>
      </c>
    </row>
    <row r="93" spans="1:7" ht="60.75" x14ac:dyDescent="0.25">
      <c r="A93" s="6"/>
      <c r="B93" s="59" t="s">
        <v>14</v>
      </c>
      <c r="C93" s="60" t="s">
        <v>42</v>
      </c>
      <c r="D93" s="52" t="s">
        <v>79</v>
      </c>
      <c r="E93" s="63"/>
      <c r="F93" s="61">
        <v>28430</v>
      </c>
      <c r="G93" s="74">
        <f t="shared" si="1"/>
        <v>4391858541.21</v>
      </c>
    </row>
    <row r="94" spans="1:7" ht="96.75" x14ac:dyDescent="0.25">
      <c r="A94" s="6"/>
      <c r="B94" s="59" t="s">
        <v>14</v>
      </c>
      <c r="C94" s="60" t="s">
        <v>43</v>
      </c>
      <c r="D94" s="52" t="s">
        <v>80</v>
      </c>
      <c r="E94" s="63"/>
      <c r="F94" s="61">
        <v>132573</v>
      </c>
      <c r="G94" s="74">
        <f t="shared" si="1"/>
        <v>4391725968.21</v>
      </c>
    </row>
    <row r="95" spans="1:7" ht="96.75" x14ac:dyDescent="0.25">
      <c r="A95" s="6"/>
      <c r="B95" s="59" t="s">
        <v>14</v>
      </c>
      <c r="C95" s="60" t="s">
        <v>44</v>
      </c>
      <c r="D95" s="52" t="s">
        <v>81</v>
      </c>
      <c r="E95" s="63"/>
      <c r="F95" s="61">
        <v>27885</v>
      </c>
      <c r="G95" s="74">
        <f t="shared" si="1"/>
        <v>4391698083.21</v>
      </c>
    </row>
    <row r="96" spans="1:7" ht="15.75" x14ac:dyDescent="0.25">
      <c r="A96" s="6"/>
      <c r="B96" s="66">
        <v>43124</v>
      </c>
      <c r="C96" s="60"/>
      <c r="D96" s="58" t="s">
        <v>94</v>
      </c>
      <c r="E96" s="63">
        <v>1098516.1100000001</v>
      </c>
      <c r="F96" s="61"/>
      <c r="G96" s="74">
        <f t="shared" si="1"/>
        <v>4392796599.3199997</v>
      </c>
    </row>
    <row r="97" spans="1:7" ht="24.75" x14ac:dyDescent="0.25">
      <c r="A97" s="6"/>
      <c r="B97" s="66">
        <v>43124</v>
      </c>
      <c r="C97" s="60"/>
      <c r="D97" s="64" t="s">
        <v>96</v>
      </c>
      <c r="E97" s="63">
        <v>28200</v>
      </c>
      <c r="F97" s="61"/>
      <c r="G97" s="74">
        <f t="shared" si="1"/>
        <v>4392824799.3199997</v>
      </c>
    </row>
    <row r="98" spans="1:7" ht="15.75" x14ac:dyDescent="0.25">
      <c r="A98" s="6"/>
      <c r="B98" s="66">
        <v>43124</v>
      </c>
      <c r="C98" s="60"/>
      <c r="D98" s="64" t="s">
        <v>99</v>
      </c>
      <c r="E98" s="63">
        <v>37200</v>
      </c>
      <c r="F98" s="61"/>
      <c r="G98" s="74">
        <f t="shared" si="1"/>
        <v>4392861999.3199997</v>
      </c>
    </row>
    <row r="99" spans="1:7" ht="108.75" x14ac:dyDescent="0.25">
      <c r="A99" s="6"/>
      <c r="B99" s="59" t="s">
        <v>15</v>
      </c>
      <c r="C99" s="60" t="s">
        <v>45</v>
      </c>
      <c r="D99" s="52" t="s">
        <v>82</v>
      </c>
      <c r="E99" s="63"/>
      <c r="F99" s="61">
        <v>1028000</v>
      </c>
      <c r="G99" s="74">
        <f t="shared" si="1"/>
        <v>4391833999.3199997</v>
      </c>
    </row>
    <row r="100" spans="1:7" ht="108.75" x14ac:dyDescent="0.25">
      <c r="A100" s="6"/>
      <c r="B100" s="59" t="s">
        <v>15</v>
      </c>
      <c r="C100" s="60" t="s">
        <v>45</v>
      </c>
      <c r="D100" s="52" t="s">
        <v>82</v>
      </c>
      <c r="E100" s="63"/>
      <c r="F100" s="61">
        <v>4674764.26</v>
      </c>
      <c r="G100" s="74">
        <f t="shared" si="1"/>
        <v>4387159235.0599995</v>
      </c>
    </row>
    <row r="101" spans="1:7" ht="108.75" x14ac:dyDescent="0.25">
      <c r="A101" s="6"/>
      <c r="B101" s="59" t="s">
        <v>15</v>
      </c>
      <c r="C101" s="60" t="s">
        <v>46</v>
      </c>
      <c r="D101" s="52" t="s">
        <v>83</v>
      </c>
      <c r="E101" s="63"/>
      <c r="F101" s="61">
        <v>988000</v>
      </c>
      <c r="G101" s="74">
        <f t="shared" si="1"/>
        <v>4386171235.0599995</v>
      </c>
    </row>
    <row r="102" spans="1:7" ht="108.75" x14ac:dyDescent="0.25">
      <c r="A102" s="6"/>
      <c r="B102" s="59" t="s">
        <v>15</v>
      </c>
      <c r="C102" s="60" t="s">
        <v>46</v>
      </c>
      <c r="D102" s="52" t="s">
        <v>83</v>
      </c>
      <c r="E102" s="63"/>
      <c r="F102" s="61">
        <v>6404872.5199999996</v>
      </c>
      <c r="G102" s="74">
        <f t="shared" si="1"/>
        <v>4379766362.539999</v>
      </c>
    </row>
    <row r="103" spans="1:7" ht="108.75" x14ac:dyDescent="0.25">
      <c r="A103" s="6"/>
      <c r="B103" s="59" t="s">
        <v>15</v>
      </c>
      <c r="C103" s="60" t="s">
        <v>47</v>
      </c>
      <c r="D103" s="52" t="s">
        <v>84</v>
      </c>
      <c r="E103" s="63"/>
      <c r="F103" s="61">
        <v>997000</v>
      </c>
      <c r="G103" s="74">
        <f t="shared" si="1"/>
        <v>4378769362.539999</v>
      </c>
    </row>
    <row r="104" spans="1:7" ht="108.75" x14ac:dyDescent="0.25">
      <c r="A104" s="6"/>
      <c r="B104" s="59" t="s">
        <v>15</v>
      </c>
      <c r="C104" s="60" t="s">
        <v>47</v>
      </c>
      <c r="D104" s="52" t="s">
        <v>84</v>
      </c>
      <c r="E104" s="63"/>
      <c r="F104" s="61">
        <v>3907363.22</v>
      </c>
      <c r="G104" s="74">
        <f t="shared" si="1"/>
        <v>4374861999.3199987</v>
      </c>
    </row>
    <row r="105" spans="1:7" ht="48.75" x14ac:dyDescent="0.25">
      <c r="A105" s="6"/>
      <c r="B105" s="59" t="s">
        <v>15</v>
      </c>
      <c r="C105" s="60" t="s">
        <v>48</v>
      </c>
      <c r="D105" s="52" t="s">
        <v>85</v>
      </c>
      <c r="E105" s="63"/>
      <c r="F105" s="61">
        <v>29659666.739999998</v>
      </c>
      <c r="G105" s="74">
        <f t="shared" si="1"/>
        <v>4345202332.579999</v>
      </c>
    </row>
    <row r="106" spans="1:7" ht="48.75" x14ac:dyDescent="0.25">
      <c r="A106" s="6"/>
      <c r="B106" s="59" t="s">
        <v>15</v>
      </c>
      <c r="C106" s="60" t="s">
        <v>48</v>
      </c>
      <c r="D106" s="52" t="s">
        <v>85</v>
      </c>
      <c r="E106" s="63"/>
      <c r="F106" s="61">
        <v>2079642.06</v>
      </c>
      <c r="G106" s="74">
        <f t="shared" si="1"/>
        <v>4343122690.5199986</v>
      </c>
    </row>
    <row r="107" spans="1:7" ht="48.75" x14ac:dyDescent="0.25">
      <c r="A107" s="6"/>
      <c r="B107" s="59" t="s">
        <v>15</v>
      </c>
      <c r="C107" s="60" t="s">
        <v>48</v>
      </c>
      <c r="D107" s="52" t="s">
        <v>85</v>
      </c>
      <c r="E107" s="63"/>
      <c r="F107" s="61">
        <v>2105836.34</v>
      </c>
      <c r="G107" s="74">
        <f t="shared" si="1"/>
        <v>4341016854.1799984</v>
      </c>
    </row>
    <row r="108" spans="1:7" ht="48.75" x14ac:dyDescent="0.25">
      <c r="A108" s="6"/>
      <c r="B108" s="59" t="s">
        <v>15</v>
      </c>
      <c r="C108" s="60" t="s">
        <v>48</v>
      </c>
      <c r="D108" s="52" t="s">
        <v>85</v>
      </c>
      <c r="E108" s="63"/>
      <c r="F108" s="61">
        <v>336171.77</v>
      </c>
      <c r="G108" s="74">
        <f t="shared" si="1"/>
        <v>4340680682.4099979</v>
      </c>
    </row>
    <row r="109" spans="1:7" ht="24.75" x14ac:dyDescent="0.25">
      <c r="A109" s="6"/>
      <c r="B109" s="59" t="s">
        <v>16</v>
      </c>
      <c r="C109" s="60"/>
      <c r="D109" s="64" t="s">
        <v>96</v>
      </c>
      <c r="E109" s="63">
        <v>10650</v>
      </c>
      <c r="F109" s="61"/>
      <c r="G109" s="74">
        <f t="shared" si="1"/>
        <v>4340691332.4099979</v>
      </c>
    </row>
    <row r="110" spans="1:7" ht="48.75" x14ac:dyDescent="0.25">
      <c r="A110" s="6"/>
      <c r="B110" s="59" t="s">
        <v>16</v>
      </c>
      <c r="C110" s="60" t="s">
        <v>49</v>
      </c>
      <c r="D110" s="52" t="s">
        <v>86</v>
      </c>
      <c r="E110" s="63"/>
      <c r="F110" s="61">
        <v>35923500</v>
      </c>
      <c r="G110" s="74">
        <f t="shared" si="1"/>
        <v>4304767832.4099979</v>
      </c>
    </row>
    <row r="111" spans="1:7" ht="48.75" x14ac:dyDescent="0.25">
      <c r="A111" s="6"/>
      <c r="B111" s="59" t="s">
        <v>16</v>
      </c>
      <c r="C111" s="60" t="s">
        <v>50</v>
      </c>
      <c r="D111" s="52" t="s">
        <v>87</v>
      </c>
      <c r="E111" s="63"/>
      <c r="F111" s="61">
        <v>3502000</v>
      </c>
      <c r="G111" s="74">
        <f t="shared" si="1"/>
        <v>4301265832.4099979</v>
      </c>
    </row>
    <row r="112" spans="1:7" ht="48.75" x14ac:dyDescent="0.25">
      <c r="A112" s="6"/>
      <c r="B112" s="59" t="s">
        <v>16</v>
      </c>
      <c r="C112" s="60" t="s">
        <v>51</v>
      </c>
      <c r="D112" s="52" t="s">
        <v>88</v>
      </c>
      <c r="E112" s="63"/>
      <c r="F112" s="61">
        <v>911100</v>
      </c>
      <c r="G112" s="74">
        <f t="shared" si="1"/>
        <v>4300354732.4099979</v>
      </c>
    </row>
    <row r="113" spans="1:7" ht="48.75" x14ac:dyDescent="0.25">
      <c r="A113" s="6"/>
      <c r="B113" s="59" t="s">
        <v>16</v>
      </c>
      <c r="C113" s="60" t="s">
        <v>52</v>
      </c>
      <c r="D113" s="52" t="s">
        <v>89</v>
      </c>
      <c r="E113" s="63"/>
      <c r="F113" s="61">
        <v>15000</v>
      </c>
      <c r="G113" s="74">
        <f t="shared" si="1"/>
        <v>4300339732.4099979</v>
      </c>
    </row>
    <row r="114" spans="1:7" ht="48.75" x14ac:dyDescent="0.25">
      <c r="A114" s="6"/>
      <c r="B114" s="62" t="s">
        <v>16</v>
      </c>
      <c r="C114" s="60" t="s">
        <v>53</v>
      </c>
      <c r="D114" s="52" t="s">
        <v>90</v>
      </c>
      <c r="E114" s="63"/>
      <c r="F114" s="61">
        <v>2071900</v>
      </c>
      <c r="G114" s="74">
        <f t="shared" si="1"/>
        <v>4298267832.4099979</v>
      </c>
    </row>
    <row r="115" spans="1:7" ht="24.75" x14ac:dyDescent="0.25">
      <c r="A115" s="6"/>
      <c r="B115" s="59" t="s">
        <v>17</v>
      </c>
      <c r="C115" s="60"/>
      <c r="D115" s="64" t="s">
        <v>96</v>
      </c>
      <c r="E115" s="63">
        <v>35500</v>
      </c>
      <c r="F115" s="61"/>
      <c r="G115" s="74">
        <f t="shared" si="1"/>
        <v>4298303332.4099979</v>
      </c>
    </row>
    <row r="116" spans="1:7" ht="108.75" x14ac:dyDescent="0.25">
      <c r="A116" s="6"/>
      <c r="B116" s="59" t="s">
        <v>17</v>
      </c>
      <c r="C116" s="60" t="s">
        <v>54</v>
      </c>
      <c r="D116" s="52" t="s">
        <v>91</v>
      </c>
      <c r="E116" s="63"/>
      <c r="F116" s="61">
        <v>453987.98</v>
      </c>
      <c r="G116" s="74">
        <f t="shared" si="1"/>
        <v>4297849344.4299984</v>
      </c>
    </row>
    <row r="117" spans="1:7" ht="24.75" x14ac:dyDescent="0.25">
      <c r="A117" s="6"/>
      <c r="B117" s="62">
        <v>43130</v>
      </c>
      <c r="C117" s="60"/>
      <c r="D117" s="64" t="s">
        <v>96</v>
      </c>
      <c r="E117" s="63">
        <v>53350</v>
      </c>
      <c r="F117" s="61"/>
      <c r="G117" s="74">
        <f t="shared" si="1"/>
        <v>4297902694.4299984</v>
      </c>
    </row>
    <row r="118" spans="1:7" ht="15.75" x14ac:dyDescent="0.25">
      <c r="A118" s="6"/>
      <c r="B118" s="62">
        <v>43130</v>
      </c>
      <c r="C118" s="60"/>
      <c r="D118" s="64" t="s">
        <v>97</v>
      </c>
      <c r="E118" s="63">
        <v>4000</v>
      </c>
      <c r="F118" s="61"/>
      <c r="G118" s="74">
        <f t="shared" si="1"/>
        <v>4297906694.4299984</v>
      </c>
    </row>
    <row r="119" spans="1:7" ht="24.75" x14ac:dyDescent="0.25">
      <c r="A119" s="6"/>
      <c r="B119" s="62">
        <v>43131</v>
      </c>
      <c r="C119" s="60"/>
      <c r="D119" s="64" t="s">
        <v>96</v>
      </c>
      <c r="E119" s="63">
        <v>16800</v>
      </c>
      <c r="F119" s="61"/>
      <c r="G119" s="74">
        <f t="shared" si="1"/>
        <v>4297923494.4299984</v>
      </c>
    </row>
    <row r="120" spans="1:7" ht="15.75" x14ac:dyDescent="0.25">
      <c r="A120" s="6"/>
      <c r="B120" s="62">
        <v>43131</v>
      </c>
      <c r="C120" s="64"/>
      <c r="D120" s="58" t="s">
        <v>94</v>
      </c>
      <c r="E120" s="63">
        <v>1706813.83</v>
      </c>
      <c r="F120" s="65"/>
      <c r="G120" s="74">
        <f t="shared" si="1"/>
        <v>4299630308.2599983</v>
      </c>
    </row>
    <row r="121" spans="1:7" ht="15.75" x14ac:dyDescent="0.25">
      <c r="A121" s="6"/>
      <c r="B121" s="67"/>
      <c r="C121" s="64"/>
      <c r="D121" s="58"/>
      <c r="E121" s="63"/>
      <c r="F121" s="65"/>
      <c r="G121" s="74"/>
    </row>
    <row r="122" spans="1:7" ht="16.5" thickBot="1" x14ac:dyDescent="0.3">
      <c r="A122" s="6"/>
      <c r="B122" s="58"/>
      <c r="C122" s="58"/>
      <c r="D122" s="58"/>
      <c r="E122" s="63"/>
      <c r="F122" s="65"/>
      <c r="G122" s="74"/>
    </row>
    <row r="123" spans="1:7" ht="16.5" thickBot="1" x14ac:dyDescent="0.3">
      <c r="A123" s="51"/>
      <c r="B123" s="69"/>
      <c r="C123" s="70"/>
      <c r="D123" s="71" t="s">
        <v>11</v>
      </c>
      <c r="E123" s="72">
        <f>SUM(E21:E122)</f>
        <v>4608902776.6599998</v>
      </c>
      <c r="F123" s="73">
        <f>SUM(F21:F122)</f>
        <v>309272468.39999998</v>
      </c>
      <c r="G123" s="75">
        <f>SUM(E123-F123)</f>
        <v>4299630308.2600002</v>
      </c>
    </row>
    <row r="124" spans="1:7" ht="15.75" x14ac:dyDescent="0.25">
      <c r="A124" s="28"/>
      <c r="B124" s="29"/>
      <c r="C124" s="30"/>
      <c r="D124" s="30"/>
      <c r="E124" s="18"/>
      <c r="F124" s="31"/>
      <c r="G124" s="32"/>
    </row>
    <row r="125" spans="1:7" ht="15.75" x14ac:dyDescent="0.25">
      <c r="A125" s="28"/>
      <c r="B125" s="30"/>
      <c r="C125" s="30"/>
      <c r="D125" s="30"/>
      <c r="E125" s="68"/>
      <c r="F125" s="31"/>
      <c r="G125" s="32"/>
    </row>
    <row r="126" spans="1:7" ht="15.75" x14ac:dyDescent="0.25">
      <c r="A126" s="28"/>
      <c r="B126" s="30"/>
      <c r="C126" s="30"/>
      <c r="D126" s="30"/>
      <c r="E126" s="18"/>
      <c r="F126" s="31"/>
      <c r="G126" s="32"/>
    </row>
    <row r="127" spans="1:7" ht="15.75" x14ac:dyDescent="0.25">
      <c r="A127" s="28"/>
      <c r="B127" s="30"/>
      <c r="C127" s="30"/>
      <c r="D127" s="30"/>
      <c r="E127" s="68"/>
      <c r="F127" s="31"/>
      <c r="G127" s="32"/>
    </row>
    <row r="128" spans="1:7" ht="15.75" x14ac:dyDescent="0.25">
      <c r="A128" s="28"/>
      <c r="B128" s="30"/>
      <c r="C128" s="30"/>
      <c r="D128" s="30"/>
      <c r="E128" s="18"/>
      <c r="F128" s="31"/>
      <c r="G128" s="32"/>
    </row>
    <row r="129" spans="1:10" ht="15.75" x14ac:dyDescent="0.25">
      <c r="A129" s="28"/>
      <c r="B129" s="30"/>
      <c r="C129" s="30"/>
      <c r="D129" s="30"/>
      <c r="E129" s="18"/>
      <c r="F129" s="31"/>
      <c r="G129" s="32"/>
    </row>
    <row r="130" spans="1:10" ht="15.75" x14ac:dyDescent="0.25">
      <c r="A130" s="28"/>
      <c r="B130" s="30"/>
      <c r="C130" s="30"/>
      <c r="D130" s="30"/>
      <c r="E130" s="18"/>
      <c r="F130" s="31"/>
      <c r="G130" s="32"/>
    </row>
    <row r="131" spans="1:10" ht="15.75" x14ac:dyDescent="0.25">
      <c r="A131" s="28"/>
      <c r="B131" s="30"/>
      <c r="C131" s="30"/>
      <c r="D131" s="30"/>
      <c r="E131" s="18"/>
      <c r="F131" s="31"/>
      <c r="G131" s="32"/>
    </row>
    <row r="132" spans="1:10" ht="15.75" x14ac:dyDescent="0.25">
      <c r="A132" s="28"/>
      <c r="B132" s="30"/>
      <c r="C132" s="30"/>
      <c r="D132" s="30"/>
      <c r="E132" s="18"/>
      <c r="F132" s="31"/>
      <c r="G132" s="32"/>
      <c r="I132" s="76"/>
    </row>
    <row r="133" spans="1:10" ht="15.75" x14ac:dyDescent="0.25">
      <c r="A133" s="28"/>
      <c r="B133" s="29"/>
      <c r="C133" s="30"/>
      <c r="D133" s="30"/>
      <c r="E133" s="18"/>
      <c r="F133" s="31"/>
      <c r="G133" s="32"/>
      <c r="I133" s="76"/>
    </row>
    <row r="134" spans="1:10" ht="15.75" x14ac:dyDescent="0.25">
      <c r="A134" s="28"/>
      <c r="B134" s="29"/>
      <c r="C134" s="30"/>
      <c r="D134" s="30"/>
      <c r="E134" s="18"/>
      <c r="F134" s="31"/>
      <c r="G134" s="32"/>
      <c r="I134" s="76"/>
    </row>
    <row r="135" spans="1:10" s="1" customFormat="1" x14ac:dyDescent="0.2">
      <c r="A135" s="8"/>
      <c r="B135" s="8"/>
      <c r="C135" s="8"/>
      <c r="D135" s="9"/>
      <c r="E135" s="7"/>
      <c r="F135" s="8"/>
      <c r="G135" s="18"/>
    </row>
    <row r="136" spans="1:10" s="1" customFormat="1" x14ac:dyDescent="0.2">
      <c r="A136" s="3"/>
      <c r="B136" s="3"/>
      <c r="C136" s="3"/>
      <c r="D136" s="5"/>
      <c r="E136" s="4"/>
      <c r="F136" s="3"/>
      <c r="G136" s="19"/>
    </row>
    <row r="137" spans="1:10" s="1" customFormat="1" x14ac:dyDescent="0.2">
      <c r="A137" s="3"/>
      <c r="B137" s="3"/>
      <c r="C137" s="3"/>
      <c r="D137" s="5"/>
      <c r="E137" s="4"/>
      <c r="F137" s="3"/>
      <c r="G137" s="19"/>
    </row>
    <row r="138" spans="1:10" s="1" customFormat="1" x14ac:dyDescent="0.2">
      <c r="A138" s="3"/>
      <c r="B138" s="3"/>
      <c r="C138" s="3"/>
      <c r="D138" s="5"/>
      <c r="E138" s="4"/>
      <c r="F138" s="3"/>
      <c r="G138" s="19"/>
    </row>
    <row r="140" spans="1:10" x14ac:dyDescent="0.2">
      <c r="I140" s="76"/>
      <c r="J140" s="76"/>
    </row>
    <row r="141" spans="1:10" x14ac:dyDescent="0.2">
      <c r="J141" s="76"/>
    </row>
    <row r="142" spans="1:10" x14ac:dyDescent="0.2">
      <c r="J142" s="76"/>
    </row>
  </sheetData>
  <mergeCells count="9">
    <mergeCell ref="A6:G6"/>
    <mergeCell ref="A8:G8"/>
    <mergeCell ref="A19:A20"/>
    <mergeCell ref="B19:B20"/>
    <mergeCell ref="A10:G10"/>
    <mergeCell ref="A11:G11"/>
    <mergeCell ref="A13:G14"/>
    <mergeCell ref="E17:F17"/>
    <mergeCell ref="B16:D16"/>
  </mergeCells>
  <printOptions gridLines="1"/>
  <pageMargins left="0.70866141732283472" right="0.70866141732283472" top="0.74803149606299213" bottom="0.74803149606299213" header="0.31496062992125984" footer="0.31496062992125984"/>
  <pageSetup scale="65" orientation="portrait" r:id="rId1"/>
  <headerFooter>
    <oddFooter>Página &amp;P</oddFooter>
  </headerFooter>
  <ignoredErrors>
    <ignoredError sqref="C116 C85:C95 C48:C54 C57:C83 C99:C108 C110:C11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0"/>
  <sheetViews>
    <sheetView topLeftCell="A292" workbookViewId="0">
      <selection activeCell="D295" sqref="D295"/>
    </sheetView>
  </sheetViews>
  <sheetFormatPr baseColWidth="10" defaultRowHeight="12.75" x14ac:dyDescent="0.2"/>
  <cols>
    <col min="1" max="1" width="9.140625" style="2" customWidth="1"/>
    <col min="2" max="2" width="13.28515625" style="2" customWidth="1"/>
    <col min="3" max="3" width="17.85546875" style="2" customWidth="1"/>
    <col min="4" max="4" width="33.42578125" customWidth="1"/>
    <col min="5" max="5" width="17.7109375" style="1" customWidth="1"/>
    <col min="6" max="6" width="17" style="2" customWidth="1"/>
    <col min="7" max="7" width="20.28515625" style="19" customWidth="1"/>
    <col min="9" max="9" width="15.28515625" bestFit="1" customWidth="1"/>
  </cols>
  <sheetData>
    <row r="1" spans="1:7" x14ac:dyDescent="0.2">
      <c r="A1" s="33"/>
      <c r="B1" s="34"/>
      <c r="C1" s="34"/>
      <c r="D1" s="35"/>
      <c r="E1" s="36"/>
      <c r="F1" s="34"/>
      <c r="G1" s="37"/>
    </row>
    <row r="2" spans="1:7" x14ac:dyDescent="0.2">
      <c r="A2" s="38"/>
      <c r="B2" s="39"/>
      <c r="C2" s="39"/>
      <c r="D2" s="40"/>
      <c r="E2" s="18"/>
      <c r="F2" s="39"/>
      <c r="G2" s="41"/>
    </row>
    <row r="3" spans="1:7" x14ac:dyDescent="0.2">
      <c r="A3" s="38"/>
      <c r="B3" s="39"/>
      <c r="C3" s="39"/>
      <c r="D3" s="40"/>
      <c r="E3" s="18"/>
      <c r="F3" s="39"/>
      <c r="G3" s="41"/>
    </row>
    <row r="4" spans="1:7" x14ac:dyDescent="0.2">
      <c r="A4" s="38"/>
      <c r="B4" s="39"/>
      <c r="C4" s="39"/>
      <c r="D4" s="40"/>
      <c r="E4" s="18"/>
      <c r="F4" s="39"/>
      <c r="G4" s="41"/>
    </row>
    <row r="5" spans="1:7" x14ac:dyDescent="0.2">
      <c r="A5" s="38"/>
      <c r="B5" s="39"/>
      <c r="C5" s="39"/>
      <c r="D5" s="40"/>
      <c r="E5" s="18"/>
      <c r="F5" s="39"/>
      <c r="G5" s="41"/>
    </row>
    <row r="6" spans="1:7" ht="63.75" customHeight="1" x14ac:dyDescent="0.3">
      <c r="A6" s="134" t="s">
        <v>0</v>
      </c>
      <c r="B6" s="135"/>
      <c r="C6" s="135"/>
      <c r="D6" s="135"/>
      <c r="E6" s="135"/>
      <c r="F6" s="135"/>
      <c r="G6" s="136"/>
    </row>
    <row r="7" spans="1:7" x14ac:dyDescent="0.2">
      <c r="A7" s="38"/>
      <c r="B7" s="39"/>
      <c r="C7" s="39"/>
      <c r="D7" s="40"/>
      <c r="E7" s="18"/>
      <c r="F7" s="39"/>
      <c r="G7" s="41"/>
    </row>
    <row r="8" spans="1:7" ht="24" customHeight="1" x14ac:dyDescent="0.3">
      <c r="A8" s="134" t="s">
        <v>1</v>
      </c>
      <c r="B8" s="135"/>
      <c r="C8" s="135"/>
      <c r="D8" s="135"/>
      <c r="E8" s="135"/>
      <c r="F8" s="135"/>
      <c r="G8" s="136"/>
    </row>
    <row r="9" spans="1:7" x14ac:dyDescent="0.2">
      <c r="A9" s="38"/>
      <c r="B9" s="39"/>
      <c r="C9" s="39"/>
      <c r="D9" s="40"/>
      <c r="E9" s="18"/>
      <c r="F9" s="39"/>
      <c r="G9" s="41"/>
    </row>
    <row r="10" spans="1:7" ht="18" x14ac:dyDescent="0.25">
      <c r="A10" s="139" t="s">
        <v>2</v>
      </c>
      <c r="B10" s="140"/>
      <c r="C10" s="140"/>
      <c r="D10" s="140"/>
      <c r="E10" s="140"/>
      <c r="F10" s="140"/>
      <c r="G10" s="141"/>
    </row>
    <row r="11" spans="1:7" ht="25.5" customHeight="1" x14ac:dyDescent="0.25">
      <c r="A11" s="142" t="s">
        <v>3</v>
      </c>
      <c r="B11" s="143"/>
      <c r="C11" s="143"/>
      <c r="D11" s="143"/>
      <c r="E11" s="143"/>
      <c r="F11" s="143"/>
      <c r="G11" s="144"/>
    </row>
    <row r="12" spans="1:7" ht="18" x14ac:dyDescent="0.2">
      <c r="A12" s="42"/>
      <c r="B12" s="43"/>
      <c r="C12" s="43"/>
      <c r="D12" s="40"/>
      <c r="E12" s="18"/>
      <c r="F12" s="39"/>
      <c r="G12" s="41"/>
    </row>
    <row r="13" spans="1:7" x14ac:dyDescent="0.2">
      <c r="A13" s="145" t="s">
        <v>100</v>
      </c>
      <c r="B13" s="146"/>
      <c r="C13" s="146"/>
      <c r="D13" s="146"/>
      <c r="E13" s="146"/>
      <c r="F13" s="146"/>
      <c r="G13" s="147"/>
    </row>
    <row r="14" spans="1:7" x14ac:dyDescent="0.2">
      <c r="A14" s="145"/>
      <c r="B14" s="146"/>
      <c r="C14" s="146"/>
      <c r="D14" s="146"/>
      <c r="E14" s="146"/>
      <c r="F14" s="146"/>
      <c r="G14" s="147"/>
    </row>
    <row r="15" spans="1:7" ht="16.5" thickBot="1" x14ac:dyDescent="0.25">
      <c r="A15" s="44"/>
      <c r="B15" s="45"/>
      <c r="C15" s="45"/>
      <c r="D15" s="46"/>
      <c r="E15" s="47"/>
      <c r="F15" s="48"/>
      <c r="G15" s="49"/>
    </row>
    <row r="16" spans="1:7" ht="28.5" customHeight="1" thickBot="1" x14ac:dyDescent="0.25">
      <c r="A16" s="10"/>
      <c r="B16" s="149" t="s">
        <v>10</v>
      </c>
      <c r="C16" s="149"/>
      <c r="D16" s="149"/>
      <c r="E16" s="12"/>
      <c r="F16" s="13"/>
      <c r="G16" s="14"/>
    </row>
    <row r="17" spans="1:7" ht="16.5" thickBot="1" x14ac:dyDescent="0.3">
      <c r="A17" s="11"/>
      <c r="B17" s="27"/>
      <c r="C17" s="15"/>
      <c r="D17" s="17"/>
      <c r="E17" s="148" t="s">
        <v>9</v>
      </c>
      <c r="F17" s="148"/>
      <c r="G17" s="101">
        <v>4299630308.2600002</v>
      </c>
    </row>
    <row r="18" spans="1:7" ht="16.5" thickBot="1" x14ac:dyDescent="0.25">
      <c r="A18" s="11"/>
      <c r="B18" s="20"/>
      <c r="C18" s="26"/>
      <c r="D18" s="22"/>
      <c r="E18" s="24"/>
      <c r="F18" s="15"/>
      <c r="G18" s="24"/>
    </row>
    <row r="19" spans="1:7" ht="33.75" thickBot="1" x14ac:dyDescent="0.25">
      <c r="A19" s="137"/>
      <c r="B19" s="137" t="s">
        <v>4</v>
      </c>
      <c r="C19" s="16" t="s">
        <v>93</v>
      </c>
      <c r="D19" s="23" t="s">
        <v>5</v>
      </c>
      <c r="E19" s="50" t="s">
        <v>6</v>
      </c>
      <c r="F19" s="25" t="s">
        <v>7</v>
      </c>
      <c r="G19" s="50" t="s">
        <v>8</v>
      </c>
    </row>
    <row r="20" spans="1:7" ht="17.25" hidden="1" thickBot="1" x14ac:dyDescent="0.25">
      <c r="A20" s="138"/>
      <c r="B20" s="137"/>
      <c r="C20" s="54"/>
      <c r="D20" s="55"/>
      <c r="E20" s="54"/>
      <c r="F20" s="54"/>
      <c r="G20" s="56"/>
    </row>
    <row r="21" spans="1:7" ht="23.25" customHeight="1" x14ac:dyDescent="0.25">
      <c r="A21" s="53"/>
      <c r="B21" s="79">
        <v>43131</v>
      </c>
      <c r="C21" s="80"/>
      <c r="D21" s="81" t="s">
        <v>101</v>
      </c>
      <c r="E21" s="78"/>
      <c r="F21" s="82"/>
      <c r="G21" s="94">
        <v>4299630308.2600002</v>
      </c>
    </row>
    <row r="22" spans="1:7" ht="22.5" customHeight="1" x14ac:dyDescent="0.25">
      <c r="A22" s="6"/>
      <c r="B22" s="79">
        <v>43132</v>
      </c>
      <c r="C22" s="80"/>
      <c r="D22" s="81" t="s">
        <v>94</v>
      </c>
      <c r="E22" s="78">
        <v>1019539.06</v>
      </c>
      <c r="F22" s="82"/>
      <c r="G22" s="78">
        <f>SUM(G21+E22-F22)</f>
        <v>4300649847.3200006</v>
      </c>
    </row>
    <row r="23" spans="1:7" ht="22.5" customHeight="1" x14ac:dyDescent="0.25">
      <c r="A23" s="6"/>
      <c r="B23" s="96"/>
      <c r="C23" s="90"/>
      <c r="D23" s="81" t="s">
        <v>95</v>
      </c>
      <c r="E23" s="97">
        <v>3546465865</v>
      </c>
      <c r="F23" s="91"/>
      <c r="G23" s="78">
        <f t="shared" ref="G23:G86" si="0">SUM(G22+E23-F23)</f>
        <v>7847115712.3200006</v>
      </c>
    </row>
    <row r="24" spans="1:7" ht="31.5" customHeight="1" x14ac:dyDescent="0.25">
      <c r="A24" s="6"/>
      <c r="B24" s="79">
        <v>43132</v>
      </c>
      <c r="C24" s="95">
        <v>22</v>
      </c>
      <c r="D24" s="80" t="s">
        <v>96</v>
      </c>
      <c r="E24" s="78">
        <v>9500</v>
      </c>
      <c r="F24" s="82"/>
      <c r="G24" s="78">
        <f t="shared" si="0"/>
        <v>7847125212.3200006</v>
      </c>
    </row>
    <row r="25" spans="1:7" ht="72" x14ac:dyDescent="0.25">
      <c r="A25" s="6"/>
      <c r="B25" s="79">
        <v>43132</v>
      </c>
      <c r="C25" s="83" t="s">
        <v>109</v>
      </c>
      <c r="D25" s="77" t="s">
        <v>120</v>
      </c>
      <c r="E25" s="78"/>
      <c r="F25" s="84">
        <v>274816.5</v>
      </c>
      <c r="G25" s="78">
        <f t="shared" si="0"/>
        <v>7846850395.8200006</v>
      </c>
    </row>
    <row r="26" spans="1:7" ht="48" x14ac:dyDescent="0.25">
      <c r="A26" s="6"/>
      <c r="B26" s="79">
        <v>43132</v>
      </c>
      <c r="C26" s="83" t="s">
        <v>110</v>
      </c>
      <c r="D26" s="77" t="s">
        <v>121</v>
      </c>
      <c r="E26" s="78"/>
      <c r="F26" s="84">
        <v>34657.279999999999</v>
      </c>
      <c r="G26" s="78">
        <f t="shared" si="0"/>
        <v>7846815738.5400009</v>
      </c>
    </row>
    <row r="27" spans="1:7" ht="48" x14ac:dyDescent="0.25">
      <c r="A27" s="6"/>
      <c r="B27" s="79">
        <v>43132</v>
      </c>
      <c r="C27" s="83" t="s">
        <v>111</v>
      </c>
      <c r="D27" s="77" t="s">
        <v>122</v>
      </c>
      <c r="E27" s="78"/>
      <c r="F27" s="84">
        <v>26599.54</v>
      </c>
      <c r="G27" s="78">
        <f t="shared" si="0"/>
        <v>7846789139.000001</v>
      </c>
    </row>
    <row r="28" spans="1:7" ht="60" x14ac:dyDescent="0.25">
      <c r="A28" s="6"/>
      <c r="B28" s="79">
        <v>43132</v>
      </c>
      <c r="C28" s="83" t="s">
        <v>112</v>
      </c>
      <c r="D28" s="77" t="s">
        <v>123</v>
      </c>
      <c r="E28" s="78"/>
      <c r="F28" s="84">
        <v>4135100</v>
      </c>
      <c r="G28" s="78">
        <f t="shared" si="0"/>
        <v>7842654039.000001</v>
      </c>
    </row>
    <row r="29" spans="1:7" ht="60" x14ac:dyDescent="0.25">
      <c r="A29" s="6"/>
      <c r="B29" s="79">
        <v>43132</v>
      </c>
      <c r="C29" s="83" t="s">
        <v>113</v>
      </c>
      <c r="D29" s="77" t="s">
        <v>124</v>
      </c>
      <c r="E29" s="78"/>
      <c r="F29" s="84">
        <v>373500</v>
      </c>
      <c r="G29" s="78">
        <f t="shared" si="0"/>
        <v>7842280539.000001</v>
      </c>
    </row>
    <row r="30" spans="1:7" ht="48" x14ac:dyDescent="0.25">
      <c r="A30" s="6"/>
      <c r="B30" s="79">
        <v>43132</v>
      </c>
      <c r="C30" s="83" t="s">
        <v>114</v>
      </c>
      <c r="D30" s="77" t="s">
        <v>125</v>
      </c>
      <c r="E30" s="78"/>
      <c r="F30" s="84">
        <v>1207500</v>
      </c>
      <c r="G30" s="78">
        <f t="shared" si="0"/>
        <v>7841073039.000001</v>
      </c>
    </row>
    <row r="31" spans="1:7" ht="48" x14ac:dyDescent="0.25">
      <c r="A31" s="6"/>
      <c r="B31" s="79">
        <v>43132</v>
      </c>
      <c r="C31" s="83" t="s">
        <v>115</v>
      </c>
      <c r="D31" s="77" t="s">
        <v>126</v>
      </c>
      <c r="E31" s="78"/>
      <c r="F31" s="84">
        <v>1057950</v>
      </c>
      <c r="G31" s="78">
        <f t="shared" si="0"/>
        <v>7840015089.000001</v>
      </c>
    </row>
    <row r="32" spans="1:7" ht="60" x14ac:dyDescent="0.25">
      <c r="A32" s="6"/>
      <c r="B32" s="79">
        <v>43132</v>
      </c>
      <c r="C32" s="83" t="s">
        <v>116</v>
      </c>
      <c r="D32" s="77" t="s">
        <v>124</v>
      </c>
      <c r="E32" s="78"/>
      <c r="F32" s="84">
        <v>621655.12</v>
      </c>
      <c r="G32" s="78">
        <f t="shared" si="0"/>
        <v>7839393433.8800011</v>
      </c>
    </row>
    <row r="33" spans="1:7" ht="48" x14ac:dyDescent="0.25">
      <c r="A33" s="6"/>
      <c r="B33" s="79">
        <v>43132</v>
      </c>
      <c r="C33" s="83" t="s">
        <v>117</v>
      </c>
      <c r="D33" s="77" t="s">
        <v>127</v>
      </c>
      <c r="E33" s="78"/>
      <c r="F33" s="84">
        <v>1267150</v>
      </c>
      <c r="G33" s="78">
        <f t="shared" si="0"/>
        <v>7838126283.8800011</v>
      </c>
    </row>
    <row r="34" spans="1:7" ht="108" x14ac:dyDescent="0.25">
      <c r="A34" s="6"/>
      <c r="B34" s="79">
        <v>43132</v>
      </c>
      <c r="C34" s="83" t="s">
        <v>118</v>
      </c>
      <c r="D34" s="77" t="s">
        <v>128</v>
      </c>
      <c r="E34" s="78"/>
      <c r="F34" s="84">
        <v>1508150.13</v>
      </c>
      <c r="G34" s="78">
        <f t="shared" si="0"/>
        <v>7836618133.750001</v>
      </c>
    </row>
    <row r="35" spans="1:7" ht="108" x14ac:dyDescent="0.25">
      <c r="A35" s="6"/>
      <c r="B35" s="79">
        <v>43132</v>
      </c>
      <c r="C35" s="83" t="s">
        <v>118</v>
      </c>
      <c r="D35" s="77" t="s">
        <v>128</v>
      </c>
      <c r="E35" s="78"/>
      <c r="F35" s="84">
        <v>178654.8</v>
      </c>
      <c r="G35" s="78">
        <f t="shared" si="0"/>
        <v>7836439478.9500008</v>
      </c>
    </row>
    <row r="36" spans="1:7" ht="108" x14ac:dyDescent="0.25">
      <c r="A36" s="6"/>
      <c r="B36" s="79">
        <v>43132</v>
      </c>
      <c r="C36" s="83" t="s">
        <v>119</v>
      </c>
      <c r="D36" s="77" t="s">
        <v>129</v>
      </c>
      <c r="E36" s="78"/>
      <c r="F36" s="84">
        <v>618400</v>
      </c>
      <c r="G36" s="78">
        <f t="shared" si="0"/>
        <v>7835821078.9500008</v>
      </c>
    </row>
    <row r="37" spans="1:7" ht="108" x14ac:dyDescent="0.25">
      <c r="A37" s="6"/>
      <c r="B37" s="79">
        <v>43132</v>
      </c>
      <c r="C37" s="83" t="s">
        <v>119</v>
      </c>
      <c r="D37" s="77" t="s">
        <v>129</v>
      </c>
      <c r="E37" s="78"/>
      <c r="F37" s="84">
        <v>7381600</v>
      </c>
      <c r="G37" s="78">
        <f t="shared" si="0"/>
        <v>7828439478.9500008</v>
      </c>
    </row>
    <row r="38" spans="1:7" ht="27" customHeight="1" x14ac:dyDescent="0.25">
      <c r="A38" s="6"/>
      <c r="B38" s="79">
        <v>43133</v>
      </c>
      <c r="C38" s="80"/>
      <c r="D38" s="81" t="s">
        <v>94</v>
      </c>
      <c r="E38" s="78">
        <v>331997.8</v>
      </c>
      <c r="F38" s="82"/>
      <c r="G38" s="78">
        <f t="shared" si="0"/>
        <v>7828771476.750001</v>
      </c>
    </row>
    <row r="39" spans="1:7" ht="33.75" customHeight="1" x14ac:dyDescent="0.25">
      <c r="A39" s="6"/>
      <c r="B39" s="79">
        <v>43133</v>
      </c>
      <c r="C39" s="95">
        <v>23</v>
      </c>
      <c r="D39" s="80" t="s">
        <v>96</v>
      </c>
      <c r="E39" s="78">
        <v>20500</v>
      </c>
      <c r="F39" s="82"/>
      <c r="G39" s="78">
        <f t="shared" si="0"/>
        <v>7828791976.750001</v>
      </c>
    </row>
    <row r="40" spans="1:7" ht="108" x14ac:dyDescent="0.25">
      <c r="A40" s="6"/>
      <c r="B40" s="79">
        <v>43133</v>
      </c>
      <c r="C40" s="83" t="s">
        <v>130</v>
      </c>
      <c r="D40" s="77" t="s">
        <v>141</v>
      </c>
      <c r="E40" s="78"/>
      <c r="F40" s="84">
        <v>1011000</v>
      </c>
      <c r="G40" s="78">
        <f t="shared" si="0"/>
        <v>7827780976.750001</v>
      </c>
    </row>
    <row r="41" spans="1:7" ht="108" x14ac:dyDescent="0.25">
      <c r="A41" s="6"/>
      <c r="B41" s="79">
        <v>43133</v>
      </c>
      <c r="C41" s="83" t="s">
        <v>130</v>
      </c>
      <c r="D41" s="77" t="s">
        <v>141</v>
      </c>
      <c r="E41" s="78"/>
      <c r="F41" s="84">
        <v>6989000</v>
      </c>
      <c r="G41" s="78">
        <f t="shared" si="0"/>
        <v>7820791976.750001</v>
      </c>
    </row>
    <row r="42" spans="1:7" ht="84" x14ac:dyDescent="0.25">
      <c r="A42" s="6"/>
      <c r="B42" s="79">
        <v>43133</v>
      </c>
      <c r="C42" s="83" t="s">
        <v>131</v>
      </c>
      <c r="D42" s="77" t="s">
        <v>142</v>
      </c>
      <c r="E42" s="78"/>
      <c r="F42" s="84">
        <v>477733.62</v>
      </c>
      <c r="G42" s="78">
        <f t="shared" si="0"/>
        <v>7820314243.1300011</v>
      </c>
    </row>
    <row r="43" spans="1:7" ht="84" x14ac:dyDescent="0.25">
      <c r="A43" s="6"/>
      <c r="B43" s="79">
        <v>43133</v>
      </c>
      <c r="C43" s="83" t="s">
        <v>132</v>
      </c>
      <c r="D43" s="77" t="s">
        <v>143</v>
      </c>
      <c r="E43" s="78"/>
      <c r="F43" s="84">
        <v>70800</v>
      </c>
      <c r="G43" s="78">
        <f t="shared" si="0"/>
        <v>7820243443.1300011</v>
      </c>
    </row>
    <row r="44" spans="1:7" ht="96" x14ac:dyDescent="0.25">
      <c r="A44" s="6"/>
      <c r="B44" s="79">
        <v>43133</v>
      </c>
      <c r="C44" s="83" t="s">
        <v>133</v>
      </c>
      <c r="D44" s="77" t="s">
        <v>144</v>
      </c>
      <c r="E44" s="78"/>
      <c r="F44" s="84">
        <v>59000</v>
      </c>
      <c r="G44" s="78">
        <f t="shared" si="0"/>
        <v>7820184443.1300011</v>
      </c>
    </row>
    <row r="45" spans="1:7" ht="72" x14ac:dyDescent="0.25">
      <c r="A45" s="6"/>
      <c r="B45" s="79">
        <v>43133</v>
      </c>
      <c r="C45" s="83" t="s">
        <v>134</v>
      </c>
      <c r="D45" s="77" t="s">
        <v>145</v>
      </c>
      <c r="E45" s="78"/>
      <c r="F45" s="84">
        <v>1160270.3999999999</v>
      </c>
      <c r="G45" s="78">
        <f t="shared" si="0"/>
        <v>7819024172.7300014</v>
      </c>
    </row>
    <row r="46" spans="1:7" ht="108" x14ac:dyDescent="0.25">
      <c r="A46" s="6"/>
      <c r="B46" s="79">
        <v>43133</v>
      </c>
      <c r="C46" s="83" t="s">
        <v>135</v>
      </c>
      <c r="D46" s="77" t="s">
        <v>146</v>
      </c>
      <c r="E46" s="78"/>
      <c r="F46" s="84">
        <v>10000000</v>
      </c>
      <c r="G46" s="78">
        <f t="shared" si="0"/>
        <v>7809024172.7300014</v>
      </c>
    </row>
    <row r="47" spans="1:7" ht="108" x14ac:dyDescent="0.25">
      <c r="A47" s="6"/>
      <c r="B47" s="79">
        <v>43133</v>
      </c>
      <c r="C47" s="83" t="s">
        <v>136</v>
      </c>
      <c r="D47" s="77" t="s">
        <v>147</v>
      </c>
      <c r="E47" s="78"/>
      <c r="F47" s="84">
        <v>280000</v>
      </c>
      <c r="G47" s="78">
        <f t="shared" si="0"/>
        <v>7808744172.7300014</v>
      </c>
    </row>
    <row r="48" spans="1:7" ht="96" x14ac:dyDescent="0.25">
      <c r="A48" s="6"/>
      <c r="B48" s="79">
        <v>43133</v>
      </c>
      <c r="C48" s="83" t="s">
        <v>137</v>
      </c>
      <c r="D48" s="77" t="s">
        <v>148</v>
      </c>
      <c r="E48" s="78"/>
      <c r="F48" s="84">
        <v>5056542.1399999997</v>
      </c>
      <c r="G48" s="78">
        <f t="shared" si="0"/>
        <v>7803687630.5900011</v>
      </c>
    </row>
    <row r="49" spans="1:9" ht="108" x14ac:dyDescent="0.25">
      <c r="A49" s="6"/>
      <c r="B49" s="79">
        <v>43133</v>
      </c>
      <c r="C49" s="83" t="s">
        <v>138</v>
      </c>
      <c r="D49" s="77" t="s">
        <v>149</v>
      </c>
      <c r="E49" s="78"/>
      <c r="F49" s="84">
        <v>2000000</v>
      </c>
      <c r="G49" s="78">
        <f t="shared" si="0"/>
        <v>7801687630.5900011</v>
      </c>
    </row>
    <row r="50" spans="1:9" ht="120" x14ac:dyDescent="0.25">
      <c r="A50" s="6"/>
      <c r="B50" s="79">
        <v>43133</v>
      </c>
      <c r="C50" s="83" t="s">
        <v>139</v>
      </c>
      <c r="D50" s="77" t="s">
        <v>150</v>
      </c>
      <c r="E50" s="78"/>
      <c r="F50" s="84">
        <v>400000</v>
      </c>
      <c r="G50" s="78">
        <f t="shared" si="0"/>
        <v>7801287630.5900011</v>
      </c>
    </row>
    <row r="51" spans="1:9" ht="72" x14ac:dyDescent="0.25">
      <c r="A51" s="6"/>
      <c r="B51" s="79">
        <v>43133</v>
      </c>
      <c r="C51" s="83" t="s">
        <v>140</v>
      </c>
      <c r="D51" s="77" t="s">
        <v>151</v>
      </c>
      <c r="E51" s="78"/>
      <c r="F51" s="84">
        <v>300000</v>
      </c>
      <c r="G51" s="78">
        <f t="shared" si="0"/>
        <v>7800987630.5900011</v>
      </c>
    </row>
    <row r="52" spans="1:9" ht="24" customHeight="1" x14ac:dyDescent="0.25">
      <c r="A52" s="6"/>
      <c r="B52" s="79">
        <v>43136</v>
      </c>
      <c r="C52" s="95">
        <v>9</v>
      </c>
      <c r="D52" s="80" t="s">
        <v>97</v>
      </c>
      <c r="E52" s="78">
        <v>3000</v>
      </c>
      <c r="F52" s="82"/>
      <c r="G52" s="78">
        <f t="shared" si="0"/>
        <v>7800990630.5900011</v>
      </c>
    </row>
    <row r="53" spans="1:9" ht="31.5" customHeight="1" x14ac:dyDescent="0.25">
      <c r="A53" s="6"/>
      <c r="B53" s="79">
        <v>43136</v>
      </c>
      <c r="C53" s="95">
        <v>24</v>
      </c>
      <c r="D53" s="80" t="s">
        <v>96</v>
      </c>
      <c r="E53" s="78">
        <v>32500</v>
      </c>
      <c r="F53" s="82"/>
      <c r="G53" s="78">
        <f t="shared" si="0"/>
        <v>7801023130.5900011</v>
      </c>
      <c r="I53">
        <f>SUM(I39:I52)</f>
        <v>0</v>
      </c>
    </row>
    <row r="54" spans="1:9" ht="48" x14ac:dyDescent="0.25">
      <c r="A54" s="6"/>
      <c r="B54" s="79">
        <v>43136</v>
      </c>
      <c r="C54" s="83" t="s">
        <v>152</v>
      </c>
      <c r="D54" s="77" t="s">
        <v>164</v>
      </c>
      <c r="E54" s="78"/>
      <c r="F54" s="84">
        <v>30391.88</v>
      </c>
      <c r="G54" s="78">
        <f t="shared" si="0"/>
        <v>7800992738.710001</v>
      </c>
    </row>
    <row r="55" spans="1:9" ht="84" x14ac:dyDescent="0.25">
      <c r="A55" s="6"/>
      <c r="B55" s="79">
        <v>43136</v>
      </c>
      <c r="C55" s="83" t="s">
        <v>153</v>
      </c>
      <c r="D55" s="77" t="s">
        <v>165</v>
      </c>
      <c r="E55" s="78"/>
      <c r="F55" s="84">
        <v>531000</v>
      </c>
      <c r="G55" s="78">
        <f t="shared" si="0"/>
        <v>7800461738.710001</v>
      </c>
    </row>
    <row r="56" spans="1:9" ht="84" x14ac:dyDescent="0.25">
      <c r="A56" s="6"/>
      <c r="B56" s="79">
        <v>43136</v>
      </c>
      <c r="C56" s="83" t="s">
        <v>154</v>
      </c>
      <c r="D56" s="77" t="s">
        <v>166</v>
      </c>
      <c r="E56" s="78"/>
      <c r="F56" s="84">
        <v>637200</v>
      </c>
      <c r="G56" s="78">
        <f t="shared" si="0"/>
        <v>7799824538.710001</v>
      </c>
    </row>
    <row r="57" spans="1:9" ht="96" x14ac:dyDescent="0.25">
      <c r="A57" s="6"/>
      <c r="B57" s="79">
        <v>43136</v>
      </c>
      <c r="C57" s="83" t="s">
        <v>155</v>
      </c>
      <c r="D57" s="77" t="s">
        <v>167</v>
      </c>
      <c r="E57" s="78"/>
      <c r="F57" s="84">
        <v>487314.06</v>
      </c>
      <c r="G57" s="78">
        <f t="shared" si="0"/>
        <v>7799337224.6500006</v>
      </c>
    </row>
    <row r="58" spans="1:9" ht="60" x14ac:dyDescent="0.25">
      <c r="A58" s="6"/>
      <c r="B58" s="79">
        <v>43136</v>
      </c>
      <c r="C58" s="83" t="s">
        <v>156</v>
      </c>
      <c r="D58" s="77" t="s">
        <v>168</v>
      </c>
      <c r="E58" s="78"/>
      <c r="F58" s="84">
        <v>47200</v>
      </c>
      <c r="G58" s="78">
        <f t="shared" si="0"/>
        <v>7799290024.6500006</v>
      </c>
    </row>
    <row r="59" spans="1:9" ht="60" x14ac:dyDescent="0.25">
      <c r="A59" s="6"/>
      <c r="B59" s="79">
        <v>43136</v>
      </c>
      <c r="C59" s="83" t="s">
        <v>157</v>
      </c>
      <c r="D59" s="77" t="s">
        <v>169</v>
      </c>
      <c r="E59" s="78"/>
      <c r="F59" s="84">
        <v>177000</v>
      </c>
      <c r="G59" s="78">
        <f t="shared" si="0"/>
        <v>7799113024.6500006</v>
      </c>
    </row>
    <row r="60" spans="1:9" ht="84" x14ac:dyDescent="0.25">
      <c r="A60" s="6"/>
      <c r="B60" s="79">
        <v>43136</v>
      </c>
      <c r="C60" s="83" t="s">
        <v>158</v>
      </c>
      <c r="D60" s="77" t="s">
        <v>170</v>
      </c>
      <c r="E60" s="78"/>
      <c r="F60" s="84">
        <v>708000</v>
      </c>
      <c r="G60" s="78">
        <f t="shared" si="0"/>
        <v>7798405024.6500006</v>
      </c>
    </row>
    <row r="61" spans="1:9" ht="96" x14ac:dyDescent="0.25">
      <c r="A61" s="6"/>
      <c r="B61" s="79">
        <v>43136</v>
      </c>
      <c r="C61" s="83" t="s">
        <v>159</v>
      </c>
      <c r="D61" s="77" t="s">
        <v>171</v>
      </c>
      <c r="E61" s="78"/>
      <c r="F61" s="84">
        <v>528435.28</v>
      </c>
      <c r="G61" s="78">
        <f t="shared" si="0"/>
        <v>7797876589.3700008</v>
      </c>
    </row>
    <row r="62" spans="1:9" ht="84" x14ac:dyDescent="0.25">
      <c r="A62" s="6"/>
      <c r="B62" s="79">
        <v>43136</v>
      </c>
      <c r="C62" s="83" t="s">
        <v>160</v>
      </c>
      <c r="D62" s="77" t="s">
        <v>172</v>
      </c>
      <c r="E62" s="78"/>
      <c r="F62" s="84">
        <v>295000</v>
      </c>
      <c r="G62" s="78">
        <f t="shared" si="0"/>
        <v>7797581589.3700008</v>
      </c>
    </row>
    <row r="63" spans="1:9" ht="96" x14ac:dyDescent="0.25">
      <c r="A63" s="6"/>
      <c r="B63" s="79">
        <v>43136</v>
      </c>
      <c r="C63" s="83" t="s">
        <v>161</v>
      </c>
      <c r="D63" s="77" t="s">
        <v>173</v>
      </c>
      <c r="E63" s="78"/>
      <c r="F63" s="84">
        <v>496676.16</v>
      </c>
      <c r="G63" s="78">
        <f t="shared" si="0"/>
        <v>7797084913.210001</v>
      </c>
    </row>
    <row r="64" spans="1:9" ht="108" x14ac:dyDescent="0.25">
      <c r="A64" s="6"/>
      <c r="B64" s="79">
        <v>43136</v>
      </c>
      <c r="C64" s="83" t="s">
        <v>162</v>
      </c>
      <c r="D64" s="77" t="s">
        <v>174</v>
      </c>
      <c r="E64" s="78"/>
      <c r="F64" s="84">
        <v>177000</v>
      </c>
      <c r="G64" s="78">
        <f t="shared" si="0"/>
        <v>7796907913.210001</v>
      </c>
    </row>
    <row r="65" spans="1:7" ht="60" x14ac:dyDescent="0.25">
      <c r="A65" s="6"/>
      <c r="B65" s="79">
        <v>43136</v>
      </c>
      <c r="C65" s="83" t="s">
        <v>163</v>
      </c>
      <c r="D65" s="77" t="s">
        <v>175</v>
      </c>
      <c r="E65" s="78"/>
      <c r="F65" s="84">
        <v>849998.84</v>
      </c>
      <c r="G65" s="78">
        <f t="shared" si="0"/>
        <v>7796057914.3700008</v>
      </c>
    </row>
    <row r="66" spans="1:7" ht="48" x14ac:dyDescent="0.25">
      <c r="A66" s="6"/>
      <c r="B66" s="79">
        <v>43137</v>
      </c>
      <c r="C66" s="83" t="s">
        <v>176</v>
      </c>
      <c r="D66" s="77" t="s">
        <v>201</v>
      </c>
      <c r="E66" s="78"/>
      <c r="F66" s="84">
        <v>64524</v>
      </c>
      <c r="G66" s="78">
        <f t="shared" si="0"/>
        <v>7795993390.3700008</v>
      </c>
    </row>
    <row r="67" spans="1:7" ht="48" x14ac:dyDescent="0.25">
      <c r="A67" s="6"/>
      <c r="B67" s="79">
        <v>43137</v>
      </c>
      <c r="C67" s="83" t="s">
        <v>176</v>
      </c>
      <c r="D67" s="77" t="s">
        <v>201</v>
      </c>
      <c r="E67" s="78"/>
      <c r="F67" s="84">
        <v>4574.75</v>
      </c>
      <c r="G67" s="78">
        <f t="shared" si="0"/>
        <v>7795988815.6200008</v>
      </c>
    </row>
    <row r="68" spans="1:7" ht="48" x14ac:dyDescent="0.25">
      <c r="A68" s="6"/>
      <c r="B68" s="79">
        <v>43137</v>
      </c>
      <c r="C68" s="83" t="s">
        <v>176</v>
      </c>
      <c r="D68" s="77" t="s">
        <v>201</v>
      </c>
      <c r="E68" s="78"/>
      <c r="F68" s="84">
        <v>4581.2</v>
      </c>
      <c r="G68" s="78">
        <f t="shared" si="0"/>
        <v>7795984234.420001</v>
      </c>
    </row>
    <row r="69" spans="1:7" ht="48" x14ac:dyDescent="0.25">
      <c r="A69" s="6"/>
      <c r="B69" s="79">
        <v>43137</v>
      </c>
      <c r="C69" s="83" t="s">
        <v>176</v>
      </c>
      <c r="D69" s="77" t="s">
        <v>201</v>
      </c>
      <c r="E69" s="78"/>
      <c r="F69" s="84">
        <v>838.81</v>
      </c>
      <c r="G69" s="78">
        <f t="shared" si="0"/>
        <v>7795983395.6100006</v>
      </c>
    </row>
    <row r="70" spans="1:7" ht="96" x14ac:dyDescent="0.25">
      <c r="A70" s="6"/>
      <c r="B70" s="79">
        <v>43137</v>
      </c>
      <c r="C70" s="83" t="s">
        <v>177</v>
      </c>
      <c r="D70" s="77" t="s">
        <v>202</v>
      </c>
      <c r="E70" s="78"/>
      <c r="F70" s="84">
        <v>42094201.060000002</v>
      </c>
      <c r="G70" s="78">
        <f t="shared" si="0"/>
        <v>7753889194.5500002</v>
      </c>
    </row>
    <row r="71" spans="1:7" ht="108" x14ac:dyDescent="0.25">
      <c r="A71" s="6"/>
      <c r="B71" s="79">
        <v>43137</v>
      </c>
      <c r="C71" s="83" t="s">
        <v>178</v>
      </c>
      <c r="D71" s="77" t="s">
        <v>203</v>
      </c>
      <c r="E71" s="78"/>
      <c r="F71" s="84">
        <v>100000000</v>
      </c>
      <c r="G71" s="78">
        <f t="shared" si="0"/>
        <v>7653889194.5500002</v>
      </c>
    </row>
    <row r="72" spans="1:7" ht="48" x14ac:dyDescent="0.25">
      <c r="A72" s="6"/>
      <c r="B72" s="79">
        <v>43137</v>
      </c>
      <c r="C72" s="83" t="s">
        <v>179</v>
      </c>
      <c r="D72" s="77" t="s">
        <v>204</v>
      </c>
      <c r="E72" s="78"/>
      <c r="F72" s="84">
        <v>10490258.25</v>
      </c>
      <c r="G72" s="78">
        <f t="shared" si="0"/>
        <v>7643398936.3000002</v>
      </c>
    </row>
    <row r="73" spans="1:7" ht="72" x14ac:dyDescent="0.25">
      <c r="A73" s="6"/>
      <c r="B73" s="79">
        <v>43137</v>
      </c>
      <c r="C73" s="83" t="s">
        <v>180</v>
      </c>
      <c r="D73" s="77" t="s">
        <v>205</v>
      </c>
      <c r="E73" s="78"/>
      <c r="F73" s="84">
        <v>9182708.2200000007</v>
      </c>
      <c r="G73" s="78">
        <f t="shared" si="0"/>
        <v>7634216228.0799999</v>
      </c>
    </row>
    <row r="74" spans="1:7" ht="72" x14ac:dyDescent="0.25">
      <c r="A74" s="6"/>
      <c r="B74" s="79">
        <v>43137</v>
      </c>
      <c r="C74" s="83" t="s">
        <v>181</v>
      </c>
      <c r="D74" s="77" t="s">
        <v>206</v>
      </c>
      <c r="E74" s="78"/>
      <c r="F74" s="84">
        <v>20000000</v>
      </c>
      <c r="G74" s="78">
        <f t="shared" si="0"/>
        <v>7614216228.0799999</v>
      </c>
    </row>
    <row r="75" spans="1:7" ht="72" x14ac:dyDescent="0.25">
      <c r="A75" s="6"/>
      <c r="B75" s="79">
        <v>43137</v>
      </c>
      <c r="C75" s="83" t="s">
        <v>182</v>
      </c>
      <c r="D75" s="77" t="s">
        <v>207</v>
      </c>
      <c r="E75" s="78"/>
      <c r="F75" s="84">
        <v>23363891.010000002</v>
      </c>
      <c r="G75" s="78">
        <f t="shared" si="0"/>
        <v>7590852337.0699997</v>
      </c>
    </row>
    <row r="76" spans="1:7" ht="84" x14ac:dyDescent="0.25">
      <c r="A76" s="6"/>
      <c r="B76" s="79">
        <v>43137</v>
      </c>
      <c r="C76" s="83" t="s">
        <v>183</v>
      </c>
      <c r="D76" s="77" t="s">
        <v>208</v>
      </c>
      <c r="E76" s="78"/>
      <c r="F76" s="84">
        <v>44972603.810000002</v>
      </c>
      <c r="G76" s="78">
        <f t="shared" si="0"/>
        <v>7545879733.2599993</v>
      </c>
    </row>
    <row r="77" spans="1:7" ht="84" x14ac:dyDescent="0.25">
      <c r="A77" s="6"/>
      <c r="B77" s="79">
        <v>43137</v>
      </c>
      <c r="C77" s="83" t="s">
        <v>184</v>
      </c>
      <c r="D77" s="77" t="s">
        <v>209</v>
      </c>
      <c r="E77" s="78"/>
      <c r="F77" s="84">
        <v>4371168.0599999996</v>
      </c>
      <c r="G77" s="78">
        <f t="shared" si="0"/>
        <v>7541508565.1999989</v>
      </c>
    </row>
    <row r="78" spans="1:7" ht="96" x14ac:dyDescent="0.25">
      <c r="A78" s="6"/>
      <c r="B78" s="79">
        <v>43137</v>
      </c>
      <c r="C78" s="83" t="s">
        <v>185</v>
      </c>
      <c r="D78" s="77" t="s">
        <v>210</v>
      </c>
      <c r="E78" s="78"/>
      <c r="F78" s="84">
        <v>60000000</v>
      </c>
      <c r="G78" s="78">
        <f t="shared" si="0"/>
        <v>7481508565.1999989</v>
      </c>
    </row>
    <row r="79" spans="1:7" ht="48" x14ac:dyDescent="0.25">
      <c r="A79" s="6"/>
      <c r="B79" s="79">
        <v>43137</v>
      </c>
      <c r="C79" s="83" t="s">
        <v>186</v>
      </c>
      <c r="D79" s="77" t="s">
        <v>211</v>
      </c>
      <c r="E79" s="78"/>
      <c r="F79" s="84">
        <v>14424473.49</v>
      </c>
      <c r="G79" s="78">
        <f t="shared" si="0"/>
        <v>7467084091.7099991</v>
      </c>
    </row>
    <row r="80" spans="1:7" ht="48" x14ac:dyDescent="0.25">
      <c r="A80" s="6"/>
      <c r="B80" s="79">
        <v>43137</v>
      </c>
      <c r="C80" s="83" t="s">
        <v>187</v>
      </c>
      <c r="D80" s="77" t="s">
        <v>212</v>
      </c>
      <c r="E80" s="78"/>
      <c r="F80" s="84">
        <v>3863500</v>
      </c>
      <c r="G80" s="78">
        <f t="shared" si="0"/>
        <v>7463220591.7099991</v>
      </c>
    </row>
    <row r="81" spans="1:7" ht="48" x14ac:dyDescent="0.25">
      <c r="A81" s="6"/>
      <c r="B81" s="79">
        <v>43137</v>
      </c>
      <c r="C81" s="83" t="s">
        <v>188</v>
      </c>
      <c r="D81" s="77" t="s">
        <v>213</v>
      </c>
      <c r="E81" s="78"/>
      <c r="F81" s="84">
        <v>4317192.4000000004</v>
      </c>
      <c r="G81" s="78">
        <f t="shared" si="0"/>
        <v>7458903399.3099995</v>
      </c>
    </row>
    <row r="82" spans="1:7" ht="48" x14ac:dyDescent="0.25">
      <c r="A82" s="6"/>
      <c r="B82" s="79">
        <v>43137</v>
      </c>
      <c r="C82" s="83" t="s">
        <v>189</v>
      </c>
      <c r="D82" s="77" t="s">
        <v>214</v>
      </c>
      <c r="E82" s="78"/>
      <c r="F82" s="84">
        <v>4331154.5999999996</v>
      </c>
      <c r="G82" s="78">
        <f t="shared" si="0"/>
        <v>7454572244.7099991</v>
      </c>
    </row>
    <row r="83" spans="1:7" ht="48" x14ac:dyDescent="0.25">
      <c r="A83" s="6"/>
      <c r="B83" s="79">
        <v>43137</v>
      </c>
      <c r="C83" s="83" t="s">
        <v>190</v>
      </c>
      <c r="D83" s="77" t="s">
        <v>215</v>
      </c>
      <c r="E83" s="78"/>
      <c r="F83" s="84">
        <v>1294842.08</v>
      </c>
      <c r="G83" s="78">
        <f t="shared" si="0"/>
        <v>7453277402.6299992</v>
      </c>
    </row>
    <row r="84" spans="1:7" ht="48" x14ac:dyDescent="0.25">
      <c r="A84" s="6"/>
      <c r="B84" s="79">
        <v>43137</v>
      </c>
      <c r="C84" s="83" t="s">
        <v>191</v>
      </c>
      <c r="D84" s="77" t="s">
        <v>216</v>
      </c>
      <c r="E84" s="78"/>
      <c r="F84" s="84">
        <v>619137.51</v>
      </c>
      <c r="G84" s="78">
        <f t="shared" si="0"/>
        <v>7452658265.1199989</v>
      </c>
    </row>
    <row r="85" spans="1:7" ht="48" x14ac:dyDescent="0.25">
      <c r="A85" s="6"/>
      <c r="B85" s="79">
        <v>43137</v>
      </c>
      <c r="C85" s="83" t="s">
        <v>192</v>
      </c>
      <c r="D85" s="77" t="s">
        <v>217</v>
      </c>
      <c r="E85" s="78"/>
      <c r="F85" s="84">
        <v>485965.2</v>
      </c>
      <c r="G85" s="78">
        <f t="shared" si="0"/>
        <v>7452172299.9199991</v>
      </c>
    </row>
    <row r="86" spans="1:7" ht="48" x14ac:dyDescent="0.25">
      <c r="A86" s="6"/>
      <c r="B86" s="79">
        <v>43137</v>
      </c>
      <c r="C86" s="83" t="s">
        <v>193</v>
      </c>
      <c r="D86" s="77" t="s">
        <v>218</v>
      </c>
      <c r="E86" s="78"/>
      <c r="F86" s="84">
        <v>380549.96</v>
      </c>
      <c r="G86" s="78">
        <f t="shared" si="0"/>
        <v>7451791749.9599991</v>
      </c>
    </row>
    <row r="87" spans="1:7" ht="96" x14ac:dyDescent="0.25">
      <c r="A87" s="6"/>
      <c r="B87" s="79">
        <v>43137</v>
      </c>
      <c r="C87" s="83" t="s">
        <v>194</v>
      </c>
      <c r="D87" s="77" t="s">
        <v>219</v>
      </c>
      <c r="E87" s="78"/>
      <c r="F87" s="84">
        <v>45178027.899999999</v>
      </c>
      <c r="G87" s="78">
        <f t="shared" ref="G87:G150" si="1">SUM(G86+E87-F87)</f>
        <v>7406613722.0599995</v>
      </c>
    </row>
    <row r="88" spans="1:7" ht="84" x14ac:dyDescent="0.25">
      <c r="A88" s="6"/>
      <c r="B88" s="79">
        <v>43137</v>
      </c>
      <c r="C88" s="83" t="s">
        <v>195</v>
      </c>
      <c r="D88" s="77" t="s">
        <v>220</v>
      </c>
      <c r="E88" s="78"/>
      <c r="F88" s="84">
        <v>30719059.68</v>
      </c>
      <c r="G88" s="78">
        <f t="shared" si="1"/>
        <v>7375894662.3799992</v>
      </c>
    </row>
    <row r="89" spans="1:7" ht="60" x14ac:dyDescent="0.25">
      <c r="A89" s="6"/>
      <c r="B89" s="79">
        <v>43137</v>
      </c>
      <c r="C89" s="83" t="s">
        <v>196</v>
      </c>
      <c r="D89" s="77" t="s">
        <v>221</v>
      </c>
      <c r="E89" s="78"/>
      <c r="F89" s="84">
        <v>16610635.41</v>
      </c>
      <c r="G89" s="78">
        <f t="shared" si="1"/>
        <v>7359284026.9699993</v>
      </c>
    </row>
    <row r="90" spans="1:7" ht="72" x14ac:dyDescent="0.25">
      <c r="A90" s="6"/>
      <c r="B90" s="79">
        <v>43137</v>
      </c>
      <c r="C90" s="83" t="s">
        <v>197</v>
      </c>
      <c r="D90" s="77" t="s">
        <v>222</v>
      </c>
      <c r="E90" s="78"/>
      <c r="F90" s="84">
        <v>18128712.309999999</v>
      </c>
      <c r="G90" s="78">
        <f t="shared" si="1"/>
        <v>7341155314.6599989</v>
      </c>
    </row>
    <row r="91" spans="1:7" ht="96" x14ac:dyDescent="0.25">
      <c r="A91" s="6"/>
      <c r="B91" s="79">
        <v>43137</v>
      </c>
      <c r="C91" s="83" t="s">
        <v>198</v>
      </c>
      <c r="D91" s="77" t="s">
        <v>223</v>
      </c>
      <c r="E91" s="78"/>
      <c r="F91" s="84">
        <v>55027396.189999998</v>
      </c>
      <c r="G91" s="78">
        <f t="shared" si="1"/>
        <v>7286127918.4699993</v>
      </c>
    </row>
    <row r="92" spans="1:7" ht="72" x14ac:dyDescent="0.25">
      <c r="A92" s="6"/>
      <c r="B92" s="79">
        <v>43137</v>
      </c>
      <c r="C92" s="83" t="s">
        <v>199</v>
      </c>
      <c r="D92" s="77" t="s">
        <v>224</v>
      </c>
      <c r="E92" s="78"/>
      <c r="F92" s="84">
        <v>25308131.760000002</v>
      </c>
      <c r="G92" s="78">
        <f t="shared" si="1"/>
        <v>7260819786.7099991</v>
      </c>
    </row>
    <row r="93" spans="1:7" ht="84" x14ac:dyDescent="0.25">
      <c r="A93" s="6"/>
      <c r="B93" s="79">
        <v>43137</v>
      </c>
      <c r="C93" s="83" t="s">
        <v>200</v>
      </c>
      <c r="D93" s="77" t="s">
        <v>225</v>
      </c>
      <c r="E93" s="78"/>
      <c r="F93" s="84">
        <v>11482995.43</v>
      </c>
      <c r="G93" s="78">
        <f t="shared" si="1"/>
        <v>7249336791.2799988</v>
      </c>
    </row>
    <row r="94" spans="1:7" ht="27.75" customHeight="1" x14ac:dyDescent="0.25">
      <c r="A94" s="6"/>
      <c r="B94" s="79">
        <v>43138</v>
      </c>
      <c r="C94" s="95" t="s">
        <v>102</v>
      </c>
      <c r="D94" s="80" t="s">
        <v>96</v>
      </c>
      <c r="E94" s="78">
        <v>46550</v>
      </c>
      <c r="F94" s="82"/>
      <c r="G94" s="78">
        <f t="shared" si="1"/>
        <v>7249383341.2799988</v>
      </c>
    </row>
    <row r="95" spans="1:7" ht="60" x14ac:dyDescent="0.25">
      <c r="A95" s="6"/>
      <c r="B95" s="79">
        <v>43138</v>
      </c>
      <c r="C95" s="83" t="s">
        <v>226</v>
      </c>
      <c r="D95" s="77" t="s">
        <v>227</v>
      </c>
      <c r="E95" s="78"/>
      <c r="F95" s="84">
        <v>10000000</v>
      </c>
      <c r="G95" s="78">
        <f t="shared" si="1"/>
        <v>7239383341.2799988</v>
      </c>
    </row>
    <row r="96" spans="1:7" ht="84" x14ac:dyDescent="0.25">
      <c r="A96" s="6"/>
      <c r="B96" s="79">
        <v>43138</v>
      </c>
      <c r="C96" s="83" t="s">
        <v>228</v>
      </c>
      <c r="D96" s="77" t="s">
        <v>229</v>
      </c>
      <c r="E96" s="78"/>
      <c r="F96" s="84">
        <v>50191804.789999999</v>
      </c>
      <c r="G96" s="78">
        <f t="shared" si="1"/>
        <v>7189191536.4899988</v>
      </c>
    </row>
    <row r="97" spans="1:7" ht="72" x14ac:dyDescent="0.25">
      <c r="A97" s="6"/>
      <c r="B97" s="79">
        <v>43138</v>
      </c>
      <c r="C97" s="83" t="s">
        <v>230</v>
      </c>
      <c r="D97" s="77" t="s">
        <v>231</v>
      </c>
      <c r="E97" s="78"/>
      <c r="F97" s="84">
        <v>20050128.640000001</v>
      </c>
      <c r="G97" s="78">
        <f t="shared" si="1"/>
        <v>7169141407.8499985</v>
      </c>
    </row>
    <row r="98" spans="1:7" ht="120" x14ac:dyDescent="0.25">
      <c r="A98" s="6"/>
      <c r="B98" s="79">
        <v>43138</v>
      </c>
      <c r="C98" s="83" t="s">
        <v>232</v>
      </c>
      <c r="D98" s="77" t="s">
        <v>233</v>
      </c>
      <c r="E98" s="78"/>
      <c r="F98" s="84">
        <v>15000000</v>
      </c>
      <c r="G98" s="78">
        <f t="shared" si="1"/>
        <v>7154141407.8499985</v>
      </c>
    </row>
    <row r="99" spans="1:7" ht="72" x14ac:dyDescent="0.25">
      <c r="A99" s="6"/>
      <c r="B99" s="79">
        <v>43138</v>
      </c>
      <c r="C99" s="83" t="s">
        <v>234</v>
      </c>
      <c r="D99" s="77" t="s">
        <v>235</v>
      </c>
      <c r="E99" s="78"/>
      <c r="F99" s="84">
        <v>603913.01</v>
      </c>
      <c r="G99" s="78">
        <f t="shared" si="1"/>
        <v>7153537494.8399982</v>
      </c>
    </row>
    <row r="100" spans="1:7" ht="27.75" customHeight="1" x14ac:dyDescent="0.25">
      <c r="A100" s="6"/>
      <c r="B100" s="79">
        <v>43139</v>
      </c>
      <c r="C100" s="95">
        <v>27</v>
      </c>
      <c r="D100" s="80" t="s">
        <v>96</v>
      </c>
      <c r="E100" s="78">
        <v>39800</v>
      </c>
      <c r="F100" s="82"/>
      <c r="G100" s="78">
        <f t="shared" si="1"/>
        <v>7153577294.8399982</v>
      </c>
    </row>
    <row r="101" spans="1:7" ht="84" x14ac:dyDescent="0.25">
      <c r="A101" s="6"/>
      <c r="B101" s="79">
        <v>43139</v>
      </c>
      <c r="C101" s="83" t="s">
        <v>236</v>
      </c>
      <c r="D101" s="77" t="s">
        <v>237</v>
      </c>
      <c r="E101" s="78"/>
      <c r="F101" s="84">
        <v>1277873.1499999999</v>
      </c>
      <c r="G101" s="78">
        <f t="shared" si="1"/>
        <v>7152299421.6899986</v>
      </c>
    </row>
    <row r="102" spans="1:7" ht="96" x14ac:dyDescent="0.25">
      <c r="A102" s="6"/>
      <c r="B102" s="79">
        <v>43139</v>
      </c>
      <c r="C102" s="83" t="s">
        <v>238</v>
      </c>
      <c r="D102" s="77" t="s">
        <v>239</v>
      </c>
      <c r="E102" s="78"/>
      <c r="F102" s="84">
        <v>468172.32</v>
      </c>
      <c r="G102" s="78">
        <f t="shared" si="1"/>
        <v>7151831249.3699989</v>
      </c>
    </row>
    <row r="103" spans="1:7" ht="84" x14ac:dyDescent="0.25">
      <c r="A103" s="6"/>
      <c r="B103" s="79">
        <v>43139</v>
      </c>
      <c r="C103" s="83" t="s">
        <v>240</v>
      </c>
      <c r="D103" s="77" t="s">
        <v>241</v>
      </c>
      <c r="E103" s="78"/>
      <c r="F103" s="84">
        <v>1308167.8600000001</v>
      </c>
      <c r="G103" s="78">
        <f t="shared" si="1"/>
        <v>7150523081.5099993</v>
      </c>
    </row>
    <row r="104" spans="1:7" ht="72" x14ac:dyDescent="0.25">
      <c r="A104" s="6"/>
      <c r="B104" s="79">
        <v>43139</v>
      </c>
      <c r="C104" s="83" t="s">
        <v>242</v>
      </c>
      <c r="D104" s="77" t="s">
        <v>243</v>
      </c>
      <c r="E104" s="78"/>
      <c r="F104" s="84">
        <v>304851.33</v>
      </c>
      <c r="G104" s="78">
        <f t="shared" si="1"/>
        <v>7150218230.1799994</v>
      </c>
    </row>
    <row r="105" spans="1:7" ht="72" x14ac:dyDescent="0.25">
      <c r="A105" s="6"/>
      <c r="B105" s="79">
        <v>43139</v>
      </c>
      <c r="C105" s="83" t="s">
        <v>244</v>
      </c>
      <c r="D105" s="77" t="s">
        <v>245</v>
      </c>
      <c r="E105" s="78"/>
      <c r="F105" s="84">
        <v>1132152.3999999999</v>
      </c>
      <c r="G105" s="78">
        <f t="shared" si="1"/>
        <v>7149086077.7799997</v>
      </c>
    </row>
    <row r="106" spans="1:7" ht="96" x14ac:dyDescent="0.25">
      <c r="A106" s="6"/>
      <c r="B106" s="79">
        <v>43139</v>
      </c>
      <c r="C106" s="83" t="s">
        <v>246</v>
      </c>
      <c r="D106" s="77" t="s">
        <v>247</v>
      </c>
      <c r="E106" s="78"/>
      <c r="F106" s="84">
        <v>436021.87</v>
      </c>
      <c r="G106" s="78">
        <f t="shared" si="1"/>
        <v>7148650055.9099998</v>
      </c>
    </row>
    <row r="107" spans="1:7" ht="108" x14ac:dyDescent="0.25">
      <c r="A107" s="6"/>
      <c r="B107" s="79">
        <v>43139</v>
      </c>
      <c r="C107" s="83" t="s">
        <v>248</v>
      </c>
      <c r="D107" s="77" t="s">
        <v>249</v>
      </c>
      <c r="E107" s="78"/>
      <c r="F107" s="84">
        <v>311111.58</v>
      </c>
      <c r="G107" s="78">
        <f t="shared" si="1"/>
        <v>7148338944.3299999</v>
      </c>
    </row>
    <row r="108" spans="1:7" ht="108" x14ac:dyDescent="0.25">
      <c r="A108" s="6"/>
      <c r="B108" s="79">
        <v>43139</v>
      </c>
      <c r="C108" s="83" t="s">
        <v>250</v>
      </c>
      <c r="D108" s="77" t="s">
        <v>251</v>
      </c>
      <c r="E108" s="78"/>
      <c r="F108" s="84">
        <v>416673.15</v>
      </c>
      <c r="G108" s="78">
        <f t="shared" si="1"/>
        <v>7147922271.1800003</v>
      </c>
    </row>
    <row r="109" spans="1:7" ht="36" x14ac:dyDescent="0.25">
      <c r="A109" s="6"/>
      <c r="B109" s="79">
        <v>43139</v>
      </c>
      <c r="C109" s="83" t="s">
        <v>252</v>
      </c>
      <c r="D109" s="77" t="s">
        <v>253</v>
      </c>
      <c r="E109" s="78"/>
      <c r="F109" s="84">
        <v>15000000</v>
      </c>
      <c r="G109" s="78">
        <f t="shared" si="1"/>
        <v>7132922271.1800003</v>
      </c>
    </row>
    <row r="110" spans="1:7" ht="84" x14ac:dyDescent="0.25">
      <c r="A110" s="6"/>
      <c r="B110" s="79">
        <v>43139</v>
      </c>
      <c r="C110" s="83" t="s">
        <v>254</v>
      </c>
      <c r="D110" s="77" t="s">
        <v>255</v>
      </c>
      <c r="E110" s="78"/>
      <c r="F110" s="84">
        <v>739146.64</v>
      </c>
      <c r="G110" s="78">
        <f t="shared" si="1"/>
        <v>7132183124.54</v>
      </c>
    </row>
    <row r="111" spans="1:7" ht="84" x14ac:dyDescent="0.25">
      <c r="A111" s="6"/>
      <c r="B111" s="79">
        <v>43139</v>
      </c>
      <c r="C111" s="83" t="s">
        <v>256</v>
      </c>
      <c r="D111" s="77" t="s">
        <v>257</v>
      </c>
      <c r="E111" s="78"/>
      <c r="F111" s="84">
        <v>687729.09</v>
      </c>
      <c r="G111" s="78">
        <f t="shared" si="1"/>
        <v>7131495395.4499998</v>
      </c>
    </row>
    <row r="112" spans="1:7" ht="96" x14ac:dyDescent="0.25">
      <c r="A112" s="6"/>
      <c r="B112" s="79">
        <v>43140</v>
      </c>
      <c r="C112" s="83" t="s">
        <v>258</v>
      </c>
      <c r="D112" s="77" t="s">
        <v>259</v>
      </c>
      <c r="E112" s="78"/>
      <c r="F112" s="84">
        <v>484076.26</v>
      </c>
      <c r="G112" s="78">
        <f t="shared" si="1"/>
        <v>7131011319.1899996</v>
      </c>
    </row>
    <row r="113" spans="1:7" ht="84" x14ac:dyDescent="0.25">
      <c r="A113" s="6"/>
      <c r="B113" s="79">
        <v>43140</v>
      </c>
      <c r="C113" s="83" t="s">
        <v>260</v>
      </c>
      <c r="D113" s="77" t="s">
        <v>261</v>
      </c>
      <c r="E113" s="78"/>
      <c r="F113" s="84">
        <v>544301.87</v>
      </c>
      <c r="G113" s="78">
        <f t="shared" si="1"/>
        <v>7130467017.3199997</v>
      </c>
    </row>
    <row r="114" spans="1:7" ht="84" x14ac:dyDescent="0.25">
      <c r="A114" s="6"/>
      <c r="B114" s="79">
        <v>43140</v>
      </c>
      <c r="C114" s="83" t="s">
        <v>262</v>
      </c>
      <c r="D114" s="77" t="s">
        <v>263</v>
      </c>
      <c r="E114" s="78"/>
      <c r="F114" s="84">
        <v>1000000</v>
      </c>
      <c r="G114" s="78">
        <f t="shared" si="1"/>
        <v>7129467017.3199997</v>
      </c>
    </row>
    <row r="115" spans="1:7" ht="96" x14ac:dyDescent="0.25">
      <c r="A115" s="6"/>
      <c r="B115" s="79">
        <v>43140</v>
      </c>
      <c r="C115" s="83" t="s">
        <v>264</v>
      </c>
      <c r="D115" s="77" t="s">
        <v>265</v>
      </c>
      <c r="E115" s="78"/>
      <c r="F115" s="84">
        <v>854732.4</v>
      </c>
      <c r="G115" s="78">
        <f t="shared" si="1"/>
        <v>7128612284.9200001</v>
      </c>
    </row>
    <row r="116" spans="1:7" ht="84" x14ac:dyDescent="0.25">
      <c r="A116" s="6"/>
      <c r="B116" s="79">
        <v>43140</v>
      </c>
      <c r="C116" s="83" t="s">
        <v>266</v>
      </c>
      <c r="D116" s="77" t="s">
        <v>267</v>
      </c>
      <c r="E116" s="78"/>
      <c r="F116" s="84">
        <v>10367.5</v>
      </c>
      <c r="G116" s="78">
        <f t="shared" si="1"/>
        <v>7128601917.4200001</v>
      </c>
    </row>
    <row r="117" spans="1:7" ht="60" x14ac:dyDescent="0.25">
      <c r="A117" s="6"/>
      <c r="B117" s="79">
        <v>43140</v>
      </c>
      <c r="C117" s="83" t="s">
        <v>268</v>
      </c>
      <c r="D117" s="77" t="s">
        <v>269</v>
      </c>
      <c r="E117" s="78"/>
      <c r="F117" s="84">
        <v>717.03</v>
      </c>
      <c r="G117" s="78">
        <f t="shared" si="1"/>
        <v>7128601200.3900003</v>
      </c>
    </row>
    <row r="118" spans="1:7" ht="60" x14ac:dyDescent="0.25">
      <c r="A118" s="6"/>
      <c r="B118" s="79">
        <v>43140</v>
      </c>
      <c r="C118" s="83" t="s">
        <v>270</v>
      </c>
      <c r="D118" s="77" t="s">
        <v>271</v>
      </c>
      <c r="E118" s="78"/>
      <c r="F118" s="84">
        <v>816</v>
      </c>
      <c r="G118" s="78">
        <f t="shared" si="1"/>
        <v>7128600384.3900003</v>
      </c>
    </row>
    <row r="119" spans="1:7" ht="72" x14ac:dyDescent="0.25">
      <c r="A119" s="6"/>
      <c r="B119" s="79">
        <v>43140</v>
      </c>
      <c r="C119" s="83" t="s">
        <v>272</v>
      </c>
      <c r="D119" s="77" t="s">
        <v>273</v>
      </c>
      <c r="E119" s="78"/>
      <c r="F119" s="84">
        <v>77277.440000000002</v>
      </c>
      <c r="G119" s="78">
        <f t="shared" si="1"/>
        <v>7128523106.9500008</v>
      </c>
    </row>
    <row r="120" spans="1:7" ht="72" x14ac:dyDescent="0.25">
      <c r="A120" s="6"/>
      <c r="B120" s="79">
        <v>43140</v>
      </c>
      <c r="C120" s="83" t="s">
        <v>274</v>
      </c>
      <c r="D120" s="77" t="s">
        <v>275</v>
      </c>
      <c r="E120" s="78"/>
      <c r="F120" s="84">
        <v>1301072.3799999999</v>
      </c>
      <c r="G120" s="78">
        <f t="shared" si="1"/>
        <v>7127222034.5700006</v>
      </c>
    </row>
    <row r="121" spans="1:7" ht="84" x14ac:dyDescent="0.25">
      <c r="A121" s="6"/>
      <c r="B121" s="79">
        <v>43140</v>
      </c>
      <c r="C121" s="83" t="s">
        <v>276</v>
      </c>
      <c r="D121" s="77" t="s">
        <v>277</v>
      </c>
      <c r="E121" s="78"/>
      <c r="F121" s="84">
        <v>308484.17</v>
      </c>
      <c r="G121" s="78">
        <f t="shared" si="1"/>
        <v>7126913550.4000006</v>
      </c>
    </row>
    <row r="122" spans="1:7" ht="84" x14ac:dyDescent="0.25">
      <c r="A122" s="6"/>
      <c r="B122" s="79">
        <v>43140</v>
      </c>
      <c r="C122" s="83" t="s">
        <v>278</v>
      </c>
      <c r="D122" s="77" t="s">
        <v>279</v>
      </c>
      <c r="E122" s="78"/>
      <c r="F122" s="84">
        <v>614611.07999999996</v>
      </c>
      <c r="G122" s="78">
        <f t="shared" si="1"/>
        <v>7126298939.3200006</v>
      </c>
    </row>
    <row r="123" spans="1:7" ht="15.75" x14ac:dyDescent="0.25">
      <c r="A123" s="6"/>
      <c r="B123" s="79">
        <v>43143</v>
      </c>
      <c r="C123" s="95">
        <v>10</v>
      </c>
      <c r="D123" s="80" t="s">
        <v>97</v>
      </c>
      <c r="E123" s="78">
        <v>2000</v>
      </c>
      <c r="F123" s="82"/>
      <c r="G123" s="78">
        <f t="shared" si="1"/>
        <v>7126300939.3200006</v>
      </c>
    </row>
    <row r="124" spans="1:7" ht="28.5" customHeight="1" x14ac:dyDescent="0.25">
      <c r="A124" s="6"/>
      <c r="B124" s="79">
        <v>43143</v>
      </c>
      <c r="C124" s="95" t="s">
        <v>103</v>
      </c>
      <c r="D124" s="80" t="s">
        <v>96</v>
      </c>
      <c r="E124" s="78">
        <v>24750</v>
      </c>
      <c r="F124" s="82"/>
      <c r="G124" s="78">
        <f t="shared" si="1"/>
        <v>7126325689.3200006</v>
      </c>
    </row>
    <row r="125" spans="1:7" ht="84" x14ac:dyDescent="0.25">
      <c r="A125" s="6"/>
      <c r="B125" s="79">
        <v>43143</v>
      </c>
      <c r="C125" s="83" t="s">
        <v>280</v>
      </c>
      <c r="D125" s="77" t="s">
        <v>281</v>
      </c>
      <c r="E125" s="78"/>
      <c r="F125" s="84">
        <v>891790.6</v>
      </c>
      <c r="G125" s="78">
        <f t="shared" si="1"/>
        <v>7125433898.7200003</v>
      </c>
    </row>
    <row r="126" spans="1:7" ht="96" x14ac:dyDescent="0.25">
      <c r="A126" s="6"/>
      <c r="B126" s="79">
        <v>43143</v>
      </c>
      <c r="C126" s="83" t="s">
        <v>282</v>
      </c>
      <c r="D126" s="77" t="s">
        <v>283</v>
      </c>
      <c r="E126" s="78"/>
      <c r="F126" s="84">
        <v>1021473.76</v>
      </c>
      <c r="G126" s="78">
        <f t="shared" si="1"/>
        <v>7124412424.96</v>
      </c>
    </row>
    <row r="127" spans="1:7" ht="96" x14ac:dyDescent="0.25">
      <c r="A127" s="6"/>
      <c r="B127" s="79">
        <v>43143</v>
      </c>
      <c r="C127" s="83" t="s">
        <v>284</v>
      </c>
      <c r="D127" s="77" t="s">
        <v>285</v>
      </c>
      <c r="E127" s="78"/>
      <c r="F127" s="84">
        <v>509007.88</v>
      </c>
      <c r="G127" s="78">
        <f t="shared" si="1"/>
        <v>7123903417.0799999</v>
      </c>
    </row>
    <row r="128" spans="1:7" ht="60" x14ac:dyDescent="0.25">
      <c r="A128" s="6"/>
      <c r="B128" s="79">
        <v>43143</v>
      </c>
      <c r="C128" s="83" t="s">
        <v>286</v>
      </c>
      <c r="D128" s="77" t="s">
        <v>287</v>
      </c>
      <c r="E128" s="78"/>
      <c r="F128" s="84">
        <v>14060884.380000001</v>
      </c>
      <c r="G128" s="78">
        <f t="shared" si="1"/>
        <v>7109842532.6999998</v>
      </c>
    </row>
    <row r="129" spans="1:7" ht="60" x14ac:dyDescent="0.25">
      <c r="A129" s="6"/>
      <c r="B129" s="79">
        <v>43143</v>
      </c>
      <c r="C129" s="83" t="s">
        <v>288</v>
      </c>
      <c r="D129" s="77" t="s">
        <v>289</v>
      </c>
      <c r="E129" s="78"/>
      <c r="F129" s="84">
        <v>114876</v>
      </c>
      <c r="G129" s="78">
        <f t="shared" si="1"/>
        <v>7109727656.6999998</v>
      </c>
    </row>
    <row r="130" spans="1:7" ht="60" x14ac:dyDescent="0.25">
      <c r="A130" s="6"/>
      <c r="B130" s="79">
        <v>43143</v>
      </c>
      <c r="C130" s="83" t="s">
        <v>290</v>
      </c>
      <c r="D130" s="77" t="s">
        <v>291</v>
      </c>
      <c r="E130" s="78"/>
      <c r="F130" s="84">
        <v>20986</v>
      </c>
      <c r="G130" s="78">
        <f t="shared" si="1"/>
        <v>7109706670.6999998</v>
      </c>
    </row>
    <row r="131" spans="1:7" ht="60" x14ac:dyDescent="0.25">
      <c r="A131" s="6"/>
      <c r="B131" s="79">
        <v>43143</v>
      </c>
      <c r="C131" s="83" t="s">
        <v>292</v>
      </c>
      <c r="D131" s="77" t="s">
        <v>293</v>
      </c>
      <c r="E131" s="78"/>
      <c r="F131" s="84">
        <v>11454467.5</v>
      </c>
      <c r="G131" s="78">
        <f t="shared" si="1"/>
        <v>7098252203.1999998</v>
      </c>
    </row>
    <row r="132" spans="1:7" ht="60" x14ac:dyDescent="0.25">
      <c r="A132" s="6"/>
      <c r="B132" s="79">
        <v>43143</v>
      </c>
      <c r="C132" s="83" t="s">
        <v>294</v>
      </c>
      <c r="D132" s="77" t="s">
        <v>295</v>
      </c>
      <c r="E132" s="78"/>
      <c r="F132" s="84">
        <v>2063935.5</v>
      </c>
      <c r="G132" s="78">
        <f t="shared" si="1"/>
        <v>7096188267.6999998</v>
      </c>
    </row>
    <row r="133" spans="1:7" ht="60" x14ac:dyDescent="0.25">
      <c r="A133" s="6"/>
      <c r="B133" s="79">
        <v>43143</v>
      </c>
      <c r="C133" s="83" t="s">
        <v>296</v>
      </c>
      <c r="D133" s="77" t="s">
        <v>297</v>
      </c>
      <c r="E133" s="78"/>
      <c r="F133" s="84">
        <v>28916432.149999999</v>
      </c>
      <c r="G133" s="78">
        <f t="shared" si="1"/>
        <v>7067271835.5500002</v>
      </c>
    </row>
    <row r="134" spans="1:7" ht="60" x14ac:dyDescent="0.25">
      <c r="A134" s="6"/>
      <c r="B134" s="79">
        <v>43143</v>
      </c>
      <c r="C134" s="83" t="s">
        <v>298</v>
      </c>
      <c r="D134" s="77" t="s">
        <v>299</v>
      </c>
      <c r="E134" s="78"/>
      <c r="F134" s="84">
        <v>13253372.85</v>
      </c>
      <c r="G134" s="78">
        <f t="shared" si="1"/>
        <v>7054018462.6999998</v>
      </c>
    </row>
    <row r="135" spans="1:7" ht="48" x14ac:dyDescent="0.25">
      <c r="A135" s="6"/>
      <c r="B135" s="79">
        <v>43143</v>
      </c>
      <c r="C135" s="83" t="s">
        <v>300</v>
      </c>
      <c r="D135" s="77" t="s">
        <v>301</v>
      </c>
      <c r="E135" s="78"/>
      <c r="F135" s="84">
        <v>43025838</v>
      </c>
      <c r="G135" s="78">
        <f t="shared" si="1"/>
        <v>7010992624.6999998</v>
      </c>
    </row>
    <row r="136" spans="1:7" ht="60" x14ac:dyDescent="0.25">
      <c r="A136" s="6"/>
      <c r="B136" s="79">
        <v>43144</v>
      </c>
      <c r="C136" s="83" t="s">
        <v>302</v>
      </c>
      <c r="D136" s="77" t="s">
        <v>303</v>
      </c>
      <c r="E136" s="78"/>
      <c r="F136" s="84">
        <v>998187.5</v>
      </c>
      <c r="G136" s="78">
        <f t="shared" si="1"/>
        <v>7009994437.1999998</v>
      </c>
    </row>
    <row r="137" spans="1:7" ht="48" x14ac:dyDescent="0.25">
      <c r="A137" s="6"/>
      <c r="B137" s="79">
        <v>43144</v>
      </c>
      <c r="C137" s="83" t="s">
        <v>304</v>
      </c>
      <c r="D137" s="77" t="s">
        <v>305</v>
      </c>
      <c r="E137" s="78"/>
      <c r="F137" s="84">
        <v>498584.52</v>
      </c>
      <c r="G137" s="78">
        <f t="shared" si="1"/>
        <v>7009495852.6799994</v>
      </c>
    </row>
    <row r="138" spans="1:7" ht="23.25" customHeight="1" x14ac:dyDescent="0.25">
      <c r="A138" s="6"/>
      <c r="B138" s="79">
        <v>43145</v>
      </c>
      <c r="C138" s="80"/>
      <c r="D138" s="81" t="s">
        <v>94</v>
      </c>
      <c r="E138" s="78">
        <v>10332430.949999999</v>
      </c>
      <c r="F138" s="82"/>
      <c r="G138" s="78">
        <f t="shared" si="1"/>
        <v>7019828283.6299992</v>
      </c>
    </row>
    <row r="139" spans="1:7" ht="29.25" customHeight="1" x14ac:dyDescent="0.25">
      <c r="A139" s="6"/>
      <c r="B139" s="79">
        <v>43145</v>
      </c>
      <c r="C139" s="95" t="s">
        <v>104</v>
      </c>
      <c r="D139" s="80" t="s">
        <v>96</v>
      </c>
      <c r="E139" s="78">
        <v>55050</v>
      </c>
      <c r="F139" s="82"/>
      <c r="G139" s="78">
        <f t="shared" si="1"/>
        <v>7019883333.6299992</v>
      </c>
    </row>
    <row r="140" spans="1:7" ht="96" x14ac:dyDescent="0.25">
      <c r="A140" s="6"/>
      <c r="B140" s="79"/>
      <c r="C140" s="83" t="s">
        <v>306</v>
      </c>
      <c r="D140" s="77" t="s">
        <v>307</v>
      </c>
      <c r="E140" s="78"/>
      <c r="F140" s="84">
        <v>1361334.32</v>
      </c>
      <c r="G140" s="78">
        <f t="shared" si="1"/>
        <v>7018521999.3099995</v>
      </c>
    </row>
    <row r="141" spans="1:7" ht="36" x14ac:dyDescent="0.25">
      <c r="A141" s="6"/>
      <c r="B141" s="79"/>
      <c r="C141" s="83" t="s">
        <v>308</v>
      </c>
      <c r="D141" s="77" t="s">
        <v>309</v>
      </c>
      <c r="E141" s="78"/>
      <c r="F141" s="84">
        <v>170973.95</v>
      </c>
      <c r="G141" s="78">
        <f t="shared" si="1"/>
        <v>7018351025.3599997</v>
      </c>
    </row>
    <row r="142" spans="1:7" ht="36" x14ac:dyDescent="0.25">
      <c r="A142" s="6"/>
      <c r="B142" s="79"/>
      <c r="C142" s="83" t="s">
        <v>310</v>
      </c>
      <c r="D142" s="77" t="s">
        <v>309</v>
      </c>
      <c r="E142" s="78"/>
      <c r="F142" s="84">
        <v>6764.85</v>
      </c>
      <c r="G142" s="78">
        <f t="shared" si="1"/>
        <v>7018344260.5099993</v>
      </c>
    </row>
    <row r="143" spans="1:7" ht="23.25" customHeight="1" x14ac:dyDescent="0.25">
      <c r="A143" s="6"/>
      <c r="B143" s="79">
        <v>43146</v>
      </c>
      <c r="C143" s="80"/>
      <c r="D143" s="81" t="s">
        <v>94</v>
      </c>
      <c r="E143" s="78">
        <v>9795806.0500000007</v>
      </c>
      <c r="F143" s="82"/>
      <c r="G143" s="78">
        <f t="shared" si="1"/>
        <v>7028140066.5599995</v>
      </c>
    </row>
    <row r="144" spans="1:7" ht="30" customHeight="1" x14ac:dyDescent="0.25">
      <c r="A144" s="6"/>
      <c r="B144" s="79">
        <v>43146</v>
      </c>
      <c r="C144" s="95">
        <v>32</v>
      </c>
      <c r="D144" s="80" t="s">
        <v>96</v>
      </c>
      <c r="E144" s="78">
        <v>18000</v>
      </c>
      <c r="F144" s="82"/>
      <c r="G144" s="78">
        <f t="shared" si="1"/>
        <v>7028158066.5599995</v>
      </c>
    </row>
    <row r="145" spans="1:7" ht="48" x14ac:dyDescent="0.25">
      <c r="A145" s="6"/>
      <c r="B145" s="79">
        <v>43146</v>
      </c>
      <c r="C145" s="83" t="s">
        <v>311</v>
      </c>
      <c r="D145" s="77" t="s">
        <v>312</v>
      </c>
      <c r="E145" s="78"/>
      <c r="F145" s="84">
        <v>16030445.52</v>
      </c>
      <c r="G145" s="78">
        <f t="shared" si="1"/>
        <v>7012127621.039999</v>
      </c>
    </row>
    <row r="146" spans="1:7" ht="84" x14ac:dyDescent="0.25">
      <c r="A146" s="6"/>
      <c r="B146" s="79">
        <v>43146</v>
      </c>
      <c r="C146" s="83" t="s">
        <v>313</v>
      </c>
      <c r="D146" s="77" t="s">
        <v>314</v>
      </c>
      <c r="E146" s="78"/>
      <c r="F146" s="84">
        <v>53880374.909999996</v>
      </c>
      <c r="G146" s="78">
        <f t="shared" si="1"/>
        <v>6958247246.1299992</v>
      </c>
    </row>
    <row r="147" spans="1:7" ht="84" x14ac:dyDescent="0.25">
      <c r="A147" s="6"/>
      <c r="B147" s="79">
        <v>43146</v>
      </c>
      <c r="C147" s="83" t="s">
        <v>315</v>
      </c>
      <c r="D147" s="77" t="s">
        <v>316</v>
      </c>
      <c r="E147" s="78"/>
      <c r="F147" s="84">
        <v>30000000</v>
      </c>
      <c r="G147" s="78">
        <f t="shared" si="1"/>
        <v>6928247246.1299992</v>
      </c>
    </row>
    <row r="148" spans="1:7" ht="120" x14ac:dyDescent="0.25">
      <c r="A148" s="6"/>
      <c r="B148" s="79">
        <v>43146</v>
      </c>
      <c r="C148" s="83" t="s">
        <v>317</v>
      </c>
      <c r="D148" s="77" t="s">
        <v>318</v>
      </c>
      <c r="E148" s="78"/>
      <c r="F148" s="84">
        <v>10000000</v>
      </c>
      <c r="G148" s="78">
        <f t="shared" si="1"/>
        <v>6918247246.1299992</v>
      </c>
    </row>
    <row r="149" spans="1:7" ht="72" x14ac:dyDescent="0.25">
      <c r="A149" s="6"/>
      <c r="B149" s="79">
        <v>43146</v>
      </c>
      <c r="C149" s="83" t="s">
        <v>319</v>
      </c>
      <c r="D149" s="77" t="s">
        <v>320</v>
      </c>
      <c r="E149" s="78"/>
      <c r="F149" s="84">
        <v>19109820.539999999</v>
      </c>
      <c r="G149" s="78">
        <f t="shared" si="1"/>
        <v>6899137425.5899992</v>
      </c>
    </row>
    <row r="150" spans="1:7" ht="72" x14ac:dyDescent="0.25">
      <c r="A150" s="6"/>
      <c r="B150" s="79">
        <v>43146</v>
      </c>
      <c r="C150" s="83" t="s">
        <v>319</v>
      </c>
      <c r="D150" s="77" t="s">
        <v>320</v>
      </c>
      <c r="E150" s="78"/>
      <c r="F150" s="84">
        <v>46222344</v>
      </c>
      <c r="G150" s="78">
        <f t="shared" si="1"/>
        <v>6852915081.5899992</v>
      </c>
    </row>
    <row r="151" spans="1:7" ht="72" x14ac:dyDescent="0.25">
      <c r="A151" s="6"/>
      <c r="B151" s="79">
        <v>43146</v>
      </c>
      <c r="C151" s="83" t="s">
        <v>319</v>
      </c>
      <c r="D151" s="77" t="s">
        <v>320</v>
      </c>
      <c r="E151" s="78"/>
      <c r="F151" s="84">
        <v>17127745</v>
      </c>
      <c r="G151" s="78">
        <f t="shared" ref="G151:G214" si="2">SUM(G150+E151-F151)</f>
        <v>6835787336.5899992</v>
      </c>
    </row>
    <row r="152" spans="1:7" ht="72" x14ac:dyDescent="0.25">
      <c r="A152" s="6"/>
      <c r="B152" s="79">
        <v>43146</v>
      </c>
      <c r="C152" s="83" t="s">
        <v>319</v>
      </c>
      <c r="D152" s="77" t="s">
        <v>320</v>
      </c>
      <c r="E152" s="78"/>
      <c r="F152" s="84">
        <v>7658032</v>
      </c>
      <c r="G152" s="78">
        <f t="shared" si="2"/>
        <v>6828129304.5899992</v>
      </c>
    </row>
    <row r="153" spans="1:7" ht="72" x14ac:dyDescent="0.25">
      <c r="A153" s="6"/>
      <c r="B153" s="79">
        <v>43146</v>
      </c>
      <c r="C153" s="83" t="s">
        <v>319</v>
      </c>
      <c r="D153" s="77" t="s">
        <v>320</v>
      </c>
      <c r="E153" s="78"/>
      <c r="F153" s="84">
        <v>30000000</v>
      </c>
      <c r="G153" s="78">
        <f t="shared" si="2"/>
        <v>6798129304.5899992</v>
      </c>
    </row>
    <row r="154" spans="1:7" ht="72" x14ac:dyDescent="0.25">
      <c r="A154" s="6"/>
      <c r="B154" s="79">
        <v>43146</v>
      </c>
      <c r="C154" s="83" t="s">
        <v>319</v>
      </c>
      <c r="D154" s="77" t="s">
        <v>320</v>
      </c>
      <c r="E154" s="78"/>
      <c r="F154" s="84">
        <v>22986937</v>
      </c>
      <c r="G154" s="78">
        <f t="shared" si="2"/>
        <v>6775142367.5899992</v>
      </c>
    </row>
    <row r="155" spans="1:7" ht="60" x14ac:dyDescent="0.25">
      <c r="A155" s="6"/>
      <c r="B155" s="79">
        <v>43146</v>
      </c>
      <c r="C155" s="83" t="s">
        <v>321</v>
      </c>
      <c r="D155" s="77" t="s">
        <v>322</v>
      </c>
      <c r="E155" s="78"/>
      <c r="F155" s="84">
        <v>2979900</v>
      </c>
      <c r="G155" s="78">
        <f t="shared" si="2"/>
        <v>6772162467.5899992</v>
      </c>
    </row>
    <row r="156" spans="1:7" ht="72" x14ac:dyDescent="0.25">
      <c r="A156" s="6"/>
      <c r="B156" s="79">
        <v>43146</v>
      </c>
      <c r="C156" s="83" t="s">
        <v>323</v>
      </c>
      <c r="D156" s="77" t="s">
        <v>324</v>
      </c>
      <c r="E156" s="78"/>
      <c r="F156" s="84">
        <v>1156300</v>
      </c>
      <c r="G156" s="78">
        <f t="shared" si="2"/>
        <v>6771006167.5899992</v>
      </c>
    </row>
    <row r="157" spans="1:7" ht="60" x14ac:dyDescent="0.25">
      <c r="A157" s="6"/>
      <c r="B157" s="79">
        <v>43146</v>
      </c>
      <c r="C157" s="83" t="s">
        <v>325</v>
      </c>
      <c r="D157" s="77" t="s">
        <v>326</v>
      </c>
      <c r="E157" s="78"/>
      <c r="F157" s="84">
        <v>624750</v>
      </c>
      <c r="G157" s="78">
        <f t="shared" si="2"/>
        <v>6770381417.5899992</v>
      </c>
    </row>
    <row r="158" spans="1:7" ht="48" x14ac:dyDescent="0.25">
      <c r="A158" s="6"/>
      <c r="B158" s="79">
        <v>43146</v>
      </c>
      <c r="C158" s="83" t="s">
        <v>327</v>
      </c>
      <c r="D158" s="77" t="s">
        <v>328</v>
      </c>
      <c r="E158" s="78"/>
      <c r="F158" s="84">
        <v>484450</v>
      </c>
      <c r="G158" s="78">
        <f t="shared" si="2"/>
        <v>6769896967.5899992</v>
      </c>
    </row>
    <row r="159" spans="1:7" ht="108" x14ac:dyDescent="0.25">
      <c r="A159" s="6"/>
      <c r="B159" s="79">
        <v>43146</v>
      </c>
      <c r="C159" s="83" t="s">
        <v>329</v>
      </c>
      <c r="D159" s="77" t="s">
        <v>330</v>
      </c>
      <c r="E159" s="78"/>
      <c r="F159" s="84">
        <v>18000000</v>
      </c>
      <c r="G159" s="78">
        <f t="shared" si="2"/>
        <v>6751896967.5899992</v>
      </c>
    </row>
    <row r="160" spans="1:7" ht="72" x14ac:dyDescent="0.25">
      <c r="A160" s="6"/>
      <c r="B160" s="79">
        <v>43146</v>
      </c>
      <c r="C160" s="83" t="s">
        <v>331</v>
      </c>
      <c r="D160" s="77" t="s">
        <v>332</v>
      </c>
      <c r="E160" s="78"/>
      <c r="F160" s="84">
        <v>2000000</v>
      </c>
      <c r="G160" s="78">
        <f t="shared" si="2"/>
        <v>6749896967.5899992</v>
      </c>
    </row>
    <row r="161" spans="1:7" ht="96" x14ac:dyDescent="0.25">
      <c r="A161" s="6"/>
      <c r="B161" s="79">
        <v>43146</v>
      </c>
      <c r="C161" s="83" t="s">
        <v>333</v>
      </c>
      <c r="D161" s="77" t="s">
        <v>334</v>
      </c>
      <c r="E161" s="78"/>
      <c r="F161" s="84">
        <v>1008119.7</v>
      </c>
      <c r="G161" s="78">
        <f t="shared" si="2"/>
        <v>6748888847.8899994</v>
      </c>
    </row>
    <row r="162" spans="1:7" ht="96" x14ac:dyDescent="0.25">
      <c r="A162" s="6"/>
      <c r="B162" s="79">
        <v>43146</v>
      </c>
      <c r="C162" s="83" t="s">
        <v>335</v>
      </c>
      <c r="D162" s="77" t="s">
        <v>336</v>
      </c>
      <c r="E162" s="78"/>
      <c r="F162" s="84">
        <v>30000000</v>
      </c>
      <c r="G162" s="78">
        <f t="shared" si="2"/>
        <v>6718888847.8899994</v>
      </c>
    </row>
    <row r="163" spans="1:7" ht="96" x14ac:dyDescent="0.25">
      <c r="A163" s="6"/>
      <c r="B163" s="79">
        <v>43146</v>
      </c>
      <c r="C163" s="83" t="s">
        <v>335</v>
      </c>
      <c r="D163" s="77" t="s">
        <v>336</v>
      </c>
      <c r="E163" s="78"/>
      <c r="F163" s="84">
        <v>10000000</v>
      </c>
      <c r="G163" s="78">
        <f t="shared" si="2"/>
        <v>6708888847.8899994</v>
      </c>
    </row>
    <row r="164" spans="1:7" ht="23.25" customHeight="1" x14ac:dyDescent="0.25">
      <c r="A164" s="6"/>
      <c r="B164" s="79">
        <v>43147</v>
      </c>
      <c r="C164" s="80"/>
      <c r="D164" s="81" t="s">
        <v>94</v>
      </c>
      <c r="E164" s="78">
        <v>10890046.310000001</v>
      </c>
      <c r="F164" s="82"/>
      <c r="G164" s="78">
        <f t="shared" si="2"/>
        <v>6719778894.1999998</v>
      </c>
    </row>
    <row r="165" spans="1:7" ht="30.75" customHeight="1" x14ac:dyDescent="0.25">
      <c r="A165" s="6"/>
      <c r="B165" s="79">
        <v>43147</v>
      </c>
      <c r="C165" s="95">
        <v>13</v>
      </c>
      <c r="D165" s="80" t="s">
        <v>98</v>
      </c>
      <c r="E165" s="78">
        <v>121550.63</v>
      </c>
      <c r="F165" s="82"/>
      <c r="G165" s="78">
        <f t="shared" si="2"/>
        <v>6719900444.8299999</v>
      </c>
    </row>
    <row r="166" spans="1:7" ht="32.25" customHeight="1" x14ac:dyDescent="0.25">
      <c r="A166" s="6"/>
      <c r="B166" s="79">
        <v>43147</v>
      </c>
      <c r="C166" s="95">
        <v>33</v>
      </c>
      <c r="D166" s="80" t="s">
        <v>96</v>
      </c>
      <c r="E166" s="78">
        <v>9200</v>
      </c>
      <c r="F166" s="82"/>
      <c r="G166" s="78">
        <f t="shared" si="2"/>
        <v>6719909644.8299999</v>
      </c>
    </row>
    <row r="167" spans="1:7" ht="48" x14ac:dyDescent="0.25">
      <c r="A167" s="6"/>
      <c r="B167" s="79">
        <v>43147</v>
      </c>
      <c r="C167" s="83" t="s">
        <v>337</v>
      </c>
      <c r="D167" s="77" t="s">
        <v>338</v>
      </c>
      <c r="E167" s="78"/>
      <c r="F167" s="84">
        <v>41159982.380000003</v>
      </c>
      <c r="G167" s="78">
        <f t="shared" si="2"/>
        <v>6678749662.4499998</v>
      </c>
    </row>
    <row r="168" spans="1:7" ht="48" x14ac:dyDescent="0.25">
      <c r="A168" s="6"/>
      <c r="B168" s="79">
        <v>43147</v>
      </c>
      <c r="C168" s="83" t="s">
        <v>337</v>
      </c>
      <c r="D168" s="77" t="s">
        <v>338</v>
      </c>
      <c r="E168" s="78"/>
      <c r="F168" s="84">
        <v>2850053.25</v>
      </c>
      <c r="G168" s="78">
        <f t="shared" si="2"/>
        <v>6675899609.1999998</v>
      </c>
    </row>
    <row r="169" spans="1:7" ht="48" x14ac:dyDescent="0.25">
      <c r="A169" s="6"/>
      <c r="B169" s="79">
        <v>43147</v>
      </c>
      <c r="C169" s="83" t="s">
        <v>337</v>
      </c>
      <c r="D169" s="77" t="s">
        <v>338</v>
      </c>
      <c r="E169" s="78"/>
      <c r="F169" s="84">
        <v>2922109.57</v>
      </c>
      <c r="G169" s="78">
        <f t="shared" si="2"/>
        <v>6672977499.6300001</v>
      </c>
    </row>
    <row r="170" spans="1:7" ht="48" x14ac:dyDescent="0.25">
      <c r="A170" s="6"/>
      <c r="B170" s="79">
        <v>43147</v>
      </c>
      <c r="C170" s="83" t="s">
        <v>337</v>
      </c>
      <c r="D170" s="77" t="s">
        <v>338</v>
      </c>
      <c r="E170" s="78"/>
      <c r="F170" s="84">
        <v>470263.94</v>
      </c>
      <c r="G170" s="78">
        <f t="shared" si="2"/>
        <v>6672507235.6900005</v>
      </c>
    </row>
    <row r="171" spans="1:7" ht="48" x14ac:dyDescent="0.25">
      <c r="A171" s="6"/>
      <c r="B171" s="79">
        <v>43147</v>
      </c>
      <c r="C171" s="83" t="s">
        <v>339</v>
      </c>
      <c r="D171" s="77" t="s">
        <v>340</v>
      </c>
      <c r="E171" s="78"/>
      <c r="F171" s="84">
        <v>12447636.619999999</v>
      </c>
      <c r="G171" s="78">
        <f t="shared" si="2"/>
        <v>6660059599.0700006</v>
      </c>
    </row>
    <row r="172" spans="1:7" ht="48" x14ac:dyDescent="0.25">
      <c r="A172" s="6"/>
      <c r="B172" s="79">
        <v>43147</v>
      </c>
      <c r="C172" s="83" t="s">
        <v>339</v>
      </c>
      <c r="D172" s="77" t="s">
        <v>340</v>
      </c>
      <c r="E172" s="78"/>
      <c r="F172" s="84">
        <v>864072.23</v>
      </c>
      <c r="G172" s="78">
        <f t="shared" si="2"/>
        <v>6659195526.8400011</v>
      </c>
    </row>
    <row r="173" spans="1:7" ht="48" x14ac:dyDescent="0.25">
      <c r="A173" s="6"/>
      <c r="B173" s="79">
        <v>43147</v>
      </c>
      <c r="C173" s="83" t="s">
        <v>339</v>
      </c>
      <c r="D173" s="77" t="s">
        <v>340</v>
      </c>
      <c r="E173" s="78"/>
      <c r="F173" s="84">
        <v>883782.19</v>
      </c>
      <c r="G173" s="78">
        <f t="shared" si="2"/>
        <v>6658311744.6500015</v>
      </c>
    </row>
    <row r="174" spans="1:7" ht="48" x14ac:dyDescent="0.25">
      <c r="A174" s="6"/>
      <c r="B174" s="79">
        <v>43147</v>
      </c>
      <c r="C174" s="83" t="s">
        <v>339</v>
      </c>
      <c r="D174" s="77" t="s">
        <v>340</v>
      </c>
      <c r="E174" s="78"/>
      <c r="F174" s="84">
        <v>143843.84</v>
      </c>
      <c r="G174" s="78">
        <f t="shared" si="2"/>
        <v>6658167900.8100014</v>
      </c>
    </row>
    <row r="175" spans="1:7" ht="36" x14ac:dyDescent="0.25">
      <c r="A175" s="6"/>
      <c r="B175" s="79">
        <v>43147</v>
      </c>
      <c r="C175" s="83" t="s">
        <v>341</v>
      </c>
      <c r="D175" s="77" t="s">
        <v>342</v>
      </c>
      <c r="E175" s="78"/>
      <c r="F175" s="84">
        <v>12131024.300000001</v>
      </c>
      <c r="G175" s="78">
        <f t="shared" si="2"/>
        <v>6646036876.5100012</v>
      </c>
    </row>
    <row r="176" spans="1:7" ht="36" x14ac:dyDescent="0.25">
      <c r="A176" s="6"/>
      <c r="B176" s="79">
        <v>43147</v>
      </c>
      <c r="C176" s="83" t="s">
        <v>341</v>
      </c>
      <c r="D176" s="77" t="s">
        <v>342</v>
      </c>
      <c r="E176" s="78"/>
      <c r="F176" s="84">
        <v>856883.51</v>
      </c>
      <c r="G176" s="78">
        <f t="shared" si="2"/>
        <v>6645179993.000001</v>
      </c>
    </row>
    <row r="177" spans="1:7" ht="36" x14ac:dyDescent="0.25">
      <c r="A177" s="6"/>
      <c r="B177" s="79">
        <v>43147</v>
      </c>
      <c r="C177" s="83" t="s">
        <v>341</v>
      </c>
      <c r="D177" s="77" t="s">
        <v>342</v>
      </c>
      <c r="E177" s="78"/>
      <c r="F177" s="84">
        <v>861302.71</v>
      </c>
      <c r="G177" s="78">
        <f t="shared" si="2"/>
        <v>6644318690.2900009</v>
      </c>
    </row>
    <row r="178" spans="1:7" ht="36" x14ac:dyDescent="0.25">
      <c r="A178" s="6"/>
      <c r="B178" s="79">
        <v>43147</v>
      </c>
      <c r="C178" s="83" t="s">
        <v>341</v>
      </c>
      <c r="D178" s="77" t="s">
        <v>342</v>
      </c>
      <c r="E178" s="78"/>
      <c r="F178" s="84">
        <v>145697.26999999999</v>
      </c>
      <c r="G178" s="78">
        <f t="shared" si="2"/>
        <v>6644172993.0200005</v>
      </c>
    </row>
    <row r="179" spans="1:7" ht="48" x14ac:dyDescent="0.25">
      <c r="A179" s="6"/>
      <c r="B179" s="79">
        <v>43147</v>
      </c>
      <c r="C179" s="83" t="s">
        <v>343</v>
      </c>
      <c r="D179" s="77" t="s">
        <v>344</v>
      </c>
      <c r="E179" s="78"/>
      <c r="F179" s="84">
        <v>350500</v>
      </c>
      <c r="G179" s="78">
        <f t="shared" si="2"/>
        <v>6643822493.0200005</v>
      </c>
    </row>
    <row r="180" spans="1:7" ht="48" x14ac:dyDescent="0.25">
      <c r="A180" s="6"/>
      <c r="B180" s="79">
        <v>43147</v>
      </c>
      <c r="C180" s="83" t="s">
        <v>343</v>
      </c>
      <c r="D180" s="77" t="s">
        <v>344</v>
      </c>
      <c r="E180" s="78"/>
      <c r="F180" s="84">
        <v>24850.45</v>
      </c>
      <c r="G180" s="78">
        <f t="shared" si="2"/>
        <v>6643797642.5700006</v>
      </c>
    </row>
    <row r="181" spans="1:7" ht="48" x14ac:dyDescent="0.25">
      <c r="A181" s="6"/>
      <c r="B181" s="79">
        <v>43147</v>
      </c>
      <c r="C181" s="83" t="s">
        <v>343</v>
      </c>
      <c r="D181" s="77" t="s">
        <v>344</v>
      </c>
      <c r="E181" s="78"/>
      <c r="F181" s="84">
        <v>24885.5</v>
      </c>
      <c r="G181" s="78">
        <f t="shared" si="2"/>
        <v>6643772757.0700006</v>
      </c>
    </row>
    <row r="182" spans="1:7" ht="48" x14ac:dyDescent="0.25">
      <c r="A182" s="6"/>
      <c r="B182" s="79">
        <v>43147</v>
      </c>
      <c r="C182" s="83" t="s">
        <v>343</v>
      </c>
      <c r="D182" s="77" t="s">
        <v>344</v>
      </c>
      <c r="E182" s="78"/>
      <c r="F182" s="84">
        <v>4556.5</v>
      </c>
      <c r="G182" s="78">
        <f t="shared" si="2"/>
        <v>6643768200.5700006</v>
      </c>
    </row>
    <row r="183" spans="1:7" ht="48" x14ac:dyDescent="0.25">
      <c r="A183" s="6"/>
      <c r="B183" s="79">
        <v>43147</v>
      </c>
      <c r="C183" s="83" t="s">
        <v>345</v>
      </c>
      <c r="D183" s="77" t="s">
        <v>346</v>
      </c>
      <c r="E183" s="78"/>
      <c r="F183" s="84">
        <v>41639842.630000003</v>
      </c>
      <c r="G183" s="78">
        <f t="shared" si="2"/>
        <v>6602128357.9400005</v>
      </c>
    </row>
    <row r="184" spans="1:7" ht="48" x14ac:dyDescent="0.25">
      <c r="A184" s="6"/>
      <c r="B184" s="79">
        <v>43147</v>
      </c>
      <c r="C184" s="83" t="s">
        <v>345</v>
      </c>
      <c r="D184" s="77" t="s">
        <v>346</v>
      </c>
      <c r="E184" s="78"/>
      <c r="F184" s="84">
        <v>2766472.65</v>
      </c>
      <c r="G184" s="78">
        <f t="shared" si="2"/>
        <v>6599361885.2900009</v>
      </c>
    </row>
    <row r="185" spans="1:7" ht="48" x14ac:dyDescent="0.25">
      <c r="A185" s="6"/>
      <c r="B185" s="79">
        <v>43147</v>
      </c>
      <c r="C185" s="83" t="s">
        <v>345</v>
      </c>
      <c r="D185" s="77" t="s">
        <v>346</v>
      </c>
      <c r="E185" s="78"/>
      <c r="F185" s="84">
        <v>2950686.17</v>
      </c>
      <c r="G185" s="78">
        <f t="shared" si="2"/>
        <v>6596411199.1200008</v>
      </c>
    </row>
    <row r="186" spans="1:7" ht="48" x14ac:dyDescent="0.25">
      <c r="A186" s="6"/>
      <c r="B186" s="79">
        <v>43147</v>
      </c>
      <c r="C186" s="83" t="s">
        <v>345</v>
      </c>
      <c r="D186" s="77" t="s">
        <v>346</v>
      </c>
      <c r="E186" s="78"/>
      <c r="F186" s="84">
        <v>427100.78</v>
      </c>
      <c r="G186" s="78">
        <f t="shared" si="2"/>
        <v>6595984098.3400011</v>
      </c>
    </row>
    <row r="187" spans="1:7" ht="36" x14ac:dyDescent="0.25">
      <c r="A187" s="6"/>
      <c r="B187" s="79">
        <v>43147</v>
      </c>
      <c r="C187" s="83" t="s">
        <v>347</v>
      </c>
      <c r="D187" s="77" t="s">
        <v>348</v>
      </c>
      <c r="E187" s="78"/>
      <c r="F187" s="84">
        <v>227520.75</v>
      </c>
      <c r="G187" s="78">
        <f t="shared" si="2"/>
        <v>6595756577.5900011</v>
      </c>
    </row>
    <row r="188" spans="1:7" ht="36" x14ac:dyDescent="0.25">
      <c r="A188" s="6"/>
      <c r="B188" s="79">
        <v>43147</v>
      </c>
      <c r="C188" s="83" t="s">
        <v>349</v>
      </c>
      <c r="D188" s="77" t="s">
        <v>350</v>
      </c>
      <c r="E188" s="78"/>
      <c r="F188" s="84">
        <v>2174506.96</v>
      </c>
      <c r="G188" s="78">
        <f t="shared" si="2"/>
        <v>6593582070.6300011</v>
      </c>
    </row>
    <row r="189" spans="1:7" ht="36" x14ac:dyDescent="0.25">
      <c r="A189" s="6"/>
      <c r="B189" s="79">
        <v>43147</v>
      </c>
      <c r="C189" s="83" t="s">
        <v>349</v>
      </c>
      <c r="D189" s="77" t="s">
        <v>350</v>
      </c>
      <c r="E189" s="78"/>
      <c r="F189" s="84">
        <v>154049.14000000001</v>
      </c>
      <c r="G189" s="78">
        <f t="shared" si="2"/>
        <v>6593428021.4900007</v>
      </c>
    </row>
    <row r="190" spans="1:7" ht="36" x14ac:dyDescent="0.25">
      <c r="A190" s="6"/>
      <c r="B190" s="79">
        <v>43147</v>
      </c>
      <c r="C190" s="83" t="s">
        <v>349</v>
      </c>
      <c r="D190" s="77" t="s">
        <v>350</v>
      </c>
      <c r="E190" s="78"/>
      <c r="F190" s="84">
        <v>154389.78</v>
      </c>
      <c r="G190" s="78">
        <f t="shared" si="2"/>
        <v>6593273631.710001</v>
      </c>
    </row>
    <row r="191" spans="1:7" ht="36" x14ac:dyDescent="0.25">
      <c r="A191" s="6"/>
      <c r="B191" s="79">
        <v>43147</v>
      </c>
      <c r="C191" s="83" t="s">
        <v>349</v>
      </c>
      <c r="D191" s="77" t="s">
        <v>350</v>
      </c>
      <c r="E191" s="78"/>
      <c r="F191" s="84">
        <v>26323.279999999999</v>
      </c>
      <c r="G191" s="78">
        <f t="shared" si="2"/>
        <v>6593247308.4300013</v>
      </c>
    </row>
    <row r="192" spans="1:7" ht="72" x14ac:dyDescent="0.25">
      <c r="A192" s="6"/>
      <c r="B192" s="79">
        <v>43147</v>
      </c>
      <c r="C192" s="83" t="s">
        <v>351</v>
      </c>
      <c r="D192" s="77" t="s">
        <v>352</v>
      </c>
      <c r="E192" s="78"/>
      <c r="F192" s="84">
        <v>15916314.039999999</v>
      </c>
      <c r="G192" s="78">
        <f t="shared" si="2"/>
        <v>6577330994.3900013</v>
      </c>
    </row>
    <row r="193" spans="1:7" ht="96" x14ac:dyDescent="0.25">
      <c r="A193" s="6"/>
      <c r="B193" s="79">
        <v>43147</v>
      </c>
      <c r="C193" s="83" t="s">
        <v>353</v>
      </c>
      <c r="D193" s="77" t="s">
        <v>354</v>
      </c>
      <c r="E193" s="78"/>
      <c r="F193" s="84">
        <v>1358852.55</v>
      </c>
      <c r="G193" s="78">
        <f t="shared" si="2"/>
        <v>6575972141.8400011</v>
      </c>
    </row>
    <row r="194" spans="1:7" ht="72" x14ac:dyDescent="0.25">
      <c r="A194" s="6"/>
      <c r="B194" s="79">
        <v>43147</v>
      </c>
      <c r="C194" s="83" t="s">
        <v>355</v>
      </c>
      <c r="D194" s="77" t="s">
        <v>356</v>
      </c>
      <c r="E194" s="78"/>
      <c r="F194" s="84">
        <v>3185707.17</v>
      </c>
      <c r="G194" s="78">
        <f t="shared" si="2"/>
        <v>6572786434.670001</v>
      </c>
    </row>
    <row r="195" spans="1:7" ht="96" x14ac:dyDescent="0.25">
      <c r="A195" s="6"/>
      <c r="B195" s="79">
        <v>43147</v>
      </c>
      <c r="C195" s="83" t="s">
        <v>357</v>
      </c>
      <c r="D195" s="77" t="s">
        <v>358</v>
      </c>
      <c r="E195" s="78"/>
      <c r="F195" s="84">
        <v>2710399.52</v>
      </c>
      <c r="G195" s="78">
        <f t="shared" si="2"/>
        <v>6570076035.1500006</v>
      </c>
    </row>
    <row r="196" spans="1:7" ht="96" x14ac:dyDescent="0.25">
      <c r="A196" s="6"/>
      <c r="B196" s="79">
        <v>43147</v>
      </c>
      <c r="C196" s="83" t="s">
        <v>359</v>
      </c>
      <c r="D196" s="77" t="s">
        <v>360</v>
      </c>
      <c r="E196" s="78"/>
      <c r="F196" s="84">
        <v>575884.18999999994</v>
      </c>
      <c r="G196" s="78">
        <f t="shared" si="2"/>
        <v>6569500150.960001</v>
      </c>
    </row>
    <row r="197" spans="1:7" ht="84" x14ac:dyDescent="0.25">
      <c r="A197" s="6"/>
      <c r="B197" s="79">
        <v>43147</v>
      </c>
      <c r="C197" s="83" t="s">
        <v>361</v>
      </c>
      <c r="D197" s="77" t="s">
        <v>362</v>
      </c>
      <c r="E197" s="78"/>
      <c r="F197" s="84">
        <v>288430.55</v>
      </c>
      <c r="G197" s="78">
        <f t="shared" si="2"/>
        <v>6569211720.4100008</v>
      </c>
    </row>
    <row r="198" spans="1:7" ht="96" x14ac:dyDescent="0.25">
      <c r="A198" s="6"/>
      <c r="B198" s="79">
        <v>43147</v>
      </c>
      <c r="C198" s="83" t="s">
        <v>363</v>
      </c>
      <c r="D198" s="77" t="s">
        <v>364</v>
      </c>
      <c r="E198" s="78"/>
      <c r="F198" s="84">
        <v>2845527.71</v>
      </c>
      <c r="G198" s="78">
        <f t="shared" si="2"/>
        <v>6566366192.7000008</v>
      </c>
    </row>
    <row r="199" spans="1:7" ht="84" x14ac:dyDescent="0.25">
      <c r="A199" s="6"/>
      <c r="B199" s="79">
        <v>43147</v>
      </c>
      <c r="C199" s="83" t="s">
        <v>365</v>
      </c>
      <c r="D199" s="77" t="s">
        <v>366</v>
      </c>
      <c r="E199" s="78"/>
      <c r="F199" s="84">
        <v>441230.85</v>
      </c>
      <c r="G199" s="78">
        <f t="shared" si="2"/>
        <v>6565924961.8500004</v>
      </c>
    </row>
    <row r="200" spans="1:7" ht="72" x14ac:dyDescent="0.25">
      <c r="A200" s="6"/>
      <c r="B200" s="79">
        <v>43147</v>
      </c>
      <c r="C200" s="83" t="s">
        <v>367</v>
      </c>
      <c r="D200" s="77" t="s">
        <v>368</v>
      </c>
      <c r="E200" s="78"/>
      <c r="F200" s="84">
        <v>13133027.640000001</v>
      </c>
      <c r="G200" s="78">
        <f t="shared" si="2"/>
        <v>6552791934.21</v>
      </c>
    </row>
    <row r="201" spans="1:7" ht="72" x14ac:dyDescent="0.25">
      <c r="A201" s="6"/>
      <c r="B201" s="79">
        <v>43147</v>
      </c>
      <c r="C201" s="83" t="s">
        <v>369</v>
      </c>
      <c r="D201" s="77" t="s">
        <v>370</v>
      </c>
      <c r="E201" s="78"/>
      <c r="F201" s="84">
        <v>2100147.16</v>
      </c>
      <c r="G201" s="78">
        <f t="shared" si="2"/>
        <v>6550691787.0500002</v>
      </c>
    </row>
    <row r="202" spans="1:7" ht="24" customHeight="1" x14ac:dyDescent="0.25">
      <c r="A202" s="6"/>
      <c r="B202" s="79">
        <v>43150</v>
      </c>
      <c r="C202" s="80"/>
      <c r="D202" s="81" t="s">
        <v>94</v>
      </c>
      <c r="E202" s="78">
        <v>2807023.22</v>
      </c>
      <c r="F202" s="82"/>
      <c r="G202" s="78">
        <f t="shared" si="2"/>
        <v>6553498810.2700005</v>
      </c>
    </row>
    <row r="203" spans="1:7" ht="15.75" x14ac:dyDescent="0.25">
      <c r="A203" s="6"/>
      <c r="B203" s="79">
        <v>43150</v>
      </c>
      <c r="C203" s="95">
        <v>12</v>
      </c>
      <c r="D203" s="80" t="s">
        <v>97</v>
      </c>
      <c r="E203" s="78">
        <v>2000</v>
      </c>
      <c r="F203" s="82"/>
      <c r="G203" s="78">
        <f t="shared" si="2"/>
        <v>6553500810.2700005</v>
      </c>
    </row>
    <row r="204" spans="1:7" ht="29.25" customHeight="1" x14ac:dyDescent="0.25">
      <c r="A204" s="6"/>
      <c r="B204" s="79">
        <v>43150</v>
      </c>
      <c r="C204" s="95">
        <v>34</v>
      </c>
      <c r="D204" s="80" t="s">
        <v>96</v>
      </c>
      <c r="E204" s="78">
        <v>65150</v>
      </c>
      <c r="F204" s="82"/>
      <c r="G204" s="78">
        <f t="shared" si="2"/>
        <v>6553565960.2700005</v>
      </c>
    </row>
    <row r="205" spans="1:7" ht="48" x14ac:dyDescent="0.25">
      <c r="A205" s="6"/>
      <c r="B205" s="79">
        <v>43150</v>
      </c>
      <c r="C205" s="83" t="s">
        <v>371</v>
      </c>
      <c r="D205" s="77" t="s">
        <v>372</v>
      </c>
      <c r="E205" s="78"/>
      <c r="F205" s="84">
        <v>29385800.030000001</v>
      </c>
      <c r="G205" s="78">
        <f t="shared" si="2"/>
        <v>6524180160.2400007</v>
      </c>
    </row>
    <row r="206" spans="1:7" ht="48" x14ac:dyDescent="0.25">
      <c r="A206" s="6"/>
      <c r="B206" s="79">
        <v>43150</v>
      </c>
      <c r="C206" s="83" t="s">
        <v>371</v>
      </c>
      <c r="D206" s="77" t="s">
        <v>372</v>
      </c>
      <c r="E206" s="78"/>
      <c r="F206" s="84">
        <v>2060224.91</v>
      </c>
      <c r="G206" s="78">
        <f t="shared" si="2"/>
        <v>6522119935.3300009</v>
      </c>
    </row>
    <row r="207" spans="1:7" ht="48" x14ac:dyDescent="0.25">
      <c r="A207" s="6"/>
      <c r="B207" s="79">
        <v>43150</v>
      </c>
      <c r="C207" s="83" t="s">
        <v>371</v>
      </c>
      <c r="D207" s="77" t="s">
        <v>372</v>
      </c>
      <c r="E207" s="78"/>
      <c r="F207" s="84">
        <v>2086391.8</v>
      </c>
      <c r="G207" s="78">
        <f t="shared" si="2"/>
        <v>6520033543.5300007</v>
      </c>
    </row>
    <row r="208" spans="1:7" ht="48" x14ac:dyDescent="0.25">
      <c r="A208" s="6"/>
      <c r="B208" s="79">
        <v>43150</v>
      </c>
      <c r="C208" s="83" t="s">
        <v>371</v>
      </c>
      <c r="D208" s="77" t="s">
        <v>372</v>
      </c>
      <c r="E208" s="78"/>
      <c r="F208" s="84">
        <v>333158.65000000002</v>
      </c>
      <c r="G208" s="78">
        <f t="shared" si="2"/>
        <v>6519700384.8800011</v>
      </c>
    </row>
    <row r="209" spans="1:7" ht="60" x14ac:dyDescent="0.25">
      <c r="A209" s="6"/>
      <c r="B209" s="79">
        <v>43150</v>
      </c>
      <c r="C209" s="83" t="s">
        <v>373</v>
      </c>
      <c r="D209" s="77" t="s">
        <v>374</v>
      </c>
      <c r="E209" s="78"/>
      <c r="F209" s="84">
        <v>15494538.890000001</v>
      </c>
      <c r="G209" s="78">
        <f t="shared" si="2"/>
        <v>6504205845.9900007</v>
      </c>
    </row>
    <row r="210" spans="1:7" ht="60" x14ac:dyDescent="0.25">
      <c r="A210" s="6"/>
      <c r="B210" s="79">
        <v>43150</v>
      </c>
      <c r="C210" s="83" t="s">
        <v>375</v>
      </c>
      <c r="D210" s="77" t="s">
        <v>376</v>
      </c>
      <c r="E210" s="78"/>
      <c r="F210" s="84">
        <v>17299615.34</v>
      </c>
      <c r="G210" s="78">
        <f t="shared" si="2"/>
        <v>6486906230.6500006</v>
      </c>
    </row>
    <row r="211" spans="1:7" ht="60" x14ac:dyDescent="0.25">
      <c r="A211" s="6"/>
      <c r="B211" s="79">
        <v>43150</v>
      </c>
      <c r="C211" s="83" t="s">
        <v>377</v>
      </c>
      <c r="D211" s="77" t="s">
        <v>378</v>
      </c>
      <c r="E211" s="78"/>
      <c r="F211" s="84">
        <v>18600</v>
      </c>
      <c r="G211" s="78">
        <f t="shared" si="2"/>
        <v>6486887630.6500006</v>
      </c>
    </row>
    <row r="212" spans="1:7" ht="48" x14ac:dyDescent="0.25">
      <c r="A212" s="6"/>
      <c r="B212" s="79">
        <v>43150</v>
      </c>
      <c r="C212" s="83" t="s">
        <v>379</v>
      </c>
      <c r="D212" s="77" t="s">
        <v>380</v>
      </c>
      <c r="E212" s="78"/>
      <c r="F212" s="84">
        <v>2131100</v>
      </c>
      <c r="G212" s="78">
        <f t="shared" si="2"/>
        <v>6484756530.6500006</v>
      </c>
    </row>
    <row r="213" spans="1:7" ht="48" x14ac:dyDescent="0.25">
      <c r="A213" s="6"/>
      <c r="B213" s="79">
        <v>43150</v>
      </c>
      <c r="C213" s="83" t="s">
        <v>381</v>
      </c>
      <c r="D213" s="77" t="s">
        <v>382</v>
      </c>
      <c r="E213" s="78"/>
      <c r="F213" s="84">
        <v>79999.88</v>
      </c>
      <c r="G213" s="78">
        <f t="shared" si="2"/>
        <v>6484676530.7700005</v>
      </c>
    </row>
    <row r="214" spans="1:7" ht="48" x14ac:dyDescent="0.25">
      <c r="A214" s="6"/>
      <c r="B214" s="79">
        <v>43150</v>
      </c>
      <c r="C214" s="83" t="s">
        <v>381</v>
      </c>
      <c r="D214" s="77" t="s">
        <v>382</v>
      </c>
      <c r="E214" s="78"/>
      <c r="F214" s="84">
        <v>5671.99</v>
      </c>
      <c r="G214" s="78">
        <f t="shared" si="2"/>
        <v>6484670858.7800007</v>
      </c>
    </row>
    <row r="215" spans="1:7" ht="48" x14ac:dyDescent="0.25">
      <c r="A215" s="6"/>
      <c r="B215" s="79">
        <v>43150</v>
      </c>
      <c r="C215" s="83" t="s">
        <v>381</v>
      </c>
      <c r="D215" s="77" t="s">
        <v>382</v>
      </c>
      <c r="E215" s="78"/>
      <c r="F215" s="84">
        <v>5679.99</v>
      </c>
      <c r="G215" s="78">
        <f t="shared" ref="G215:G278" si="3">SUM(G214+E215-F215)</f>
        <v>6484665178.7900009</v>
      </c>
    </row>
    <row r="216" spans="1:7" ht="48" x14ac:dyDescent="0.25">
      <c r="A216" s="6"/>
      <c r="B216" s="79">
        <v>43150</v>
      </c>
      <c r="C216" s="83" t="s">
        <v>381</v>
      </c>
      <c r="D216" s="77" t="s">
        <v>382</v>
      </c>
      <c r="E216" s="78"/>
      <c r="F216" s="84">
        <v>614.95000000000005</v>
      </c>
      <c r="G216" s="78">
        <f t="shared" si="3"/>
        <v>6484664563.8400011</v>
      </c>
    </row>
    <row r="217" spans="1:7" ht="48" x14ac:dyDescent="0.25">
      <c r="A217" s="6"/>
      <c r="B217" s="79">
        <v>43150</v>
      </c>
      <c r="C217" s="83" t="s">
        <v>383</v>
      </c>
      <c r="D217" s="77" t="s">
        <v>384</v>
      </c>
      <c r="E217" s="78"/>
      <c r="F217" s="84">
        <v>65920</v>
      </c>
      <c r="G217" s="78">
        <f t="shared" si="3"/>
        <v>6484598643.8400011</v>
      </c>
    </row>
    <row r="218" spans="1:7" ht="48" x14ac:dyDescent="0.25">
      <c r="A218" s="6"/>
      <c r="B218" s="79">
        <v>43150</v>
      </c>
      <c r="C218" s="83" t="s">
        <v>383</v>
      </c>
      <c r="D218" s="77" t="s">
        <v>384</v>
      </c>
      <c r="E218" s="78"/>
      <c r="F218" s="84">
        <v>4673.72</v>
      </c>
      <c r="G218" s="78">
        <f t="shared" si="3"/>
        <v>6484593970.1200008</v>
      </c>
    </row>
    <row r="219" spans="1:7" ht="48" x14ac:dyDescent="0.25">
      <c r="A219" s="6"/>
      <c r="B219" s="79">
        <v>43150</v>
      </c>
      <c r="C219" s="83" t="s">
        <v>383</v>
      </c>
      <c r="D219" s="77" t="s">
        <v>384</v>
      </c>
      <c r="E219" s="78"/>
      <c r="F219" s="84">
        <v>4680.34</v>
      </c>
      <c r="G219" s="78">
        <f t="shared" si="3"/>
        <v>6484589289.7800007</v>
      </c>
    </row>
    <row r="220" spans="1:7" ht="48" x14ac:dyDescent="0.25">
      <c r="A220" s="6"/>
      <c r="B220" s="79">
        <v>43150</v>
      </c>
      <c r="C220" s="83" t="s">
        <v>383</v>
      </c>
      <c r="D220" s="77" t="s">
        <v>384</v>
      </c>
      <c r="E220" s="78"/>
      <c r="F220" s="84">
        <v>856.98</v>
      </c>
      <c r="G220" s="78">
        <f t="shared" si="3"/>
        <v>6484588432.8000011</v>
      </c>
    </row>
    <row r="221" spans="1:7" ht="72" x14ac:dyDescent="0.25">
      <c r="A221" s="6"/>
      <c r="B221" s="79">
        <v>43150</v>
      </c>
      <c r="C221" s="83" t="s">
        <v>385</v>
      </c>
      <c r="D221" s="77" t="s">
        <v>386</v>
      </c>
      <c r="E221" s="78"/>
      <c r="F221" s="84">
        <v>186004</v>
      </c>
      <c r="G221" s="78">
        <f t="shared" si="3"/>
        <v>6484402428.8000011</v>
      </c>
    </row>
    <row r="222" spans="1:7" ht="48" x14ac:dyDescent="0.25">
      <c r="A222" s="6"/>
      <c r="B222" s="79">
        <v>43150</v>
      </c>
      <c r="C222" s="83" t="s">
        <v>387</v>
      </c>
      <c r="D222" s="77" t="s">
        <v>388</v>
      </c>
      <c r="E222" s="78"/>
      <c r="F222" s="84">
        <v>15770579.470000001</v>
      </c>
      <c r="G222" s="78">
        <f t="shared" si="3"/>
        <v>6468631849.3300009</v>
      </c>
    </row>
    <row r="223" spans="1:7" ht="48" x14ac:dyDescent="0.25">
      <c r="A223" s="6"/>
      <c r="B223" s="79">
        <v>43150</v>
      </c>
      <c r="C223" s="83" t="s">
        <v>389</v>
      </c>
      <c r="D223" s="77" t="s">
        <v>390</v>
      </c>
      <c r="E223" s="78"/>
      <c r="F223" s="84">
        <v>5604683.0700000003</v>
      </c>
      <c r="G223" s="78">
        <f t="shared" si="3"/>
        <v>6463027166.2600012</v>
      </c>
    </row>
    <row r="224" spans="1:7" ht="60" x14ac:dyDescent="0.25">
      <c r="A224" s="6"/>
      <c r="B224" s="79">
        <v>43150</v>
      </c>
      <c r="C224" s="83" t="s">
        <v>391</v>
      </c>
      <c r="D224" s="77" t="s">
        <v>392</v>
      </c>
      <c r="E224" s="78"/>
      <c r="F224" s="84">
        <v>15587525.789999999</v>
      </c>
      <c r="G224" s="78">
        <f t="shared" si="3"/>
        <v>6447439640.4700012</v>
      </c>
    </row>
    <row r="225" spans="1:7" ht="60" x14ac:dyDescent="0.25">
      <c r="A225" s="6"/>
      <c r="B225" s="79">
        <v>43150</v>
      </c>
      <c r="C225" s="83" t="s">
        <v>393</v>
      </c>
      <c r="D225" s="77" t="s">
        <v>394</v>
      </c>
      <c r="E225" s="78"/>
      <c r="F225" s="84">
        <v>7930437.3799999999</v>
      </c>
      <c r="G225" s="78">
        <f t="shared" si="3"/>
        <v>6439509203.0900011</v>
      </c>
    </row>
    <row r="226" spans="1:7" ht="108" x14ac:dyDescent="0.25">
      <c r="A226" s="6"/>
      <c r="B226" s="79">
        <v>43150</v>
      </c>
      <c r="C226" s="83" t="s">
        <v>395</v>
      </c>
      <c r="D226" s="77" t="s">
        <v>396</v>
      </c>
      <c r="E226" s="78"/>
      <c r="F226" s="84">
        <v>14489561.140000001</v>
      </c>
      <c r="G226" s="78">
        <f t="shared" si="3"/>
        <v>6425019641.9500008</v>
      </c>
    </row>
    <row r="227" spans="1:7" ht="72" x14ac:dyDescent="0.25">
      <c r="A227" s="6"/>
      <c r="B227" s="79">
        <v>43150</v>
      </c>
      <c r="C227" s="83" t="s">
        <v>397</v>
      </c>
      <c r="D227" s="77" t="s">
        <v>398</v>
      </c>
      <c r="E227" s="78"/>
      <c r="F227" s="84">
        <v>26460647.989999998</v>
      </c>
      <c r="G227" s="78">
        <f t="shared" si="3"/>
        <v>6398558993.960001</v>
      </c>
    </row>
    <row r="228" spans="1:7" ht="84" x14ac:dyDescent="0.25">
      <c r="A228" s="6"/>
      <c r="B228" s="79">
        <v>43150</v>
      </c>
      <c r="C228" s="83" t="s">
        <v>399</v>
      </c>
      <c r="D228" s="77" t="s">
        <v>400</v>
      </c>
      <c r="E228" s="78"/>
      <c r="F228" s="84">
        <v>34246050.009999998</v>
      </c>
      <c r="G228" s="78">
        <f t="shared" si="3"/>
        <v>6364312943.9500008</v>
      </c>
    </row>
    <row r="229" spans="1:7" ht="96" x14ac:dyDescent="0.25">
      <c r="A229" s="6"/>
      <c r="B229" s="79">
        <v>43150</v>
      </c>
      <c r="C229" s="83" t="s">
        <v>401</v>
      </c>
      <c r="D229" s="77" t="s">
        <v>402</v>
      </c>
      <c r="E229" s="78"/>
      <c r="F229" s="84">
        <v>30000000</v>
      </c>
      <c r="G229" s="78">
        <f t="shared" si="3"/>
        <v>6334312943.9500008</v>
      </c>
    </row>
    <row r="230" spans="1:7" ht="96" x14ac:dyDescent="0.25">
      <c r="A230" s="6"/>
      <c r="B230" s="79">
        <v>43150</v>
      </c>
      <c r="C230" s="83" t="s">
        <v>401</v>
      </c>
      <c r="D230" s="77" t="s">
        <v>402</v>
      </c>
      <c r="E230" s="78"/>
      <c r="F230" s="84">
        <v>255467.42</v>
      </c>
      <c r="G230" s="78">
        <f t="shared" si="3"/>
        <v>6334057476.5300007</v>
      </c>
    </row>
    <row r="231" spans="1:7" ht="120" x14ac:dyDescent="0.25">
      <c r="A231" s="6"/>
      <c r="B231" s="79">
        <v>43150</v>
      </c>
      <c r="C231" s="83" t="s">
        <v>403</v>
      </c>
      <c r="D231" s="77" t="s">
        <v>404</v>
      </c>
      <c r="E231" s="78"/>
      <c r="F231" s="84">
        <v>30000000</v>
      </c>
      <c r="G231" s="78">
        <f t="shared" si="3"/>
        <v>6304057476.5300007</v>
      </c>
    </row>
    <row r="232" spans="1:7" ht="120" x14ac:dyDescent="0.25">
      <c r="A232" s="6"/>
      <c r="B232" s="79">
        <v>43150</v>
      </c>
      <c r="C232" s="83" t="s">
        <v>403</v>
      </c>
      <c r="D232" s="77" t="s">
        <v>404</v>
      </c>
      <c r="E232" s="78"/>
      <c r="F232" s="84">
        <v>50000000</v>
      </c>
      <c r="G232" s="78">
        <f t="shared" si="3"/>
        <v>6254057476.5300007</v>
      </c>
    </row>
    <row r="233" spans="1:7" ht="120" x14ac:dyDescent="0.25">
      <c r="A233" s="6"/>
      <c r="B233" s="79">
        <v>43150</v>
      </c>
      <c r="C233" s="83" t="s">
        <v>403</v>
      </c>
      <c r="D233" s="77" t="s">
        <v>404</v>
      </c>
      <c r="E233" s="78"/>
      <c r="F233" s="84">
        <v>40834565.359999999</v>
      </c>
      <c r="G233" s="78">
        <f t="shared" si="3"/>
        <v>6213222911.170001</v>
      </c>
    </row>
    <row r="234" spans="1:7" ht="108" x14ac:dyDescent="0.25">
      <c r="A234" s="6"/>
      <c r="B234" s="79">
        <v>43150</v>
      </c>
      <c r="C234" s="83" t="s">
        <v>405</v>
      </c>
      <c r="D234" s="77" t="s">
        <v>406</v>
      </c>
      <c r="E234" s="78"/>
      <c r="F234" s="84">
        <v>46576306.969999999</v>
      </c>
      <c r="G234" s="78">
        <f t="shared" si="3"/>
        <v>6166646604.2000008</v>
      </c>
    </row>
    <row r="235" spans="1:7" ht="28.5" customHeight="1" x14ac:dyDescent="0.25">
      <c r="A235" s="6"/>
      <c r="B235" s="79">
        <v>43151</v>
      </c>
      <c r="C235" s="80"/>
      <c r="D235" s="81" t="s">
        <v>94</v>
      </c>
      <c r="E235" s="78">
        <v>1569273.42</v>
      </c>
      <c r="F235" s="82"/>
      <c r="G235" s="78">
        <f t="shared" si="3"/>
        <v>6168215877.6200008</v>
      </c>
    </row>
    <row r="236" spans="1:7" ht="60" x14ac:dyDescent="0.25">
      <c r="A236" s="6"/>
      <c r="B236" s="79">
        <v>43151</v>
      </c>
      <c r="C236" s="83" t="s">
        <v>407</v>
      </c>
      <c r="D236" s="77" t="s">
        <v>408</v>
      </c>
      <c r="E236" s="78"/>
      <c r="F236" s="84">
        <v>943500</v>
      </c>
      <c r="G236" s="78">
        <f t="shared" si="3"/>
        <v>6167272377.6200008</v>
      </c>
    </row>
    <row r="237" spans="1:7" ht="72" x14ac:dyDescent="0.25">
      <c r="A237" s="6"/>
      <c r="B237" s="79">
        <v>43151</v>
      </c>
      <c r="C237" s="83" t="s">
        <v>409</v>
      </c>
      <c r="D237" s="77" t="s">
        <v>410</v>
      </c>
      <c r="E237" s="78"/>
      <c r="F237" s="84">
        <v>40000000</v>
      </c>
      <c r="G237" s="78">
        <f t="shared" si="3"/>
        <v>6127272377.6200008</v>
      </c>
    </row>
    <row r="238" spans="1:7" ht="72" x14ac:dyDescent="0.25">
      <c r="A238" s="6"/>
      <c r="B238" s="79">
        <v>43151</v>
      </c>
      <c r="C238" s="83" t="s">
        <v>409</v>
      </c>
      <c r="D238" s="77" t="s">
        <v>410</v>
      </c>
      <c r="E238" s="78"/>
      <c r="F238" s="84">
        <v>31218005.18</v>
      </c>
      <c r="G238" s="78">
        <f t="shared" si="3"/>
        <v>6096054372.4400005</v>
      </c>
    </row>
    <row r="239" spans="1:7" ht="84" x14ac:dyDescent="0.25">
      <c r="A239" s="6"/>
      <c r="B239" s="79">
        <v>43151</v>
      </c>
      <c r="C239" s="83" t="s">
        <v>411</v>
      </c>
      <c r="D239" s="77" t="s">
        <v>412</v>
      </c>
      <c r="E239" s="78"/>
      <c r="F239" s="84">
        <v>9672785.1300000008</v>
      </c>
      <c r="G239" s="78">
        <f t="shared" si="3"/>
        <v>6086381587.3100004</v>
      </c>
    </row>
    <row r="240" spans="1:7" ht="84" x14ac:dyDescent="0.25">
      <c r="A240" s="6"/>
      <c r="B240" s="79">
        <v>43151</v>
      </c>
      <c r="C240" s="83" t="s">
        <v>413</v>
      </c>
      <c r="D240" s="77" t="s">
        <v>414</v>
      </c>
      <c r="E240" s="78"/>
      <c r="F240" s="84">
        <v>42265311.520000003</v>
      </c>
      <c r="G240" s="78">
        <f t="shared" si="3"/>
        <v>6044116275.79</v>
      </c>
    </row>
    <row r="241" spans="1:7" ht="72" x14ac:dyDescent="0.25">
      <c r="A241" s="6"/>
      <c r="B241" s="79">
        <v>43151</v>
      </c>
      <c r="C241" s="83" t="s">
        <v>415</v>
      </c>
      <c r="D241" s="77" t="s">
        <v>416</v>
      </c>
      <c r="E241" s="78"/>
      <c r="F241" s="84">
        <v>677815.7</v>
      </c>
      <c r="G241" s="78">
        <f t="shared" si="3"/>
        <v>6043438460.0900002</v>
      </c>
    </row>
    <row r="242" spans="1:7" ht="84" x14ac:dyDescent="0.25">
      <c r="A242" s="6"/>
      <c r="B242" s="79">
        <v>43151</v>
      </c>
      <c r="C242" s="83" t="s">
        <v>417</v>
      </c>
      <c r="D242" s="77" t="s">
        <v>418</v>
      </c>
      <c r="E242" s="78"/>
      <c r="F242" s="84">
        <v>1060468.3700000001</v>
      </c>
      <c r="G242" s="78">
        <f t="shared" si="3"/>
        <v>6042377991.7200003</v>
      </c>
    </row>
    <row r="243" spans="1:7" ht="84" x14ac:dyDescent="0.25">
      <c r="A243" s="6"/>
      <c r="B243" s="79">
        <v>43151</v>
      </c>
      <c r="C243" s="83" t="s">
        <v>419</v>
      </c>
      <c r="D243" s="77" t="s">
        <v>420</v>
      </c>
      <c r="E243" s="78"/>
      <c r="F243" s="84">
        <v>9165435.5800000001</v>
      </c>
      <c r="G243" s="78">
        <f t="shared" si="3"/>
        <v>6033212556.1400003</v>
      </c>
    </row>
    <row r="244" spans="1:7" ht="84" x14ac:dyDescent="0.25">
      <c r="A244" s="6"/>
      <c r="B244" s="79">
        <v>43151</v>
      </c>
      <c r="C244" s="83" t="s">
        <v>419</v>
      </c>
      <c r="D244" s="77" t="s">
        <v>420</v>
      </c>
      <c r="E244" s="78"/>
      <c r="F244" s="84">
        <v>20000000</v>
      </c>
      <c r="G244" s="78">
        <f t="shared" si="3"/>
        <v>6013212556.1400003</v>
      </c>
    </row>
    <row r="245" spans="1:7" ht="84" x14ac:dyDescent="0.25">
      <c r="A245" s="6"/>
      <c r="B245" s="79">
        <v>43151</v>
      </c>
      <c r="C245" s="83" t="s">
        <v>419</v>
      </c>
      <c r="D245" s="77" t="s">
        <v>420</v>
      </c>
      <c r="E245" s="78"/>
      <c r="F245" s="84">
        <v>4710615.99</v>
      </c>
      <c r="G245" s="78">
        <f t="shared" si="3"/>
        <v>6008501940.1500006</v>
      </c>
    </row>
    <row r="246" spans="1:7" ht="120" x14ac:dyDescent="0.25">
      <c r="A246" s="6"/>
      <c r="B246" s="79">
        <v>43151</v>
      </c>
      <c r="C246" s="83" t="s">
        <v>421</v>
      </c>
      <c r="D246" s="77" t="s">
        <v>422</v>
      </c>
      <c r="E246" s="78"/>
      <c r="F246" s="84">
        <v>344833217.66000003</v>
      </c>
      <c r="G246" s="78">
        <f t="shared" si="3"/>
        <v>5663668722.4900007</v>
      </c>
    </row>
    <row r="247" spans="1:7" ht="96" x14ac:dyDescent="0.25">
      <c r="A247" s="6"/>
      <c r="B247" s="79">
        <v>43151</v>
      </c>
      <c r="C247" s="83" t="s">
        <v>423</v>
      </c>
      <c r="D247" s="77" t="s">
        <v>424</v>
      </c>
      <c r="E247" s="78"/>
      <c r="F247" s="84">
        <v>935533.89</v>
      </c>
      <c r="G247" s="78">
        <f t="shared" si="3"/>
        <v>5662733188.6000004</v>
      </c>
    </row>
    <row r="248" spans="1:7" ht="108" x14ac:dyDescent="0.25">
      <c r="A248" s="6"/>
      <c r="B248" s="79">
        <v>43151</v>
      </c>
      <c r="C248" s="83" t="s">
        <v>425</v>
      </c>
      <c r="D248" s="77" t="s">
        <v>426</v>
      </c>
      <c r="E248" s="78"/>
      <c r="F248" s="84">
        <v>20000000</v>
      </c>
      <c r="G248" s="78">
        <f t="shared" si="3"/>
        <v>5642733188.6000004</v>
      </c>
    </row>
    <row r="249" spans="1:7" ht="108" x14ac:dyDescent="0.25">
      <c r="A249" s="6"/>
      <c r="B249" s="79">
        <v>43151</v>
      </c>
      <c r="C249" s="83" t="s">
        <v>425</v>
      </c>
      <c r="D249" s="77" t="s">
        <v>426</v>
      </c>
      <c r="E249" s="78"/>
      <c r="F249" s="84">
        <v>25000000</v>
      </c>
      <c r="G249" s="78">
        <f t="shared" si="3"/>
        <v>5617733188.6000004</v>
      </c>
    </row>
    <row r="250" spans="1:7" ht="108" x14ac:dyDescent="0.25">
      <c r="A250" s="6"/>
      <c r="B250" s="79">
        <v>43151</v>
      </c>
      <c r="C250" s="83" t="s">
        <v>425</v>
      </c>
      <c r="D250" s="77" t="s">
        <v>426</v>
      </c>
      <c r="E250" s="78"/>
      <c r="F250" s="84">
        <v>30000000</v>
      </c>
      <c r="G250" s="78">
        <f t="shared" si="3"/>
        <v>5587733188.6000004</v>
      </c>
    </row>
    <row r="251" spans="1:7" ht="108" x14ac:dyDescent="0.25">
      <c r="A251" s="6"/>
      <c r="B251" s="79">
        <v>43151</v>
      </c>
      <c r="C251" s="83" t="s">
        <v>425</v>
      </c>
      <c r="D251" s="77" t="s">
        <v>426</v>
      </c>
      <c r="E251" s="78"/>
      <c r="F251" s="84">
        <v>30000000</v>
      </c>
      <c r="G251" s="78">
        <f t="shared" si="3"/>
        <v>5557733188.6000004</v>
      </c>
    </row>
    <row r="252" spans="1:7" ht="108" x14ac:dyDescent="0.25">
      <c r="A252" s="6"/>
      <c r="B252" s="79">
        <v>43151</v>
      </c>
      <c r="C252" s="83" t="s">
        <v>425</v>
      </c>
      <c r="D252" s="77" t="s">
        <v>426</v>
      </c>
      <c r="E252" s="78"/>
      <c r="F252" s="84">
        <v>50752486.799999997</v>
      </c>
      <c r="G252" s="78">
        <f t="shared" si="3"/>
        <v>5506980701.8000002</v>
      </c>
    </row>
    <row r="253" spans="1:7" ht="96" x14ac:dyDescent="0.25">
      <c r="A253" s="6"/>
      <c r="B253" s="79">
        <v>43151</v>
      </c>
      <c r="C253" s="83" t="s">
        <v>427</v>
      </c>
      <c r="D253" s="77" t="s">
        <v>428</v>
      </c>
      <c r="E253" s="78"/>
      <c r="F253" s="84">
        <v>10216531</v>
      </c>
      <c r="G253" s="78">
        <f t="shared" si="3"/>
        <v>5496764170.8000002</v>
      </c>
    </row>
    <row r="254" spans="1:7" ht="23.25" customHeight="1" x14ac:dyDescent="0.25">
      <c r="A254" s="6"/>
      <c r="B254" s="79" t="s">
        <v>105</v>
      </c>
      <c r="C254" s="80"/>
      <c r="D254" s="81" t="s">
        <v>94</v>
      </c>
      <c r="E254" s="78">
        <v>8602148.9800000004</v>
      </c>
      <c r="F254" s="82"/>
      <c r="G254" s="78">
        <f t="shared" si="3"/>
        <v>5505366319.7799997</v>
      </c>
    </row>
    <row r="255" spans="1:7" ht="29.25" customHeight="1" x14ac:dyDescent="0.25">
      <c r="A255" s="6"/>
      <c r="B255" s="79" t="s">
        <v>105</v>
      </c>
      <c r="C255" s="95" t="s">
        <v>106</v>
      </c>
      <c r="D255" s="80" t="s">
        <v>96</v>
      </c>
      <c r="E255" s="78">
        <v>44500</v>
      </c>
      <c r="F255" s="82"/>
      <c r="G255" s="78">
        <f t="shared" si="3"/>
        <v>5505410819.7799997</v>
      </c>
    </row>
    <row r="256" spans="1:7" ht="132" x14ac:dyDescent="0.25">
      <c r="A256" s="6"/>
      <c r="B256" s="79" t="s">
        <v>105</v>
      </c>
      <c r="C256" s="83" t="s">
        <v>429</v>
      </c>
      <c r="D256" s="77" t="s">
        <v>430</v>
      </c>
      <c r="E256" s="78"/>
      <c r="F256" s="84">
        <v>56091819</v>
      </c>
      <c r="G256" s="78">
        <f t="shared" si="3"/>
        <v>5449319000.7799997</v>
      </c>
    </row>
    <row r="257" spans="1:7" ht="132" x14ac:dyDescent="0.25">
      <c r="A257" s="6"/>
      <c r="B257" s="79" t="s">
        <v>105</v>
      </c>
      <c r="C257" s="83" t="s">
        <v>429</v>
      </c>
      <c r="D257" s="77" t="s">
        <v>430</v>
      </c>
      <c r="E257" s="78"/>
      <c r="F257" s="84">
        <v>19646037</v>
      </c>
      <c r="G257" s="78">
        <f t="shared" si="3"/>
        <v>5429672963.7799997</v>
      </c>
    </row>
    <row r="258" spans="1:7" ht="132" x14ac:dyDescent="0.25">
      <c r="A258" s="6"/>
      <c r="B258" s="79" t="s">
        <v>105</v>
      </c>
      <c r="C258" s="83" t="s">
        <v>429</v>
      </c>
      <c r="D258" s="77" t="s">
        <v>430</v>
      </c>
      <c r="E258" s="78"/>
      <c r="F258" s="84">
        <v>17792516</v>
      </c>
      <c r="G258" s="78">
        <f t="shared" si="3"/>
        <v>5411880447.7799997</v>
      </c>
    </row>
    <row r="259" spans="1:7" ht="132" x14ac:dyDescent="0.25">
      <c r="A259" s="6"/>
      <c r="B259" s="79" t="s">
        <v>105</v>
      </c>
      <c r="C259" s="83" t="s">
        <v>429</v>
      </c>
      <c r="D259" s="77" t="s">
        <v>430</v>
      </c>
      <c r="E259" s="78"/>
      <c r="F259" s="84">
        <v>17609864</v>
      </c>
      <c r="G259" s="78">
        <f t="shared" si="3"/>
        <v>5394270583.7799997</v>
      </c>
    </row>
    <row r="260" spans="1:7" ht="132" x14ac:dyDescent="0.25">
      <c r="A260" s="6"/>
      <c r="B260" s="79" t="s">
        <v>105</v>
      </c>
      <c r="C260" s="83" t="s">
        <v>429</v>
      </c>
      <c r="D260" s="77" t="s">
        <v>430</v>
      </c>
      <c r="E260" s="78"/>
      <c r="F260" s="84">
        <v>16678779</v>
      </c>
      <c r="G260" s="78">
        <f t="shared" si="3"/>
        <v>5377591804.7799997</v>
      </c>
    </row>
    <row r="261" spans="1:7" ht="132" x14ac:dyDescent="0.25">
      <c r="A261" s="6"/>
      <c r="B261" s="79" t="s">
        <v>105</v>
      </c>
      <c r="C261" s="83" t="s">
        <v>429</v>
      </c>
      <c r="D261" s="77" t="s">
        <v>430</v>
      </c>
      <c r="E261" s="78"/>
      <c r="F261" s="84">
        <v>4108989</v>
      </c>
      <c r="G261" s="78">
        <f t="shared" si="3"/>
        <v>5373482815.7799997</v>
      </c>
    </row>
    <row r="262" spans="1:7" ht="84" x14ac:dyDescent="0.25">
      <c r="A262" s="6"/>
      <c r="B262" s="79" t="s">
        <v>105</v>
      </c>
      <c r="C262" s="83" t="s">
        <v>431</v>
      </c>
      <c r="D262" s="77" t="s">
        <v>432</v>
      </c>
      <c r="E262" s="78"/>
      <c r="F262" s="84">
        <v>211500</v>
      </c>
      <c r="G262" s="78">
        <f t="shared" si="3"/>
        <v>5373271315.7799997</v>
      </c>
    </row>
    <row r="263" spans="1:7" ht="60" x14ac:dyDescent="0.25">
      <c r="A263" s="6"/>
      <c r="B263" s="79" t="s">
        <v>105</v>
      </c>
      <c r="C263" s="83" t="s">
        <v>433</v>
      </c>
      <c r="D263" s="77" t="s">
        <v>434</v>
      </c>
      <c r="E263" s="78"/>
      <c r="F263" s="84">
        <v>14533.08</v>
      </c>
      <c r="G263" s="78">
        <f t="shared" si="3"/>
        <v>5373256782.6999998</v>
      </c>
    </row>
    <row r="264" spans="1:7" ht="84" x14ac:dyDescent="0.25">
      <c r="A264" s="6"/>
      <c r="B264" s="79" t="s">
        <v>105</v>
      </c>
      <c r="C264" s="83" t="s">
        <v>435</v>
      </c>
      <c r="D264" s="77" t="s">
        <v>436</v>
      </c>
      <c r="E264" s="78"/>
      <c r="F264" s="84">
        <v>181699.94</v>
      </c>
      <c r="G264" s="78">
        <f t="shared" si="3"/>
        <v>5373075082.7600002</v>
      </c>
    </row>
    <row r="265" spans="1:7" ht="108" x14ac:dyDescent="0.25">
      <c r="A265" s="6"/>
      <c r="B265" s="79" t="s">
        <v>105</v>
      </c>
      <c r="C265" s="83" t="s">
        <v>437</v>
      </c>
      <c r="D265" s="77" t="s">
        <v>438</v>
      </c>
      <c r="E265" s="78"/>
      <c r="F265" s="84">
        <v>3430783.79</v>
      </c>
      <c r="G265" s="78">
        <f t="shared" si="3"/>
        <v>5369644298.9700003</v>
      </c>
    </row>
    <row r="266" spans="1:7" ht="72" x14ac:dyDescent="0.25">
      <c r="A266" s="6"/>
      <c r="B266" s="79" t="s">
        <v>105</v>
      </c>
      <c r="C266" s="83" t="s">
        <v>439</v>
      </c>
      <c r="D266" s="77" t="s">
        <v>440</v>
      </c>
      <c r="E266" s="78"/>
      <c r="F266" s="84">
        <v>4221.1099999999997</v>
      </c>
      <c r="G266" s="78">
        <f t="shared" si="3"/>
        <v>5369640077.8600006</v>
      </c>
    </row>
    <row r="267" spans="1:7" ht="96" x14ac:dyDescent="0.25">
      <c r="A267" s="6"/>
      <c r="B267" s="79" t="s">
        <v>105</v>
      </c>
      <c r="C267" s="83" t="s">
        <v>441</v>
      </c>
      <c r="D267" s="77" t="s">
        <v>442</v>
      </c>
      <c r="E267" s="78"/>
      <c r="F267" s="84">
        <v>4582315.47</v>
      </c>
      <c r="G267" s="78">
        <f t="shared" si="3"/>
        <v>5365057762.3900003</v>
      </c>
    </row>
    <row r="268" spans="1:7" ht="96" x14ac:dyDescent="0.25">
      <c r="A268" s="6"/>
      <c r="B268" s="79" t="s">
        <v>105</v>
      </c>
      <c r="C268" s="83" t="s">
        <v>443</v>
      </c>
      <c r="D268" s="77" t="s">
        <v>444</v>
      </c>
      <c r="E268" s="78"/>
      <c r="F268" s="84">
        <v>4582315.47</v>
      </c>
      <c r="G268" s="78">
        <f t="shared" si="3"/>
        <v>5360475446.9200001</v>
      </c>
    </row>
    <row r="269" spans="1:7" ht="96" x14ac:dyDescent="0.25">
      <c r="A269" s="6"/>
      <c r="B269" s="79" t="s">
        <v>105</v>
      </c>
      <c r="C269" s="83" t="s">
        <v>445</v>
      </c>
      <c r="D269" s="77" t="s">
        <v>446</v>
      </c>
      <c r="E269" s="78"/>
      <c r="F269" s="84">
        <v>4582315.47</v>
      </c>
      <c r="G269" s="78">
        <f t="shared" si="3"/>
        <v>5355893131.4499998</v>
      </c>
    </row>
    <row r="270" spans="1:7" ht="96" x14ac:dyDescent="0.25">
      <c r="A270" s="6"/>
      <c r="B270" s="79" t="s">
        <v>105</v>
      </c>
      <c r="C270" s="83" t="s">
        <v>447</v>
      </c>
      <c r="D270" s="77" t="s">
        <v>448</v>
      </c>
      <c r="E270" s="78"/>
      <c r="F270" s="84">
        <v>4582315.47</v>
      </c>
      <c r="G270" s="78">
        <f t="shared" si="3"/>
        <v>5351310815.9799995</v>
      </c>
    </row>
    <row r="271" spans="1:7" ht="96" x14ac:dyDescent="0.25">
      <c r="A271" s="6"/>
      <c r="B271" s="79" t="s">
        <v>105</v>
      </c>
      <c r="C271" s="83" t="s">
        <v>449</v>
      </c>
      <c r="D271" s="77" t="s">
        <v>450</v>
      </c>
      <c r="E271" s="78"/>
      <c r="F271" s="84">
        <v>4582315.47</v>
      </c>
      <c r="G271" s="78">
        <f t="shared" si="3"/>
        <v>5346728500.5099993</v>
      </c>
    </row>
    <row r="272" spans="1:7" ht="96" x14ac:dyDescent="0.25">
      <c r="A272" s="6"/>
      <c r="B272" s="79" t="s">
        <v>105</v>
      </c>
      <c r="C272" s="83" t="s">
        <v>451</v>
      </c>
      <c r="D272" s="77" t="s">
        <v>452</v>
      </c>
      <c r="E272" s="78"/>
      <c r="F272" s="84">
        <v>4582315.47</v>
      </c>
      <c r="G272" s="78">
        <f t="shared" si="3"/>
        <v>5342146185.039999</v>
      </c>
    </row>
    <row r="273" spans="1:7" ht="96" x14ac:dyDescent="0.25">
      <c r="A273" s="6"/>
      <c r="B273" s="79" t="s">
        <v>105</v>
      </c>
      <c r="C273" s="83" t="s">
        <v>453</v>
      </c>
      <c r="D273" s="77" t="s">
        <v>454</v>
      </c>
      <c r="E273" s="78"/>
      <c r="F273" s="84">
        <v>4582315.47</v>
      </c>
      <c r="G273" s="78">
        <f t="shared" si="3"/>
        <v>5337563869.5699987</v>
      </c>
    </row>
    <row r="274" spans="1:7" ht="96" x14ac:dyDescent="0.25">
      <c r="A274" s="6"/>
      <c r="B274" s="79" t="s">
        <v>105</v>
      </c>
      <c r="C274" s="83" t="s">
        <v>455</v>
      </c>
      <c r="D274" s="77" t="s">
        <v>456</v>
      </c>
      <c r="E274" s="78"/>
      <c r="F274" s="84">
        <v>4582315.47</v>
      </c>
      <c r="G274" s="78">
        <f t="shared" si="3"/>
        <v>5332981554.0999985</v>
      </c>
    </row>
    <row r="275" spans="1:7" ht="96" x14ac:dyDescent="0.25">
      <c r="A275" s="6"/>
      <c r="B275" s="79" t="s">
        <v>105</v>
      </c>
      <c r="C275" s="83" t="s">
        <v>457</v>
      </c>
      <c r="D275" s="77" t="s">
        <v>458</v>
      </c>
      <c r="E275" s="78"/>
      <c r="F275" s="84">
        <v>4582315.47</v>
      </c>
      <c r="G275" s="78">
        <f t="shared" si="3"/>
        <v>5328399238.6299982</v>
      </c>
    </row>
    <row r="276" spans="1:7" ht="60" x14ac:dyDescent="0.25">
      <c r="A276" s="6"/>
      <c r="B276" s="79" t="s">
        <v>105</v>
      </c>
      <c r="C276" s="83" t="s">
        <v>459</v>
      </c>
      <c r="D276" s="77" t="s">
        <v>460</v>
      </c>
      <c r="E276" s="78"/>
      <c r="F276" s="84">
        <v>28320</v>
      </c>
      <c r="G276" s="78">
        <f t="shared" si="3"/>
        <v>5328370918.6299982</v>
      </c>
    </row>
    <row r="277" spans="1:7" ht="60" x14ac:dyDescent="0.25">
      <c r="A277" s="6"/>
      <c r="B277" s="79" t="s">
        <v>105</v>
      </c>
      <c r="C277" s="83" t="s">
        <v>461</v>
      </c>
      <c r="D277" s="77" t="s">
        <v>462</v>
      </c>
      <c r="E277" s="78"/>
      <c r="F277" s="84">
        <v>309069.45</v>
      </c>
      <c r="G277" s="78">
        <f t="shared" si="3"/>
        <v>5328061849.1799984</v>
      </c>
    </row>
    <row r="278" spans="1:7" ht="60" x14ac:dyDescent="0.25">
      <c r="A278" s="6"/>
      <c r="B278" s="79" t="s">
        <v>105</v>
      </c>
      <c r="C278" s="83" t="s">
        <v>463</v>
      </c>
      <c r="D278" s="77" t="s">
        <v>464</v>
      </c>
      <c r="E278" s="78"/>
      <c r="F278" s="84">
        <v>3991587.6</v>
      </c>
      <c r="G278" s="78">
        <f t="shared" si="3"/>
        <v>5324070261.579998</v>
      </c>
    </row>
    <row r="279" spans="1:7" ht="72" x14ac:dyDescent="0.25">
      <c r="A279" s="6"/>
      <c r="B279" s="79" t="s">
        <v>105</v>
      </c>
      <c r="C279" s="83" t="s">
        <v>465</v>
      </c>
      <c r="D279" s="77" t="s">
        <v>466</v>
      </c>
      <c r="E279" s="78"/>
      <c r="F279" s="84">
        <v>450000</v>
      </c>
      <c r="G279" s="78">
        <f t="shared" ref="G279:G342" si="4">SUM(G278+E279-F279)</f>
        <v>5323620261.579998</v>
      </c>
    </row>
    <row r="280" spans="1:7" ht="60" x14ac:dyDescent="0.25">
      <c r="A280" s="6"/>
      <c r="B280" s="79" t="s">
        <v>105</v>
      </c>
      <c r="C280" s="83" t="s">
        <v>467</v>
      </c>
      <c r="D280" s="77" t="s">
        <v>468</v>
      </c>
      <c r="E280" s="78"/>
      <c r="F280" s="84">
        <v>400000</v>
      </c>
      <c r="G280" s="78">
        <f t="shared" si="4"/>
        <v>5323220261.579998</v>
      </c>
    </row>
    <row r="281" spans="1:7" ht="108" x14ac:dyDescent="0.25">
      <c r="A281" s="6"/>
      <c r="B281" s="79" t="s">
        <v>105</v>
      </c>
      <c r="C281" s="83" t="s">
        <v>469</v>
      </c>
      <c r="D281" s="77" t="s">
        <v>470</v>
      </c>
      <c r="E281" s="78"/>
      <c r="F281" s="84">
        <v>4000000</v>
      </c>
      <c r="G281" s="78">
        <f t="shared" si="4"/>
        <v>5319220261.579998</v>
      </c>
    </row>
    <row r="282" spans="1:7" ht="84" x14ac:dyDescent="0.25">
      <c r="A282" s="6"/>
      <c r="B282" s="79" t="s">
        <v>105</v>
      </c>
      <c r="C282" s="83" t="s">
        <v>471</v>
      </c>
      <c r="D282" s="77" t="s">
        <v>472</v>
      </c>
      <c r="E282" s="78"/>
      <c r="F282" s="84">
        <v>1095036.96</v>
      </c>
      <c r="G282" s="78">
        <f t="shared" si="4"/>
        <v>5318125224.619998</v>
      </c>
    </row>
    <row r="283" spans="1:7" ht="84" x14ac:dyDescent="0.25">
      <c r="A283" s="6"/>
      <c r="B283" s="79" t="s">
        <v>105</v>
      </c>
      <c r="C283" s="83" t="s">
        <v>473</v>
      </c>
      <c r="D283" s="77" t="s">
        <v>474</v>
      </c>
      <c r="E283" s="78"/>
      <c r="F283" s="84">
        <v>307773.68</v>
      </c>
      <c r="G283" s="78">
        <f t="shared" si="4"/>
        <v>5317817450.9399977</v>
      </c>
    </row>
    <row r="284" spans="1:7" ht="60" x14ac:dyDescent="0.25">
      <c r="A284" s="6"/>
      <c r="B284" s="79" t="s">
        <v>105</v>
      </c>
      <c r="C284" s="83" t="s">
        <v>475</v>
      </c>
      <c r="D284" s="77" t="s">
        <v>476</v>
      </c>
      <c r="E284" s="78"/>
      <c r="F284" s="84">
        <v>30000000</v>
      </c>
      <c r="G284" s="78">
        <f t="shared" si="4"/>
        <v>5287817450.9399977</v>
      </c>
    </row>
    <row r="285" spans="1:7" ht="60" x14ac:dyDescent="0.25">
      <c r="A285" s="6"/>
      <c r="B285" s="79" t="s">
        <v>105</v>
      </c>
      <c r="C285" s="83" t="s">
        <v>475</v>
      </c>
      <c r="D285" s="77" t="s">
        <v>476</v>
      </c>
      <c r="E285" s="78"/>
      <c r="F285" s="84">
        <v>22986936.43</v>
      </c>
      <c r="G285" s="78">
        <f t="shared" si="4"/>
        <v>5264830514.5099974</v>
      </c>
    </row>
    <row r="286" spans="1:7" ht="84" x14ac:dyDescent="0.25">
      <c r="A286" s="6"/>
      <c r="B286" s="79" t="s">
        <v>105</v>
      </c>
      <c r="C286" s="83" t="s">
        <v>477</v>
      </c>
      <c r="D286" s="77" t="s">
        <v>478</v>
      </c>
      <c r="E286" s="78"/>
      <c r="F286" s="84">
        <v>1132028.45</v>
      </c>
      <c r="G286" s="78">
        <f t="shared" si="4"/>
        <v>5263698486.0599976</v>
      </c>
    </row>
    <row r="287" spans="1:7" ht="96" x14ac:dyDescent="0.25">
      <c r="A287" s="6"/>
      <c r="B287" s="79" t="s">
        <v>105</v>
      </c>
      <c r="C287" s="83" t="s">
        <v>479</v>
      </c>
      <c r="D287" s="77" t="s">
        <v>480</v>
      </c>
      <c r="E287" s="78"/>
      <c r="F287" s="84">
        <v>686598.56</v>
      </c>
      <c r="G287" s="78">
        <f t="shared" si="4"/>
        <v>5263011887.4999971</v>
      </c>
    </row>
    <row r="288" spans="1:7" ht="108" x14ac:dyDescent="0.25">
      <c r="A288" s="6"/>
      <c r="B288" s="79" t="s">
        <v>105</v>
      </c>
      <c r="C288" s="83" t="s">
        <v>481</v>
      </c>
      <c r="D288" s="77" t="s">
        <v>482</v>
      </c>
      <c r="E288" s="78"/>
      <c r="F288" s="84">
        <v>622372.76</v>
      </c>
      <c r="G288" s="78">
        <f t="shared" si="4"/>
        <v>5262389514.7399969</v>
      </c>
    </row>
    <row r="289" spans="1:7" ht="84" x14ac:dyDescent="0.25">
      <c r="A289" s="6"/>
      <c r="B289" s="79" t="s">
        <v>105</v>
      </c>
      <c r="C289" s="83" t="s">
        <v>483</v>
      </c>
      <c r="D289" s="77" t="s">
        <v>484</v>
      </c>
      <c r="E289" s="78"/>
      <c r="F289" s="84">
        <v>796986.34</v>
      </c>
      <c r="G289" s="78">
        <f t="shared" si="4"/>
        <v>5261592528.3999968</v>
      </c>
    </row>
    <row r="290" spans="1:7" ht="120" x14ac:dyDescent="0.25">
      <c r="A290" s="6"/>
      <c r="B290" s="79" t="s">
        <v>105</v>
      </c>
      <c r="C290" s="83" t="s">
        <v>485</v>
      </c>
      <c r="D290" s="77" t="s">
        <v>486</v>
      </c>
      <c r="E290" s="78"/>
      <c r="F290" s="84">
        <v>14738319.93</v>
      </c>
      <c r="G290" s="78">
        <f t="shared" si="4"/>
        <v>5246854208.4699965</v>
      </c>
    </row>
    <row r="291" spans="1:7" ht="84" x14ac:dyDescent="0.25">
      <c r="A291" s="6"/>
      <c r="B291" s="79" t="s">
        <v>105</v>
      </c>
      <c r="C291" s="83" t="s">
        <v>487</v>
      </c>
      <c r="D291" s="77" t="s">
        <v>488</v>
      </c>
      <c r="E291" s="78"/>
      <c r="F291" s="84">
        <v>815916.63</v>
      </c>
      <c r="G291" s="78">
        <f t="shared" si="4"/>
        <v>5246038291.8399963</v>
      </c>
    </row>
    <row r="292" spans="1:7" ht="72" x14ac:dyDescent="0.25">
      <c r="A292" s="6"/>
      <c r="B292" s="79" t="s">
        <v>105</v>
      </c>
      <c r="C292" s="83" t="s">
        <v>489</v>
      </c>
      <c r="D292" s="77" t="s">
        <v>490</v>
      </c>
      <c r="E292" s="78"/>
      <c r="F292" s="84">
        <v>306527.90000000002</v>
      </c>
      <c r="G292" s="78">
        <f t="shared" si="4"/>
        <v>5245731763.9399967</v>
      </c>
    </row>
    <row r="293" spans="1:7" ht="84" x14ac:dyDescent="0.25">
      <c r="A293" s="6"/>
      <c r="B293" s="79" t="s">
        <v>105</v>
      </c>
      <c r="C293" s="83" t="s">
        <v>491</v>
      </c>
      <c r="D293" s="77" t="s">
        <v>492</v>
      </c>
      <c r="E293" s="78"/>
      <c r="F293" s="84">
        <v>1547488.67</v>
      </c>
      <c r="G293" s="78">
        <f t="shared" si="4"/>
        <v>5244184275.2699966</v>
      </c>
    </row>
    <row r="294" spans="1:7" ht="25.5" customHeight="1" x14ac:dyDescent="0.25">
      <c r="A294" s="6"/>
      <c r="B294" s="79">
        <v>43153</v>
      </c>
      <c r="C294" s="80"/>
      <c r="D294" s="81" t="s">
        <v>94</v>
      </c>
      <c r="E294" s="78">
        <v>4801968.17</v>
      </c>
      <c r="F294" s="82"/>
      <c r="G294" s="78">
        <f t="shared" si="4"/>
        <v>5248986243.4399967</v>
      </c>
    </row>
    <row r="295" spans="1:7" ht="33.75" customHeight="1" x14ac:dyDescent="0.25">
      <c r="A295" s="6"/>
      <c r="B295" s="79">
        <v>43153</v>
      </c>
      <c r="C295" s="80"/>
      <c r="D295" s="80" t="s">
        <v>98</v>
      </c>
      <c r="E295" s="78">
        <v>121550.63</v>
      </c>
      <c r="F295" s="82"/>
      <c r="G295" s="78">
        <f t="shared" si="4"/>
        <v>5249107794.0699968</v>
      </c>
    </row>
    <row r="296" spans="1:7" ht="33" customHeight="1" x14ac:dyDescent="0.25">
      <c r="A296" s="6"/>
      <c r="B296" s="79">
        <v>43153</v>
      </c>
      <c r="C296" s="95">
        <v>37</v>
      </c>
      <c r="D296" s="80" t="s">
        <v>96</v>
      </c>
      <c r="E296" s="78">
        <v>57500</v>
      </c>
      <c r="F296" s="82"/>
      <c r="G296" s="78">
        <f t="shared" si="4"/>
        <v>5249165294.0699968</v>
      </c>
    </row>
    <row r="297" spans="1:7" ht="60" x14ac:dyDescent="0.25">
      <c r="A297" s="6"/>
      <c r="B297" s="79">
        <v>43153</v>
      </c>
      <c r="C297" s="83" t="s">
        <v>493</v>
      </c>
      <c r="D297" s="77" t="s">
        <v>494</v>
      </c>
      <c r="E297" s="78"/>
      <c r="F297" s="84">
        <v>48000</v>
      </c>
      <c r="G297" s="78">
        <f t="shared" si="4"/>
        <v>5249117294.0699968</v>
      </c>
    </row>
    <row r="298" spans="1:7" ht="48" x14ac:dyDescent="0.25">
      <c r="A298" s="6"/>
      <c r="B298" s="79">
        <v>43153</v>
      </c>
      <c r="C298" s="83" t="s">
        <v>495</v>
      </c>
      <c r="D298" s="77" t="s">
        <v>496</v>
      </c>
      <c r="E298" s="78"/>
      <c r="F298" s="84">
        <v>826700</v>
      </c>
      <c r="G298" s="78">
        <f t="shared" si="4"/>
        <v>5248290594.0699968</v>
      </c>
    </row>
    <row r="299" spans="1:7" ht="48" x14ac:dyDescent="0.25">
      <c r="A299" s="6"/>
      <c r="B299" s="79">
        <v>43153</v>
      </c>
      <c r="C299" s="83" t="s">
        <v>497</v>
      </c>
      <c r="D299" s="77" t="s">
        <v>498</v>
      </c>
      <c r="E299" s="78"/>
      <c r="F299" s="84">
        <v>3722543.23</v>
      </c>
      <c r="G299" s="78">
        <f t="shared" si="4"/>
        <v>5244568050.8399973</v>
      </c>
    </row>
    <row r="300" spans="1:7" ht="84" x14ac:dyDescent="0.25">
      <c r="A300" s="6"/>
      <c r="B300" s="79">
        <v>43153</v>
      </c>
      <c r="C300" s="83" t="s">
        <v>499</v>
      </c>
      <c r="D300" s="77" t="s">
        <v>500</v>
      </c>
      <c r="E300" s="78"/>
      <c r="F300" s="84">
        <v>2399999.64</v>
      </c>
      <c r="G300" s="78">
        <f t="shared" si="4"/>
        <v>5242168051.1999969</v>
      </c>
    </row>
    <row r="301" spans="1:7" ht="84" x14ac:dyDescent="0.25">
      <c r="A301" s="6"/>
      <c r="B301" s="79">
        <v>43153</v>
      </c>
      <c r="C301" s="83" t="s">
        <v>501</v>
      </c>
      <c r="D301" s="77" t="s">
        <v>502</v>
      </c>
      <c r="E301" s="78"/>
      <c r="F301" s="84">
        <v>70800</v>
      </c>
      <c r="G301" s="78">
        <f t="shared" si="4"/>
        <v>5242097251.1999969</v>
      </c>
    </row>
    <row r="302" spans="1:7" ht="84" x14ac:dyDescent="0.25">
      <c r="A302" s="6"/>
      <c r="B302" s="79">
        <v>43153</v>
      </c>
      <c r="C302" s="83" t="s">
        <v>503</v>
      </c>
      <c r="D302" s="77" t="s">
        <v>504</v>
      </c>
      <c r="E302" s="78"/>
      <c r="F302" s="84">
        <v>5440530.3099999996</v>
      </c>
      <c r="G302" s="78">
        <f t="shared" si="4"/>
        <v>5236656720.8899965</v>
      </c>
    </row>
    <row r="303" spans="1:7" ht="48" x14ac:dyDescent="0.25">
      <c r="A303" s="6"/>
      <c r="B303" s="79">
        <v>43153</v>
      </c>
      <c r="C303" s="83" t="s">
        <v>505</v>
      </c>
      <c r="D303" s="77" t="s">
        <v>506</v>
      </c>
      <c r="E303" s="78"/>
      <c r="F303" s="84">
        <v>106200</v>
      </c>
      <c r="G303" s="78">
        <f t="shared" si="4"/>
        <v>5236550520.8899965</v>
      </c>
    </row>
    <row r="304" spans="1:7" ht="96" x14ac:dyDescent="0.25">
      <c r="A304" s="6"/>
      <c r="B304" s="79">
        <v>43153</v>
      </c>
      <c r="C304" s="83" t="s">
        <v>507</v>
      </c>
      <c r="D304" s="77" t="s">
        <v>508</v>
      </c>
      <c r="E304" s="78"/>
      <c r="F304" s="84">
        <v>204800</v>
      </c>
      <c r="G304" s="78">
        <f t="shared" si="4"/>
        <v>5236345720.8899965</v>
      </c>
    </row>
    <row r="305" spans="1:7" ht="96" x14ac:dyDescent="0.25">
      <c r="A305" s="6"/>
      <c r="B305" s="79">
        <v>43153</v>
      </c>
      <c r="C305" s="83" t="s">
        <v>507</v>
      </c>
      <c r="D305" s="77" t="s">
        <v>508</v>
      </c>
      <c r="E305" s="78"/>
      <c r="F305" s="84">
        <v>9460705.0299999993</v>
      </c>
      <c r="G305" s="78">
        <f t="shared" si="4"/>
        <v>5226885015.8599968</v>
      </c>
    </row>
    <row r="306" spans="1:7" ht="96" x14ac:dyDescent="0.25">
      <c r="A306" s="6"/>
      <c r="B306" s="79">
        <v>43153</v>
      </c>
      <c r="C306" s="83" t="s">
        <v>509</v>
      </c>
      <c r="D306" s="77" t="s">
        <v>510</v>
      </c>
      <c r="E306" s="78"/>
      <c r="F306" s="84">
        <v>4863775.29</v>
      </c>
      <c r="G306" s="78">
        <f t="shared" si="4"/>
        <v>5222021240.5699968</v>
      </c>
    </row>
    <row r="307" spans="1:7" ht="120" x14ac:dyDescent="0.25">
      <c r="A307" s="6"/>
      <c r="B307" s="79">
        <v>43153</v>
      </c>
      <c r="C307" s="83" t="s">
        <v>511</v>
      </c>
      <c r="D307" s="77" t="s">
        <v>512</v>
      </c>
      <c r="E307" s="78"/>
      <c r="F307" s="84">
        <v>50000000</v>
      </c>
      <c r="G307" s="78">
        <f t="shared" si="4"/>
        <v>5172021240.5699968</v>
      </c>
    </row>
    <row r="308" spans="1:7" ht="120" x14ac:dyDescent="0.25">
      <c r="A308" s="6"/>
      <c r="B308" s="79">
        <v>43153</v>
      </c>
      <c r="C308" s="83" t="s">
        <v>511</v>
      </c>
      <c r="D308" s="77" t="s">
        <v>512</v>
      </c>
      <c r="E308" s="78"/>
      <c r="F308" s="84">
        <v>75261680</v>
      </c>
      <c r="G308" s="78">
        <f t="shared" si="4"/>
        <v>5096759560.5699968</v>
      </c>
    </row>
    <row r="309" spans="1:7" ht="120" x14ac:dyDescent="0.25">
      <c r="A309" s="6"/>
      <c r="B309" s="79">
        <v>43153</v>
      </c>
      <c r="C309" s="83" t="s">
        <v>511</v>
      </c>
      <c r="D309" s="77" t="s">
        <v>512</v>
      </c>
      <c r="E309" s="78"/>
      <c r="F309" s="84">
        <v>42379460.039999999</v>
      </c>
      <c r="G309" s="78">
        <f t="shared" si="4"/>
        <v>5054380100.5299969</v>
      </c>
    </row>
    <row r="310" spans="1:7" ht="108" x14ac:dyDescent="0.25">
      <c r="A310" s="6"/>
      <c r="B310" s="79">
        <v>43153</v>
      </c>
      <c r="C310" s="85" t="s">
        <v>513</v>
      </c>
      <c r="D310" s="86" t="s">
        <v>514</v>
      </c>
      <c r="E310" s="78"/>
      <c r="F310" s="87">
        <v>100000000</v>
      </c>
      <c r="G310" s="78">
        <f t="shared" si="4"/>
        <v>4954380100.5299969</v>
      </c>
    </row>
    <row r="311" spans="1:7" ht="25.5" customHeight="1" x14ac:dyDescent="0.25">
      <c r="A311" s="6"/>
      <c r="B311" s="79">
        <v>43154</v>
      </c>
      <c r="C311" s="80"/>
      <c r="D311" s="81" t="s">
        <v>94</v>
      </c>
      <c r="E311" s="78">
        <v>6939000.7400000002</v>
      </c>
      <c r="F311" s="82"/>
      <c r="G311" s="78">
        <f t="shared" si="4"/>
        <v>4961319101.2699966</v>
      </c>
    </row>
    <row r="312" spans="1:7" ht="48" x14ac:dyDescent="0.25">
      <c r="A312" s="6"/>
      <c r="B312" s="79">
        <v>43154</v>
      </c>
      <c r="C312" s="88" t="s">
        <v>515</v>
      </c>
      <c r="D312" s="77" t="s">
        <v>516</v>
      </c>
      <c r="E312" s="78"/>
      <c r="F312" s="89">
        <v>125500</v>
      </c>
      <c r="G312" s="78">
        <f t="shared" si="4"/>
        <v>4961193601.2699966</v>
      </c>
    </row>
    <row r="313" spans="1:7" ht="48" x14ac:dyDescent="0.25">
      <c r="A313" s="6"/>
      <c r="B313" s="79">
        <v>43154</v>
      </c>
      <c r="C313" s="88" t="s">
        <v>517</v>
      </c>
      <c r="D313" s="77" t="s">
        <v>518</v>
      </c>
      <c r="E313" s="78"/>
      <c r="F313" s="89">
        <v>382999.96</v>
      </c>
      <c r="G313" s="78">
        <f t="shared" si="4"/>
        <v>4960810601.3099966</v>
      </c>
    </row>
    <row r="314" spans="1:7" ht="36" x14ac:dyDescent="0.25">
      <c r="A314" s="6"/>
      <c r="B314" s="79">
        <v>43154</v>
      </c>
      <c r="C314" s="88" t="s">
        <v>519</v>
      </c>
      <c r="D314" s="77" t="s">
        <v>520</v>
      </c>
      <c r="E314" s="78"/>
      <c r="F314" s="89">
        <v>160000</v>
      </c>
      <c r="G314" s="78">
        <f t="shared" si="4"/>
        <v>4960650601.3099966</v>
      </c>
    </row>
    <row r="315" spans="1:7" ht="36" x14ac:dyDescent="0.25">
      <c r="A315" s="6"/>
      <c r="B315" s="79">
        <v>43154</v>
      </c>
      <c r="C315" s="88" t="s">
        <v>519</v>
      </c>
      <c r="D315" s="77" t="s">
        <v>520</v>
      </c>
      <c r="E315" s="78"/>
      <c r="F315" s="89">
        <v>8384.6299999999992</v>
      </c>
      <c r="G315" s="78">
        <f t="shared" si="4"/>
        <v>4960642216.6799965</v>
      </c>
    </row>
    <row r="316" spans="1:7" ht="36" x14ac:dyDescent="0.25">
      <c r="A316" s="6"/>
      <c r="B316" s="79">
        <v>43154</v>
      </c>
      <c r="C316" s="88" t="s">
        <v>519</v>
      </c>
      <c r="D316" s="77" t="s">
        <v>520</v>
      </c>
      <c r="E316" s="78"/>
      <c r="F316" s="89">
        <v>16792.919999999998</v>
      </c>
      <c r="G316" s="78">
        <f t="shared" si="4"/>
        <v>4960625423.7599964</v>
      </c>
    </row>
    <row r="317" spans="1:7" ht="36" x14ac:dyDescent="0.25">
      <c r="A317" s="6"/>
      <c r="B317" s="79">
        <v>43154</v>
      </c>
      <c r="C317" s="88" t="s">
        <v>519</v>
      </c>
      <c r="D317" s="77" t="s">
        <v>520</v>
      </c>
      <c r="E317" s="78"/>
      <c r="F317" s="89">
        <v>614.95000000000005</v>
      </c>
      <c r="G317" s="78">
        <f t="shared" si="4"/>
        <v>4960624808.8099966</v>
      </c>
    </row>
    <row r="318" spans="1:7" ht="60" x14ac:dyDescent="0.25">
      <c r="A318" s="6"/>
      <c r="B318" s="79">
        <v>43154</v>
      </c>
      <c r="C318" s="88" t="s">
        <v>521</v>
      </c>
      <c r="D318" s="77" t="s">
        <v>522</v>
      </c>
      <c r="E318" s="78"/>
      <c r="F318" s="89">
        <v>1233166.9099999999</v>
      </c>
      <c r="G318" s="78">
        <f t="shared" si="4"/>
        <v>4959391641.8999968</v>
      </c>
    </row>
    <row r="319" spans="1:7" ht="60" x14ac:dyDescent="0.25">
      <c r="A319" s="6"/>
      <c r="B319" s="79">
        <v>43154</v>
      </c>
      <c r="C319" s="88" t="s">
        <v>521</v>
      </c>
      <c r="D319" s="77" t="s">
        <v>522</v>
      </c>
      <c r="E319" s="78"/>
      <c r="F319" s="89">
        <v>81512.789999999994</v>
      </c>
      <c r="G319" s="78">
        <f t="shared" si="4"/>
        <v>4959310129.1099968</v>
      </c>
    </row>
    <row r="320" spans="1:7" ht="60" x14ac:dyDescent="0.25">
      <c r="A320" s="6"/>
      <c r="B320" s="79">
        <v>43154</v>
      </c>
      <c r="C320" s="88" t="s">
        <v>521</v>
      </c>
      <c r="D320" s="77" t="s">
        <v>522</v>
      </c>
      <c r="E320" s="78"/>
      <c r="F320" s="89">
        <v>87554.86</v>
      </c>
      <c r="G320" s="78">
        <f t="shared" si="4"/>
        <v>4959222574.2499971</v>
      </c>
    </row>
    <row r="321" spans="1:7" ht="60" x14ac:dyDescent="0.25">
      <c r="A321" s="6"/>
      <c r="B321" s="79">
        <v>43154</v>
      </c>
      <c r="C321" s="88" t="s">
        <v>521</v>
      </c>
      <c r="D321" s="77" t="s">
        <v>522</v>
      </c>
      <c r="E321" s="78"/>
      <c r="F321" s="89">
        <v>10308.35</v>
      </c>
      <c r="G321" s="78">
        <f t="shared" si="4"/>
        <v>4959212265.8999968</v>
      </c>
    </row>
    <row r="322" spans="1:7" ht="48" x14ac:dyDescent="0.25">
      <c r="A322" s="6"/>
      <c r="B322" s="79">
        <v>43154</v>
      </c>
      <c r="C322" s="88" t="s">
        <v>523</v>
      </c>
      <c r="D322" s="77" t="s">
        <v>524</v>
      </c>
      <c r="E322" s="78"/>
      <c r="F322" s="89">
        <v>160000</v>
      </c>
      <c r="G322" s="78">
        <f t="shared" si="4"/>
        <v>4959052265.8999968</v>
      </c>
    </row>
    <row r="323" spans="1:7" ht="48" x14ac:dyDescent="0.25">
      <c r="A323" s="6"/>
      <c r="B323" s="79">
        <v>43154</v>
      </c>
      <c r="C323" s="88" t="s">
        <v>523</v>
      </c>
      <c r="D323" s="77" t="s">
        <v>524</v>
      </c>
      <c r="E323" s="78"/>
      <c r="F323" s="89">
        <v>8384.6299999999992</v>
      </c>
      <c r="G323" s="78">
        <f t="shared" si="4"/>
        <v>4959043881.2699966</v>
      </c>
    </row>
    <row r="324" spans="1:7" ht="48" x14ac:dyDescent="0.25">
      <c r="A324" s="6"/>
      <c r="B324" s="79">
        <v>43154</v>
      </c>
      <c r="C324" s="88" t="s">
        <v>523</v>
      </c>
      <c r="D324" s="77" t="s">
        <v>524</v>
      </c>
      <c r="E324" s="78"/>
      <c r="F324" s="89">
        <v>11360</v>
      </c>
      <c r="G324" s="78">
        <f t="shared" si="4"/>
        <v>4959032521.2699966</v>
      </c>
    </row>
    <row r="325" spans="1:7" ht="48" x14ac:dyDescent="0.25">
      <c r="A325" s="6"/>
      <c r="B325" s="79">
        <v>43154</v>
      </c>
      <c r="C325" s="88" t="s">
        <v>523</v>
      </c>
      <c r="D325" s="77" t="s">
        <v>524</v>
      </c>
      <c r="E325" s="78"/>
      <c r="F325" s="89">
        <v>614.95000000000005</v>
      </c>
      <c r="G325" s="78">
        <f t="shared" si="4"/>
        <v>4959031906.3199968</v>
      </c>
    </row>
    <row r="326" spans="1:7" ht="48" x14ac:dyDescent="0.25">
      <c r="A326" s="6"/>
      <c r="B326" s="79">
        <v>43154</v>
      </c>
      <c r="C326" s="88" t="s">
        <v>525</v>
      </c>
      <c r="D326" s="77" t="s">
        <v>526</v>
      </c>
      <c r="E326" s="78"/>
      <c r="F326" s="89">
        <v>46108.54</v>
      </c>
      <c r="G326" s="78">
        <f t="shared" si="4"/>
        <v>4958985797.7799969</v>
      </c>
    </row>
    <row r="327" spans="1:7" ht="120" x14ac:dyDescent="0.25">
      <c r="A327" s="6"/>
      <c r="B327" s="79">
        <v>43154</v>
      </c>
      <c r="C327" s="88" t="s">
        <v>527</v>
      </c>
      <c r="D327" s="77" t="s">
        <v>528</v>
      </c>
      <c r="E327" s="78"/>
      <c r="F327" s="89">
        <v>25680746.489999998</v>
      </c>
      <c r="G327" s="78">
        <f t="shared" si="4"/>
        <v>4933305051.2899971</v>
      </c>
    </row>
    <row r="328" spans="1:7" ht="24.75" customHeight="1" x14ac:dyDescent="0.25">
      <c r="A328" s="6"/>
      <c r="B328" s="79">
        <v>43157</v>
      </c>
      <c r="C328" s="80"/>
      <c r="D328" s="81" t="s">
        <v>94</v>
      </c>
      <c r="E328" s="78">
        <v>9768823.6999999993</v>
      </c>
      <c r="F328" s="82"/>
      <c r="G328" s="78">
        <f t="shared" si="4"/>
        <v>4943073874.9899969</v>
      </c>
    </row>
    <row r="329" spans="1:7" ht="33" customHeight="1" x14ac:dyDescent="0.25">
      <c r="A329" s="6"/>
      <c r="B329" s="79">
        <v>43157</v>
      </c>
      <c r="C329" s="90" t="s">
        <v>107</v>
      </c>
      <c r="D329" s="80" t="s">
        <v>96</v>
      </c>
      <c r="E329" s="78">
        <v>71000</v>
      </c>
      <c r="F329" s="91"/>
      <c r="G329" s="78">
        <f t="shared" si="4"/>
        <v>4943144874.9899969</v>
      </c>
    </row>
    <row r="330" spans="1:7" ht="60" x14ac:dyDescent="0.25">
      <c r="A330" s="6"/>
      <c r="B330" s="79">
        <v>43157</v>
      </c>
      <c r="C330" s="88" t="s">
        <v>529</v>
      </c>
      <c r="D330" s="77" t="s">
        <v>530</v>
      </c>
      <c r="E330" s="78"/>
      <c r="F330" s="89">
        <v>150000</v>
      </c>
      <c r="G330" s="78">
        <f t="shared" si="4"/>
        <v>4942994874.9899969</v>
      </c>
    </row>
    <row r="331" spans="1:7" ht="84" x14ac:dyDescent="0.25">
      <c r="A331" s="6"/>
      <c r="B331" s="79">
        <v>43157</v>
      </c>
      <c r="C331" s="88" t="s">
        <v>531</v>
      </c>
      <c r="D331" s="77" t="s">
        <v>532</v>
      </c>
      <c r="E331" s="78"/>
      <c r="F331" s="89">
        <v>407600</v>
      </c>
      <c r="G331" s="78">
        <f t="shared" si="4"/>
        <v>4942587274.9899969</v>
      </c>
    </row>
    <row r="332" spans="1:7" ht="84" x14ac:dyDescent="0.25">
      <c r="A332" s="6"/>
      <c r="B332" s="79">
        <v>43157</v>
      </c>
      <c r="C332" s="88" t="s">
        <v>531</v>
      </c>
      <c r="D332" s="77" t="s">
        <v>532</v>
      </c>
      <c r="E332" s="78"/>
      <c r="F332" s="89">
        <v>1063119.68</v>
      </c>
      <c r="G332" s="78">
        <f t="shared" si="4"/>
        <v>4941524155.3099966</v>
      </c>
    </row>
    <row r="333" spans="1:7" ht="48.75" x14ac:dyDescent="0.25">
      <c r="A333" s="6"/>
      <c r="B333" s="79">
        <v>43157</v>
      </c>
      <c r="C333" s="90" t="s">
        <v>533</v>
      </c>
      <c r="D333" s="92" t="s">
        <v>534</v>
      </c>
      <c r="E333" s="78"/>
      <c r="F333" s="93">
        <v>117907.5</v>
      </c>
      <c r="G333" s="78">
        <f t="shared" si="4"/>
        <v>4941406247.8099966</v>
      </c>
    </row>
    <row r="334" spans="1:7" ht="60.75" x14ac:dyDescent="0.25">
      <c r="A334" s="6"/>
      <c r="B334" s="79">
        <v>43157</v>
      </c>
      <c r="C334" s="90" t="s">
        <v>535</v>
      </c>
      <c r="D334" s="92" t="s">
        <v>536</v>
      </c>
      <c r="E334" s="78"/>
      <c r="F334" s="93">
        <v>133340</v>
      </c>
      <c r="G334" s="78">
        <f t="shared" si="4"/>
        <v>4941272907.8099966</v>
      </c>
    </row>
    <row r="335" spans="1:7" ht="48.75" x14ac:dyDescent="0.25">
      <c r="A335" s="6"/>
      <c r="B335" s="79">
        <v>43157</v>
      </c>
      <c r="C335" s="90" t="s">
        <v>537</v>
      </c>
      <c r="D335" s="92" t="s">
        <v>538</v>
      </c>
      <c r="E335" s="78"/>
      <c r="F335" s="93">
        <v>90860</v>
      </c>
      <c r="G335" s="78">
        <f t="shared" si="4"/>
        <v>4941182047.8099966</v>
      </c>
    </row>
    <row r="336" spans="1:7" ht="72.75" x14ac:dyDescent="0.25">
      <c r="A336" s="6"/>
      <c r="B336" s="79">
        <v>43157</v>
      </c>
      <c r="C336" s="90" t="s">
        <v>539</v>
      </c>
      <c r="D336" s="92" t="s">
        <v>540</v>
      </c>
      <c r="E336" s="78"/>
      <c r="F336" s="93">
        <v>180540</v>
      </c>
      <c r="G336" s="78">
        <f t="shared" si="4"/>
        <v>4941001507.8099966</v>
      </c>
    </row>
    <row r="337" spans="1:7" ht="72.75" x14ac:dyDescent="0.25">
      <c r="A337" s="6"/>
      <c r="B337" s="79">
        <v>43157</v>
      </c>
      <c r="C337" s="90" t="s">
        <v>541</v>
      </c>
      <c r="D337" s="92" t="s">
        <v>542</v>
      </c>
      <c r="E337" s="78"/>
      <c r="F337" s="93">
        <v>100000</v>
      </c>
      <c r="G337" s="78">
        <f t="shared" si="4"/>
        <v>4940901507.8099966</v>
      </c>
    </row>
    <row r="338" spans="1:7" ht="48.75" x14ac:dyDescent="0.25">
      <c r="A338" s="6"/>
      <c r="B338" s="79">
        <v>43157</v>
      </c>
      <c r="C338" s="90" t="s">
        <v>543</v>
      </c>
      <c r="D338" s="92" t="s">
        <v>544</v>
      </c>
      <c r="E338" s="78"/>
      <c r="F338" s="93">
        <v>38940</v>
      </c>
      <c r="G338" s="78">
        <f t="shared" si="4"/>
        <v>4940862567.8099966</v>
      </c>
    </row>
    <row r="339" spans="1:7" ht="48.75" x14ac:dyDescent="0.25">
      <c r="A339" s="6"/>
      <c r="B339" s="79">
        <v>43157</v>
      </c>
      <c r="C339" s="90" t="s">
        <v>545</v>
      </c>
      <c r="D339" s="92" t="s">
        <v>546</v>
      </c>
      <c r="E339" s="78"/>
      <c r="F339" s="93">
        <v>37760</v>
      </c>
      <c r="G339" s="78">
        <f t="shared" si="4"/>
        <v>4940824807.8099966</v>
      </c>
    </row>
    <row r="340" spans="1:7" ht="72.75" x14ac:dyDescent="0.25">
      <c r="A340" s="6"/>
      <c r="B340" s="79">
        <v>43157</v>
      </c>
      <c r="C340" s="90" t="s">
        <v>547</v>
      </c>
      <c r="D340" s="92" t="s">
        <v>548</v>
      </c>
      <c r="E340" s="78"/>
      <c r="F340" s="93">
        <v>133941.42000000001</v>
      </c>
      <c r="G340" s="78">
        <f t="shared" si="4"/>
        <v>4940690866.3899965</v>
      </c>
    </row>
    <row r="341" spans="1:7" ht="120.75" x14ac:dyDescent="0.25">
      <c r="A341" s="6"/>
      <c r="B341" s="79">
        <v>43157</v>
      </c>
      <c r="C341" s="90" t="s">
        <v>549</v>
      </c>
      <c r="D341" s="92" t="s">
        <v>550</v>
      </c>
      <c r="E341" s="78"/>
      <c r="F341" s="93">
        <v>9403333</v>
      </c>
      <c r="G341" s="78">
        <f t="shared" si="4"/>
        <v>4931287533.3899965</v>
      </c>
    </row>
    <row r="342" spans="1:7" ht="120.75" x14ac:dyDescent="0.25">
      <c r="A342" s="6"/>
      <c r="B342" s="79">
        <v>43157</v>
      </c>
      <c r="C342" s="90" t="s">
        <v>549</v>
      </c>
      <c r="D342" s="92" t="s">
        <v>550</v>
      </c>
      <c r="E342" s="78"/>
      <c r="F342" s="93">
        <v>13811206.279999999</v>
      </c>
      <c r="G342" s="78">
        <f t="shared" si="4"/>
        <v>4917476327.1099968</v>
      </c>
    </row>
    <row r="343" spans="1:7" ht="21.75" customHeight="1" x14ac:dyDescent="0.25">
      <c r="A343" s="6"/>
      <c r="B343" s="79">
        <v>43159</v>
      </c>
      <c r="C343" s="90"/>
      <c r="D343" s="81" t="s">
        <v>94</v>
      </c>
      <c r="E343" s="78">
        <v>12672696.27</v>
      </c>
      <c r="F343" s="91"/>
      <c r="G343" s="78">
        <f t="shared" ref="G343:G362" si="5">SUM(G342+E343-F343)</f>
        <v>4930149023.3799973</v>
      </c>
    </row>
    <row r="344" spans="1:7" ht="30.75" customHeight="1" x14ac:dyDescent="0.25">
      <c r="A344" s="6"/>
      <c r="B344" s="79">
        <v>43159</v>
      </c>
      <c r="C344" s="90" t="s">
        <v>108</v>
      </c>
      <c r="D344" s="80" t="s">
        <v>96</v>
      </c>
      <c r="E344" s="78">
        <v>25200</v>
      </c>
      <c r="F344" s="91"/>
      <c r="G344" s="78">
        <f t="shared" si="5"/>
        <v>4930174223.3799973</v>
      </c>
    </row>
    <row r="345" spans="1:7" ht="60.75" x14ac:dyDescent="0.25">
      <c r="A345" s="6"/>
      <c r="B345" s="79">
        <v>43159</v>
      </c>
      <c r="C345" s="90" t="s">
        <v>551</v>
      </c>
      <c r="D345" s="92" t="s">
        <v>552</v>
      </c>
      <c r="E345" s="78"/>
      <c r="F345" s="93">
        <v>38940</v>
      </c>
      <c r="G345" s="78">
        <f t="shared" si="5"/>
        <v>4930135283.3799973</v>
      </c>
    </row>
    <row r="346" spans="1:7" ht="84.75" x14ac:dyDescent="0.25">
      <c r="A346" s="6"/>
      <c r="B346" s="79">
        <v>43159</v>
      </c>
      <c r="C346" s="90" t="s">
        <v>553</v>
      </c>
      <c r="D346" s="92" t="s">
        <v>554</v>
      </c>
      <c r="E346" s="78"/>
      <c r="F346" s="93">
        <v>939868.48</v>
      </c>
      <c r="G346" s="78">
        <f t="shared" si="5"/>
        <v>4929195414.8999977</v>
      </c>
    </row>
    <row r="347" spans="1:7" ht="108.75" x14ac:dyDescent="0.25">
      <c r="A347" s="6"/>
      <c r="B347" s="79">
        <v>43159</v>
      </c>
      <c r="C347" s="90" t="s">
        <v>555</v>
      </c>
      <c r="D347" s="92" t="s">
        <v>556</v>
      </c>
      <c r="E347" s="78"/>
      <c r="F347" s="93">
        <v>400000</v>
      </c>
      <c r="G347" s="78">
        <f t="shared" si="5"/>
        <v>4928795414.8999977</v>
      </c>
    </row>
    <row r="348" spans="1:7" ht="84.75" x14ac:dyDescent="0.25">
      <c r="A348" s="6"/>
      <c r="B348" s="79">
        <v>43159</v>
      </c>
      <c r="C348" s="90" t="s">
        <v>557</v>
      </c>
      <c r="D348" s="92" t="s">
        <v>558</v>
      </c>
      <c r="E348" s="78"/>
      <c r="F348" s="93">
        <v>1060131.52</v>
      </c>
      <c r="G348" s="78">
        <f t="shared" si="5"/>
        <v>4927735283.3799973</v>
      </c>
    </row>
    <row r="349" spans="1:7" ht="48.75" x14ac:dyDescent="0.25">
      <c r="A349" s="6"/>
      <c r="B349" s="79">
        <v>43159</v>
      </c>
      <c r="C349" s="90" t="s">
        <v>559</v>
      </c>
      <c r="D349" s="92" t="s">
        <v>560</v>
      </c>
      <c r="E349" s="78"/>
      <c r="F349" s="93">
        <v>38940</v>
      </c>
      <c r="G349" s="78">
        <f t="shared" si="5"/>
        <v>4927696343.3799973</v>
      </c>
    </row>
    <row r="350" spans="1:7" ht="84.75" x14ac:dyDescent="0.25">
      <c r="A350" s="6"/>
      <c r="B350" s="79">
        <v>43159</v>
      </c>
      <c r="C350" s="90" t="s">
        <v>561</v>
      </c>
      <c r="D350" s="92" t="s">
        <v>562</v>
      </c>
      <c r="E350" s="78"/>
      <c r="F350" s="93">
        <v>165200</v>
      </c>
      <c r="G350" s="78">
        <f t="shared" si="5"/>
        <v>4927531143.3799973</v>
      </c>
    </row>
    <row r="351" spans="1:7" ht="48.75" x14ac:dyDescent="0.25">
      <c r="A351" s="6"/>
      <c r="B351" s="79">
        <v>43159</v>
      </c>
      <c r="C351" s="90" t="s">
        <v>563</v>
      </c>
      <c r="D351" s="92" t="s">
        <v>564</v>
      </c>
      <c r="E351" s="78"/>
      <c r="F351" s="93">
        <v>60180</v>
      </c>
      <c r="G351" s="78">
        <f t="shared" si="5"/>
        <v>4927470963.3799973</v>
      </c>
    </row>
    <row r="352" spans="1:7" ht="84.75" x14ac:dyDescent="0.25">
      <c r="A352" s="6"/>
      <c r="B352" s="79">
        <v>43159</v>
      </c>
      <c r="C352" s="90" t="s">
        <v>565</v>
      </c>
      <c r="D352" s="92" t="s">
        <v>566</v>
      </c>
      <c r="E352" s="78"/>
      <c r="F352" s="93">
        <v>1284150.26</v>
      </c>
      <c r="G352" s="78">
        <f t="shared" si="5"/>
        <v>4926186813.119997</v>
      </c>
    </row>
    <row r="353" spans="1:9" ht="48.75" x14ac:dyDescent="0.25">
      <c r="A353" s="6"/>
      <c r="B353" s="79">
        <v>43159</v>
      </c>
      <c r="C353" s="90" t="s">
        <v>567</v>
      </c>
      <c r="D353" s="92" t="s">
        <v>568</v>
      </c>
      <c r="E353" s="78"/>
      <c r="F353" s="93">
        <v>59000</v>
      </c>
      <c r="G353" s="78">
        <f t="shared" si="5"/>
        <v>4926127813.119997</v>
      </c>
    </row>
    <row r="354" spans="1:9" ht="60.75" x14ac:dyDescent="0.25">
      <c r="A354" s="6"/>
      <c r="B354" s="79">
        <v>43159</v>
      </c>
      <c r="C354" s="90" t="s">
        <v>569</v>
      </c>
      <c r="D354" s="92" t="s">
        <v>570</v>
      </c>
      <c r="E354" s="78"/>
      <c r="F354" s="93">
        <v>90860</v>
      </c>
      <c r="G354" s="78">
        <f t="shared" si="5"/>
        <v>4926036953.119997</v>
      </c>
    </row>
    <row r="355" spans="1:9" ht="72.75" x14ac:dyDescent="0.25">
      <c r="A355" s="6"/>
      <c r="B355" s="79">
        <v>43159</v>
      </c>
      <c r="C355" s="90" t="s">
        <v>571</v>
      </c>
      <c r="D355" s="92" t="s">
        <v>572</v>
      </c>
      <c r="E355" s="78"/>
      <c r="F355" s="93">
        <v>577459.96</v>
      </c>
      <c r="G355" s="78">
        <f t="shared" si="5"/>
        <v>4925459493.159997</v>
      </c>
    </row>
    <row r="356" spans="1:9" ht="96.75" x14ac:dyDescent="0.25">
      <c r="A356" s="6"/>
      <c r="B356" s="79">
        <v>43159</v>
      </c>
      <c r="C356" s="90" t="s">
        <v>573</v>
      </c>
      <c r="D356" s="92" t="s">
        <v>574</v>
      </c>
      <c r="E356" s="78"/>
      <c r="F356" s="93">
        <v>1353669.85</v>
      </c>
      <c r="G356" s="78">
        <f t="shared" si="5"/>
        <v>4924105823.3099966</v>
      </c>
    </row>
    <row r="357" spans="1:9" ht="48.75" x14ac:dyDescent="0.25">
      <c r="A357" s="6"/>
      <c r="B357" s="79">
        <v>43159</v>
      </c>
      <c r="C357" s="90" t="s">
        <v>575</v>
      </c>
      <c r="D357" s="92" t="s">
        <v>576</v>
      </c>
      <c r="E357" s="78"/>
      <c r="F357" s="93">
        <v>38940</v>
      </c>
      <c r="G357" s="78">
        <f t="shared" si="5"/>
        <v>4924066883.3099966</v>
      </c>
    </row>
    <row r="358" spans="1:9" ht="60.75" x14ac:dyDescent="0.25">
      <c r="A358" s="6"/>
      <c r="B358" s="79">
        <v>43159</v>
      </c>
      <c r="C358" s="90" t="s">
        <v>577</v>
      </c>
      <c r="D358" s="92" t="s">
        <v>578</v>
      </c>
      <c r="E358" s="78"/>
      <c r="F358" s="93">
        <v>9741.11</v>
      </c>
      <c r="G358" s="78">
        <f t="shared" si="5"/>
        <v>4924057142.1999969</v>
      </c>
    </row>
    <row r="359" spans="1:9" ht="60.75" x14ac:dyDescent="0.25">
      <c r="A359" s="6"/>
      <c r="B359" s="79">
        <v>43159</v>
      </c>
      <c r="C359" s="90" t="s">
        <v>579</v>
      </c>
      <c r="D359" s="92" t="s">
        <v>580</v>
      </c>
      <c r="E359" s="78"/>
      <c r="F359" s="93">
        <v>815574.9</v>
      </c>
      <c r="G359" s="78">
        <f t="shared" si="5"/>
        <v>4923241567.2999973</v>
      </c>
    </row>
    <row r="360" spans="1:9" ht="60.75" x14ac:dyDescent="0.25">
      <c r="A360" s="6"/>
      <c r="B360" s="79">
        <v>43159</v>
      </c>
      <c r="C360" s="90" t="s">
        <v>581</v>
      </c>
      <c r="D360" s="92" t="s">
        <v>582</v>
      </c>
      <c r="E360" s="78"/>
      <c r="F360" s="93">
        <v>468281.59999999998</v>
      </c>
      <c r="G360" s="78">
        <f t="shared" si="5"/>
        <v>4922773285.6999969</v>
      </c>
    </row>
    <row r="361" spans="1:9" ht="96.75" x14ac:dyDescent="0.25">
      <c r="A361" s="6"/>
      <c r="B361" s="79">
        <v>43159</v>
      </c>
      <c r="C361" s="90" t="s">
        <v>583</v>
      </c>
      <c r="D361" s="92" t="s">
        <v>584</v>
      </c>
      <c r="E361" s="78"/>
      <c r="F361" s="93">
        <v>717256.73</v>
      </c>
      <c r="G361" s="78">
        <f t="shared" si="5"/>
        <v>4922056028.9699974</v>
      </c>
    </row>
    <row r="362" spans="1:9" ht="96.75" x14ac:dyDescent="0.25">
      <c r="A362" s="6"/>
      <c r="B362" s="79">
        <v>43159</v>
      </c>
      <c r="C362" s="90" t="s">
        <v>585</v>
      </c>
      <c r="D362" s="92" t="s">
        <v>586</v>
      </c>
      <c r="E362" s="78"/>
      <c r="F362" s="93">
        <v>177000</v>
      </c>
      <c r="G362" s="78">
        <f t="shared" si="5"/>
        <v>4921879028.9699974</v>
      </c>
    </row>
    <row r="363" spans="1:9" ht="15.75" x14ac:dyDescent="0.25">
      <c r="A363" s="6"/>
      <c r="B363" s="59"/>
      <c r="C363" s="60"/>
      <c r="D363" s="52"/>
      <c r="E363" s="63"/>
      <c r="F363" s="61"/>
      <c r="G363" s="74"/>
    </row>
    <row r="364" spans="1:9" ht="16.5" thickBot="1" x14ac:dyDescent="0.3">
      <c r="A364" s="6"/>
      <c r="B364" s="58"/>
      <c r="C364" s="58"/>
      <c r="D364" s="58"/>
      <c r="E364" s="63"/>
      <c r="F364" s="65"/>
      <c r="G364" s="74"/>
    </row>
    <row r="365" spans="1:9" ht="16.5" thickBot="1" x14ac:dyDescent="0.3">
      <c r="A365" s="51"/>
      <c r="B365" s="69"/>
      <c r="C365" s="70"/>
      <c r="D365" s="71" t="s">
        <v>11</v>
      </c>
      <c r="E365" s="72">
        <f>SUM(E21:E364)</f>
        <v>3626765920.9299998</v>
      </c>
      <c r="F365" s="73">
        <f>SUM(F21:F364)</f>
        <v>3004517200.2199988</v>
      </c>
      <c r="G365" s="75">
        <f>SUM(E365-F365)</f>
        <v>622248720.71000099</v>
      </c>
      <c r="I365" s="76"/>
    </row>
    <row r="366" spans="1:9" ht="15.75" x14ac:dyDescent="0.25">
      <c r="A366" s="28"/>
      <c r="B366" s="29"/>
      <c r="C366" s="30"/>
      <c r="D366" s="30"/>
      <c r="E366" s="18"/>
      <c r="F366" s="31"/>
      <c r="G366" s="32"/>
    </row>
    <row r="367" spans="1:9" ht="15.75" x14ac:dyDescent="0.25">
      <c r="A367" s="28"/>
      <c r="B367" s="30"/>
      <c r="C367" s="30"/>
      <c r="D367" s="30"/>
      <c r="E367" s="68"/>
      <c r="F367" s="31"/>
      <c r="G367" s="32"/>
      <c r="I367" s="76"/>
    </row>
    <row r="368" spans="1:9" ht="15.75" x14ac:dyDescent="0.25">
      <c r="A368" s="28"/>
      <c r="B368" s="30"/>
      <c r="C368" s="30"/>
      <c r="D368" s="30"/>
      <c r="E368" s="18"/>
      <c r="F368" s="31"/>
      <c r="G368" s="32"/>
    </row>
    <row r="369" spans="1:9" ht="15.75" x14ac:dyDescent="0.25">
      <c r="A369" s="28"/>
      <c r="B369" s="30"/>
      <c r="C369" s="30"/>
      <c r="D369" s="30"/>
      <c r="E369" s="68"/>
      <c r="F369" s="31"/>
      <c r="G369" s="32"/>
      <c r="I369" s="76"/>
    </row>
    <row r="370" spans="1:9" ht="15.75" x14ac:dyDescent="0.25">
      <c r="A370" s="28"/>
      <c r="B370" s="30"/>
      <c r="C370" s="30"/>
      <c r="D370" s="30"/>
      <c r="E370" s="68"/>
      <c r="F370" s="31"/>
      <c r="G370" s="32"/>
      <c r="I370" s="99"/>
    </row>
    <row r="371" spans="1:9" ht="15.75" x14ac:dyDescent="0.25">
      <c r="A371" s="28"/>
      <c r="B371" s="30"/>
      <c r="C371" s="30"/>
      <c r="D371" s="30"/>
      <c r="E371" s="18"/>
      <c r="F371" s="31"/>
      <c r="G371" s="32"/>
    </row>
    <row r="372" spans="1:9" ht="15.75" x14ac:dyDescent="0.25">
      <c r="A372" s="28"/>
      <c r="B372" s="30"/>
      <c r="C372" s="30"/>
      <c r="D372" s="30"/>
      <c r="E372" s="18"/>
      <c r="F372" s="31"/>
      <c r="G372" s="32"/>
      <c r="I372" s="76"/>
    </row>
    <row r="373" spans="1:9" ht="15.75" x14ac:dyDescent="0.25">
      <c r="A373" s="28"/>
      <c r="B373" s="30"/>
      <c r="C373" s="30"/>
      <c r="D373" s="30"/>
      <c r="E373" s="18"/>
      <c r="F373" s="31"/>
      <c r="G373" s="32"/>
    </row>
    <row r="374" spans="1:9" ht="15.75" x14ac:dyDescent="0.25">
      <c r="A374" s="28"/>
      <c r="B374" s="30"/>
      <c r="C374" s="30"/>
      <c r="D374" s="30"/>
      <c r="E374" s="18"/>
      <c r="F374" s="31"/>
      <c r="G374" s="32"/>
      <c r="I374" s="76"/>
    </row>
    <row r="375" spans="1:9" ht="15.75" x14ac:dyDescent="0.25">
      <c r="A375" s="28"/>
      <c r="B375" s="29"/>
      <c r="C375" s="30"/>
      <c r="D375" s="30"/>
      <c r="E375" s="18"/>
      <c r="F375" s="31"/>
      <c r="G375" s="32"/>
    </row>
    <row r="376" spans="1:9" ht="15.75" x14ac:dyDescent="0.25">
      <c r="A376" s="28"/>
      <c r="B376" s="29"/>
      <c r="C376" s="30"/>
      <c r="D376" s="30"/>
      <c r="E376" s="18"/>
      <c r="F376" s="31"/>
      <c r="G376" s="32"/>
    </row>
    <row r="377" spans="1:9" s="1" customFormat="1" x14ac:dyDescent="0.2">
      <c r="A377" s="8"/>
      <c r="B377" s="8"/>
      <c r="C377" s="8"/>
      <c r="D377" s="9"/>
      <c r="E377" s="7"/>
      <c r="F377" s="8"/>
      <c r="G377" s="18"/>
      <c r="I377" s="98"/>
    </row>
    <row r="378" spans="1:9" s="1" customFormat="1" x14ac:dyDescent="0.2">
      <c r="A378" s="3"/>
      <c r="B378" s="3"/>
      <c r="C378" s="3"/>
      <c r="D378" s="5"/>
      <c r="E378" s="4"/>
      <c r="F378" s="3"/>
      <c r="G378" s="19"/>
      <c r="I378" s="76"/>
    </row>
    <row r="379" spans="1:9" s="1" customFormat="1" x14ac:dyDescent="0.2">
      <c r="A379" s="3"/>
      <c r="B379" s="3"/>
      <c r="C379" s="3"/>
      <c r="D379" s="5"/>
      <c r="E379" s="4"/>
      <c r="F379" s="3"/>
      <c r="G379" s="19"/>
      <c r="I379" s="98"/>
    </row>
    <row r="380" spans="1:9" s="1" customFormat="1" x14ac:dyDescent="0.2">
      <c r="A380" s="3"/>
      <c r="B380" s="3"/>
      <c r="C380" s="3"/>
      <c r="D380" s="5"/>
      <c r="E380" s="4"/>
      <c r="F380" s="3"/>
      <c r="G380" s="19"/>
    </row>
  </sheetData>
  <mergeCells count="9">
    <mergeCell ref="E17:F17"/>
    <mergeCell ref="A19:A20"/>
    <mergeCell ref="B19:B20"/>
    <mergeCell ref="A6:G6"/>
    <mergeCell ref="A8:G8"/>
    <mergeCell ref="A10:G10"/>
    <mergeCell ref="A11:G11"/>
    <mergeCell ref="A13:G14"/>
    <mergeCell ref="B16:D16"/>
  </mergeCells>
  <pageMargins left="0.7" right="0.7" top="0.75" bottom="0.75" header="0.3" footer="0.3"/>
  <pageSetup orientation="portrait" r:id="rId1"/>
  <ignoredErrors>
    <ignoredError sqref="C34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5"/>
  <sheetViews>
    <sheetView topLeftCell="A11" workbookViewId="0">
      <selection activeCell="E24" sqref="E24"/>
    </sheetView>
  </sheetViews>
  <sheetFormatPr baseColWidth="10" defaultRowHeight="12.75" x14ac:dyDescent="0.2"/>
  <cols>
    <col min="1" max="1" width="9.140625" style="2" customWidth="1"/>
    <col min="2" max="2" width="13.28515625" style="2" customWidth="1"/>
    <col min="3" max="3" width="17.85546875" style="2" customWidth="1"/>
    <col min="4" max="4" width="40.140625" customWidth="1"/>
    <col min="5" max="5" width="17.7109375" style="1" customWidth="1"/>
    <col min="6" max="6" width="17" style="2" customWidth="1"/>
    <col min="7" max="7" width="20.28515625" style="19" customWidth="1"/>
    <col min="9" max="9" width="15.85546875" bestFit="1" customWidth="1"/>
  </cols>
  <sheetData>
    <row r="1" spans="1:7" x14ac:dyDescent="0.2">
      <c r="A1" s="33"/>
      <c r="B1" s="34"/>
      <c r="C1" s="34"/>
      <c r="D1" s="35"/>
      <c r="E1" s="36"/>
      <c r="F1" s="34"/>
      <c r="G1" s="37"/>
    </row>
    <row r="2" spans="1:7" x14ac:dyDescent="0.2">
      <c r="A2" s="38"/>
      <c r="B2" s="39"/>
      <c r="C2" s="39"/>
      <c r="D2" s="40"/>
      <c r="E2" s="18"/>
      <c r="F2" s="39"/>
      <c r="G2" s="41"/>
    </row>
    <row r="3" spans="1:7" x14ac:dyDescent="0.2">
      <c r="A3" s="38"/>
      <c r="B3" s="39"/>
      <c r="C3" s="39"/>
      <c r="D3" s="40"/>
      <c r="E3" s="18"/>
      <c r="F3" s="39"/>
      <c r="G3" s="41"/>
    </row>
    <row r="4" spans="1:7" x14ac:dyDescent="0.2">
      <c r="A4" s="38"/>
      <c r="B4" s="39"/>
      <c r="C4" s="39"/>
      <c r="D4" s="40"/>
      <c r="E4" s="18"/>
      <c r="F4" s="39"/>
      <c r="G4" s="41"/>
    </row>
    <row r="5" spans="1:7" x14ac:dyDescent="0.2">
      <c r="A5" s="38"/>
      <c r="B5" s="39"/>
      <c r="C5" s="39"/>
      <c r="D5" s="40"/>
      <c r="E5" s="18"/>
      <c r="F5" s="39"/>
      <c r="G5" s="41"/>
    </row>
    <row r="6" spans="1:7" ht="63.75" customHeight="1" x14ac:dyDescent="0.3">
      <c r="A6" s="134" t="s">
        <v>0</v>
      </c>
      <c r="B6" s="135"/>
      <c r="C6" s="135"/>
      <c r="D6" s="135"/>
      <c r="E6" s="135"/>
      <c r="F6" s="135"/>
      <c r="G6" s="136"/>
    </row>
    <row r="7" spans="1:7" x14ac:dyDescent="0.2">
      <c r="A7" s="38"/>
      <c r="B7" s="39"/>
      <c r="C7" s="39"/>
      <c r="D7" s="40"/>
      <c r="E7" s="18"/>
      <c r="F7" s="39"/>
      <c r="G7" s="41"/>
    </row>
    <row r="8" spans="1:7" ht="24" customHeight="1" x14ac:dyDescent="0.3">
      <c r="A8" s="134" t="s">
        <v>1</v>
      </c>
      <c r="B8" s="135"/>
      <c r="C8" s="135"/>
      <c r="D8" s="135"/>
      <c r="E8" s="135"/>
      <c r="F8" s="135"/>
      <c r="G8" s="136"/>
    </row>
    <row r="9" spans="1:7" x14ac:dyDescent="0.2">
      <c r="A9" s="38"/>
      <c r="B9" s="39"/>
      <c r="C9" s="39"/>
      <c r="D9" s="40"/>
      <c r="E9" s="18"/>
      <c r="F9" s="39"/>
      <c r="G9" s="41"/>
    </row>
    <row r="10" spans="1:7" ht="18" x14ac:dyDescent="0.25">
      <c r="A10" s="139" t="s">
        <v>2</v>
      </c>
      <c r="B10" s="140"/>
      <c r="C10" s="140"/>
      <c r="D10" s="140"/>
      <c r="E10" s="140"/>
      <c r="F10" s="140"/>
      <c r="G10" s="141"/>
    </row>
    <row r="11" spans="1:7" ht="25.5" customHeight="1" x14ac:dyDescent="0.25">
      <c r="A11" s="142" t="s">
        <v>3</v>
      </c>
      <c r="B11" s="143"/>
      <c r="C11" s="143"/>
      <c r="D11" s="143"/>
      <c r="E11" s="143"/>
      <c r="F11" s="143"/>
      <c r="G11" s="144"/>
    </row>
    <row r="12" spans="1:7" ht="18" x14ac:dyDescent="0.2">
      <c r="A12" s="42"/>
      <c r="B12" s="43"/>
      <c r="C12" s="43"/>
      <c r="D12" s="40"/>
      <c r="E12" s="18"/>
      <c r="F12" s="39"/>
      <c r="G12" s="41"/>
    </row>
    <row r="13" spans="1:7" x14ac:dyDescent="0.2">
      <c r="A13" s="145" t="s">
        <v>1027</v>
      </c>
      <c r="B13" s="146"/>
      <c r="C13" s="146"/>
      <c r="D13" s="146"/>
      <c r="E13" s="146"/>
      <c r="F13" s="146"/>
      <c r="G13" s="147"/>
    </row>
    <row r="14" spans="1:7" x14ac:dyDescent="0.2">
      <c r="A14" s="145"/>
      <c r="B14" s="146"/>
      <c r="C14" s="146"/>
      <c r="D14" s="146"/>
      <c r="E14" s="146"/>
      <c r="F14" s="146"/>
      <c r="G14" s="147"/>
    </row>
    <row r="15" spans="1:7" ht="16.5" thickBot="1" x14ac:dyDescent="0.25">
      <c r="A15" s="44"/>
      <c r="B15" s="45"/>
      <c r="C15" s="45"/>
      <c r="D15" s="46"/>
      <c r="E15" s="47"/>
      <c r="F15" s="48"/>
      <c r="G15" s="49"/>
    </row>
    <row r="16" spans="1:7" ht="28.5" customHeight="1" thickBot="1" x14ac:dyDescent="0.25">
      <c r="A16" s="10"/>
      <c r="B16" s="149" t="s">
        <v>10</v>
      </c>
      <c r="C16" s="149"/>
      <c r="D16" s="149"/>
      <c r="E16" s="12"/>
      <c r="F16" s="13"/>
      <c r="G16" s="14"/>
    </row>
    <row r="17" spans="1:10" ht="16.5" thickBot="1" x14ac:dyDescent="0.3">
      <c r="A17" s="11"/>
      <c r="B17" s="27"/>
      <c r="C17" s="15"/>
      <c r="D17" s="17"/>
      <c r="E17" s="148" t="s">
        <v>9</v>
      </c>
      <c r="F17" s="148"/>
      <c r="G17" s="102">
        <v>4921879028.9700003</v>
      </c>
    </row>
    <row r="18" spans="1:10" ht="16.5" thickBot="1" x14ac:dyDescent="0.25">
      <c r="A18" s="11"/>
      <c r="B18" s="20"/>
      <c r="C18" s="26"/>
      <c r="D18" s="22"/>
      <c r="E18" s="24"/>
      <c r="F18" s="15"/>
      <c r="G18" s="24"/>
    </row>
    <row r="19" spans="1:10" ht="33.75" thickBot="1" x14ac:dyDescent="0.25">
      <c r="A19" s="137"/>
      <c r="B19" s="137" t="s">
        <v>4</v>
      </c>
      <c r="C19" s="16" t="s">
        <v>93</v>
      </c>
      <c r="D19" s="23" t="s">
        <v>5</v>
      </c>
      <c r="E19" s="100" t="s">
        <v>6</v>
      </c>
      <c r="F19" s="25" t="s">
        <v>7</v>
      </c>
      <c r="G19" s="100" t="s">
        <v>8</v>
      </c>
    </row>
    <row r="20" spans="1:10" ht="17.25" hidden="1" thickBot="1" x14ac:dyDescent="0.25">
      <c r="A20" s="138"/>
      <c r="B20" s="137"/>
      <c r="C20" s="54"/>
      <c r="D20" s="55"/>
      <c r="E20" s="54"/>
      <c r="F20" s="54"/>
      <c r="G20" s="56"/>
    </row>
    <row r="21" spans="1:10" ht="23.25" customHeight="1" x14ac:dyDescent="0.25">
      <c r="A21" s="53"/>
      <c r="B21" s="79">
        <v>43159</v>
      </c>
      <c r="C21" s="80"/>
      <c r="D21" s="81" t="s">
        <v>587</v>
      </c>
      <c r="E21" s="78"/>
      <c r="F21" s="82"/>
      <c r="G21" s="94">
        <v>4921879028.9700003</v>
      </c>
    </row>
    <row r="22" spans="1:10" ht="22.5" customHeight="1" x14ac:dyDescent="0.25">
      <c r="A22" s="6"/>
      <c r="B22" s="59" t="s">
        <v>588</v>
      </c>
      <c r="C22" s="80"/>
      <c r="D22" s="81" t="s">
        <v>94</v>
      </c>
      <c r="E22" s="78">
        <v>755209.58</v>
      </c>
      <c r="F22" s="82"/>
      <c r="G22" s="78">
        <f>SUM(G21+E22-F22)</f>
        <v>4922634238.5500002</v>
      </c>
    </row>
    <row r="23" spans="1:10" ht="28.5" customHeight="1" x14ac:dyDescent="0.25">
      <c r="A23" s="6"/>
      <c r="B23" s="59" t="s">
        <v>588</v>
      </c>
      <c r="C23" s="90" t="s">
        <v>1028</v>
      </c>
      <c r="D23" s="80" t="s">
        <v>96</v>
      </c>
      <c r="E23" s="123">
        <v>29300</v>
      </c>
      <c r="F23" s="91"/>
      <c r="G23" s="78">
        <f t="shared" ref="G23:G95" si="0">SUM(G22+E23-F23)</f>
        <v>4922663538.5500002</v>
      </c>
    </row>
    <row r="24" spans="1:10" ht="31.5" customHeight="1" x14ac:dyDescent="0.25">
      <c r="A24" s="6"/>
      <c r="B24" s="79"/>
      <c r="C24" s="95"/>
      <c r="D24" s="81" t="s">
        <v>95</v>
      </c>
      <c r="E24" s="78">
        <v>4601320799.4200001</v>
      </c>
      <c r="F24" s="82"/>
      <c r="G24" s="78">
        <f t="shared" si="0"/>
        <v>9523984337.9700012</v>
      </c>
      <c r="I24" s="99"/>
      <c r="J24" s="121"/>
    </row>
    <row r="25" spans="1:10" ht="48.75" x14ac:dyDescent="0.25">
      <c r="A25" s="6"/>
      <c r="B25" s="59" t="s">
        <v>588</v>
      </c>
      <c r="C25" s="60" t="s">
        <v>589</v>
      </c>
      <c r="D25" s="52" t="s">
        <v>590</v>
      </c>
      <c r="E25" s="78"/>
      <c r="F25" s="112">
        <v>141591.26</v>
      </c>
      <c r="G25" s="78">
        <f t="shared" si="0"/>
        <v>9523842746.710001</v>
      </c>
      <c r="I25" s="120"/>
      <c r="J25" s="121"/>
    </row>
    <row r="26" spans="1:10" ht="48.75" x14ac:dyDescent="0.25">
      <c r="A26" s="6"/>
      <c r="B26" s="59" t="s">
        <v>588</v>
      </c>
      <c r="C26" s="60" t="s">
        <v>591</v>
      </c>
      <c r="D26" s="52" t="s">
        <v>592</v>
      </c>
      <c r="E26" s="78"/>
      <c r="F26" s="112">
        <v>133340</v>
      </c>
      <c r="G26" s="78">
        <f t="shared" si="0"/>
        <v>9523709406.710001</v>
      </c>
      <c r="I26" s="120"/>
      <c r="J26" s="121"/>
    </row>
    <row r="27" spans="1:10" ht="64.5" customHeight="1" x14ac:dyDescent="0.25">
      <c r="A27" s="6"/>
      <c r="B27" s="59" t="s">
        <v>588</v>
      </c>
      <c r="C27" s="60" t="s">
        <v>593</v>
      </c>
      <c r="D27" s="52" t="s">
        <v>594</v>
      </c>
      <c r="E27" s="78"/>
      <c r="F27" s="112">
        <v>118000</v>
      </c>
      <c r="G27" s="78">
        <f t="shared" si="0"/>
        <v>9523591406.710001</v>
      </c>
      <c r="I27" s="76"/>
    </row>
    <row r="28" spans="1:10" ht="60.75" x14ac:dyDescent="0.25">
      <c r="A28" s="6"/>
      <c r="B28" s="59" t="s">
        <v>588</v>
      </c>
      <c r="C28" s="60" t="s">
        <v>595</v>
      </c>
      <c r="D28" s="52" t="s">
        <v>596</v>
      </c>
      <c r="E28" s="78"/>
      <c r="F28" s="112">
        <v>70800</v>
      </c>
      <c r="G28" s="78">
        <f t="shared" si="0"/>
        <v>9523520606.710001</v>
      </c>
      <c r="I28" s="97"/>
      <c r="J28" s="121"/>
    </row>
    <row r="29" spans="1:10" ht="72.75" x14ac:dyDescent="0.25">
      <c r="A29" s="6"/>
      <c r="B29" s="59" t="s">
        <v>588</v>
      </c>
      <c r="C29" s="60" t="s">
        <v>597</v>
      </c>
      <c r="D29" s="52" t="s">
        <v>598</v>
      </c>
      <c r="E29" s="78"/>
      <c r="F29" s="112">
        <v>59000</v>
      </c>
      <c r="G29" s="78">
        <f t="shared" si="0"/>
        <v>9523461606.710001</v>
      </c>
      <c r="I29" s="76"/>
      <c r="J29" s="122"/>
    </row>
    <row r="30" spans="1:10" ht="25.5" customHeight="1" x14ac:dyDescent="0.25">
      <c r="A30" s="6"/>
      <c r="B30" s="103" t="s">
        <v>599</v>
      </c>
      <c r="C30" s="60"/>
      <c r="D30" s="81" t="s">
        <v>94</v>
      </c>
      <c r="E30" s="78">
        <v>396433.12</v>
      </c>
      <c r="F30" s="112"/>
      <c r="G30" s="78">
        <f t="shared" si="0"/>
        <v>9523858039.8300018</v>
      </c>
      <c r="I30" s="76"/>
      <c r="J30" s="122"/>
    </row>
    <row r="31" spans="1:10" ht="31.5" customHeight="1" x14ac:dyDescent="0.25">
      <c r="A31" s="6"/>
      <c r="B31" s="103" t="s">
        <v>599</v>
      </c>
      <c r="C31" s="60" t="s">
        <v>1029</v>
      </c>
      <c r="D31" s="80" t="s">
        <v>96</v>
      </c>
      <c r="E31" s="78">
        <v>26000</v>
      </c>
      <c r="F31" s="112"/>
      <c r="G31" s="78">
        <f t="shared" si="0"/>
        <v>9523884039.8300018</v>
      </c>
      <c r="I31" s="76"/>
    </row>
    <row r="32" spans="1:10" ht="84" x14ac:dyDescent="0.25">
      <c r="A32" s="6"/>
      <c r="B32" s="103" t="s">
        <v>599</v>
      </c>
      <c r="C32" s="104" t="s">
        <v>600</v>
      </c>
      <c r="D32" s="105" t="s">
        <v>601</v>
      </c>
      <c r="E32" s="78"/>
      <c r="F32" s="113">
        <v>31841835.620000001</v>
      </c>
      <c r="G32" s="78">
        <f t="shared" si="0"/>
        <v>9492042204.210001</v>
      </c>
      <c r="I32" s="76"/>
    </row>
    <row r="33" spans="1:10" ht="66.75" customHeight="1" x14ac:dyDescent="0.25">
      <c r="A33" s="6"/>
      <c r="B33" s="103" t="s">
        <v>599</v>
      </c>
      <c r="C33" s="104" t="s">
        <v>602</v>
      </c>
      <c r="D33" s="105" t="s">
        <v>603</v>
      </c>
      <c r="E33" s="78"/>
      <c r="F33" s="113">
        <v>8498524.2599999998</v>
      </c>
      <c r="G33" s="78">
        <f t="shared" si="0"/>
        <v>9483543679.9500008</v>
      </c>
      <c r="I33" s="76"/>
    </row>
    <row r="34" spans="1:10" ht="45.75" customHeight="1" x14ac:dyDescent="0.25">
      <c r="A34" s="6"/>
      <c r="B34" s="103" t="s">
        <v>599</v>
      </c>
      <c r="C34" s="104" t="s">
        <v>604</v>
      </c>
      <c r="D34" s="105" t="s">
        <v>605</v>
      </c>
      <c r="E34" s="78"/>
      <c r="F34" s="113">
        <v>178988.77</v>
      </c>
      <c r="G34" s="78">
        <f t="shared" si="0"/>
        <v>9483364691.1800003</v>
      </c>
      <c r="I34" s="76"/>
      <c r="J34" s="121"/>
    </row>
    <row r="35" spans="1:10" ht="43.5" customHeight="1" x14ac:dyDescent="0.25">
      <c r="A35" s="6"/>
      <c r="B35" s="103" t="s">
        <v>599</v>
      </c>
      <c r="C35" s="104" t="s">
        <v>606</v>
      </c>
      <c r="D35" s="105" t="s">
        <v>607</v>
      </c>
      <c r="E35" s="78"/>
      <c r="F35" s="113">
        <v>172111.84</v>
      </c>
      <c r="G35" s="78">
        <f t="shared" si="0"/>
        <v>9483192579.3400002</v>
      </c>
      <c r="I35" s="76"/>
      <c r="J35" s="121"/>
    </row>
    <row r="36" spans="1:10" ht="72" x14ac:dyDescent="0.25">
      <c r="A36" s="6"/>
      <c r="B36" s="103" t="s">
        <v>599</v>
      </c>
      <c r="C36" s="104" t="s">
        <v>608</v>
      </c>
      <c r="D36" s="105" t="s">
        <v>609</v>
      </c>
      <c r="E36" s="78"/>
      <c r="F36" s="113">
        <v>4451285.92</v>
      </c>
      <c r="G36" s="78">
        <f t="shared" si="0"/>
        <v>9478741293.4200001</v>
      </c>
      <c r="I36" s="76"/>
      <c r="J36" s="121"/>
    </row>
    <row r="37" spans="1:10" ht="84" x14ac:dyDescent="0.25">
      <c r="A37" s="6"/>
      <c r="B37" s="103" t="s">
        <v>599</v>
      </c>
      <c r="C37" s="104" t="s">
        <v>610</v>
      </c>
      <c r="D37" s="105" t="s">
        <v>611</v>
      </c>
      <c r="E37" s="78"/>
      <c r="F37" s="113">
        <v>4000000</v>
      </c>
      <c r="G37" s="78">
        <f t="shared" si="0"/>
        <v>9474741293.4200001</v>
      </c>
      <c r="I37" s="76"/>
    </row>
    <row r="38" spans="1:10" ht="30.75" customHeight="1" x14ac:dyDescent="0.25">
      <c r="A38" s="6"/>
      <c r="B38" s="103" t="s">
        <v>612</v>
      </c>
      <c r="C38" s="104"/>
      <c r="D38" s="81" t="s">
        <v>94</v>
      </c>
      <c r="E38" s="78">
        <v>5370408.0300000003</v>
      </c>
      <c r="F38" s="113"/>
      <c r="G38" s="78">
        <f t="shared" si="0"/>
        <v>9480111701.4500008</v>
      </c>
      <c r="I38" s="76"/>
    </row>
    <row r="39" spans="1:10" ht="30.75" customHeight="1" x14ac:dyDescent="0.25">
      <c r="A39" s="6"/>
      <c r="B39" s="103" t="s">
        <v>612</v>
      </c>
      <c r="C39" s="104" t="s">
        <v>1030</v>
      </c>
      <c r="D39" s="80" t="s">
        <v>96</v>
      </c>
      <c r="E39" s="78">
        <v>58300</v>
      </c>
      <c r="F39" s="113"/>
      <c r="G39" s="78">
        <f t="shared" si="0"/>
        <v>9480170001.4500008</v>
      </c>
      <c r="I39" s="76"/>
    </row>
    <row r="40" spans="1:10" ht="36" x14ac:dyDescent="0.25">
      <c r="A40" s="6"/>
      <c r="B40" s="103" t="s">
        <v>612</v>
      </c>
      <c r="C40" s="104" t="s">
        <v>613</v>
      </c>
      <c r="D40" s="105" t="s">
        <v>614</v>
      </c>
      <c r="E40" s="78"/>
      <c r="F40" s="113">
        <v>11549100</v>
      </c>
      <c r="G40" s="78">
        <f t="shared" si="0"/>
        <v>9468620901.4500008</v>
      </c>
      <c r="I40" s="76"/>
    </row>
    <row r="41" spans="1:10" ht="36" x14ac:dyDescent="0.25">
      <c r="A41" s="6"/>
      <c r="B41" s="103" t="s">
        <v>612</v>
      </c>
      <c r="C41" s="104" t="s">
        <v>615</v>
      </c>
      <c r="D41" s="105" t="s">
        <v>616</v>
      </c>
      <c r="E41" s="78"/>
      <c r="F41" s="113">
        <v>2208000</v>
      </c>
      <c r="G41" s="78">
        <f t="shared" si="0"/>
        <v>9466412901.4500008</v>
      </c>
      <c r="I41" s="76"/>
    </row>
    <row r="42" spans="1:10" ht="45" customHeight="1" x14ac:dyDescent="0.25">
      <c r="A42" s="6"/>
      <c r="B42" s="103" t="s">
        <v>612</v>
      </c>
      <c r="C42" s="104" t="s">
        <v>617</v>
      </c>
      <c r="D42" s="105" t="s">
        <v>618</v>
      </c>
      <c r="E42" s="78"/>
      <c r="F42" s="113">
        <v>42117500</v>
      </c>
      <c r="G42" s="78">
        <f t="shared" si="0"/>
        <v>9424295401.4500008</v>
      </c>
      <c r="I42" s="76"/>
    </row>
    <row r="43" spans="1:10" ht="72" customHeight="1" x14ac:dyDescent="0.25">
      <c r="A43" s="6"/>
      <c r="B43" s="103" t="s">
        <v>612</v>
      </c>
      <c r="C43" s="104" t="s">
        <v>619</v>
      </c>
      <c r="D43" s="105" t="s">
        <v>620</v>
      </c>
      <c r="E43" s="78"/>
      <c r="F43" s="113">
        <v>1259520.55</v>
      </c>
      <c r="G43" s="78">
        <f t="shared" si="0"/>
        <v>9423035880.9000015</v>
      </c>
      <c r="I43" s="76"/>
    </row>
    <row r="44" spans="1:10" ht="72" x14ac:dyDescent="0.25">
      <c r="A44" s="6"/>
      <c r="B44" s="103" t="s">
        <v>612</v>
      </c>
      <c r="C44" s="104" t="s">
        <v>621</v>
      </c>
      <c r="D44" s="105" t="s">
        <v>622</v>
      </c>
      <c r="E44" s="78"/>
      <c r="F44" s="113">
        <v>2656528.83</v>
      </c>
      <c r="G44" s="78">
        <f t="shared" si="0"/>
        <v>9420379352.0700016</v>
      </c>
      <c r="I44" s="76"/>
    </row>
    <row r="45" spans="1:10" ht="35.25" customHeight="1" x14ac:dyDescent="0.25">
      <c r="A45" s="6"/>
      <c r="B45" s="103" t="s">
        <v>623</v>
      </c>
      <c r="C45" s="104"/>
      <c r="D45" s="81" t="s">
        <v>94</v>
      </c>
      <c r="E45" s="78">
        <v>157793.79999999999</v>
      </c>
      <c r="F45" s="113"/>
      <c r="G45" s="78">
        <f t="shared" si="0"/>
        <v>9420537145.8700008</v>
      </c>
    </row>
    <row r="46" spans="1:10" ht="96" x14ac:dyDescent="0.25">
      <c r="A46" s="6"/>
      <c r="B46" s="103" t="s">
        <v>623</v>
      </c>
      <c r="C46" s="104" t="s">
        <v>624</v>
      </c>
      <c r="D46" s="105" t="s">
        <v>625</v>
      </c>
      <c r="E46" s="78"/>
      <c r="F46" s="113">
        <v>1482445.13</v>
      </c>
      <c r="G46" s="78">
        <f t="shared" si="0"/>
        <v>9419054700.7400017</v>
      </c>
    </row>
    <row r="47" spans="1:10" ht="96" x14ac:dyDescent="0.25">
      <c r="A47" s="6"/>
      <c r="B47" s="103" t="s">
        <v>623</v>
      </c>
      <c r="C47" s="104" t="s">
        <v>624</v>
      </c>
      <c r="D47" s="105" t="s">
        <v>625</v>
      </c>
      <c r="E47" s="78"/>
      <c r="F47" s="113">
        <v>175609.8</v>
      </c>
      <c r="G47" s="78">
        <f t="shared" si="0"/>
        <v>9418879090.9400024</v>
      </c>
    </row>
    <row r="48" spans="1:10" ht="84" x14ac:dyDescent="0.25">
      <c r="A48" s="6"/>
      <c r="B48" s="103" t="s">
        <v>623</v>
      </c>
      <c r="C48" s="104" t="s">
        <v>626</v>
      </c>
      <c r="D48" s="105" t="s">
        <v>627</v>
      </c>
      <c r="E48" s="78"/>
      <c r="F48" s="113">
        <v>2936342</v>
      </c>
      <c r="G48" s="78">
        <f t="shared" si="0"/>
        <v>9415942748.9400024</v>
      </c>
    </row>
    <row r="49" spans="1:7" ht="72" x14ac:dyDescent="0.25">
      <c r="A49" s="6"/>
      <c r="B49" s="103" t="s">
        <v>623</v>
      </c>
      <c r="C49" s="104" t="s">
        <v>628</v>
      </c>
      <c r="D49" s="105" t="s">
        <v>629</v>
      </c>
      <c r="E49" s="78"/>
      <c r="F49" s="113">
        <v>9028462.3300000001</v>
      </c>
      <c r="G49" s="78">
        <f t="shared" si="0"/>
        <v>9406914286.6100025</v>
      </c>
    </row>
    <row r="50" spans="1:7" ht="72" x14ac:dyDescent="0.25">
      <c r="A50" s="6"/>
      <c r="B50" s="103" t="s">
        <v>623</v>
      </c>
      <c r="C50" s="104" t="s">
        <v>628</v>
      </c>
      <c r="D50" s="105" t="s">
        <v>629</v>
      </c>
      <c r="E50" s="78"/>
      <c r="F50" s="113">
        <v>1482100</v>
      </c>
      <c r="G50" s="78">
        <f t="shared" si="0"/>
        <v>9405432186.6100025</v>
      </c>
    </row>
    <row r="51" spans="1:7" ht="72" x14ac:dyDescent="0.25">
      <c r="A51" s="6"/>
      <c r="B51" s="103" t="s">
        <v>623</v>
      </c>
      <c r="C51" s="104" t="s">
        <v>630</v>
      </c>
      <c r="D51" s="105" t="s">
        <v>631</v>
      </c>
      <c r="E51" s="78"/>
      <c r="F51" s="113">
        <v>1992000</v>
      </c>
      <c r="G51" s="78">
        <f t="shared" si="0"/>
        <v>9403440186.6100025</v>
      </c>
    </row>
    <row r="52" spans="1:7" ht="84" x14ac:dyDescent="0.25">
      <c r="A52" s="6"/>
      <c r="B52" s="103" t="s">
        <v>623</v>
      </c>
      <c r="C52" s="104" t="s">
        <v>632</v>
      </c>
      <c r="D52" s="105" t="s">
        <v>633</v>
      </c>
      <c r="E52" s="78"/>
      <c r="F52" s="113">
        <v>1080434.1599999999</v>
      </c>
      <c r="G52" s="78">
        <f t="shared" si="0"/>
        <v>9402359752.4500027</v>
      </c>
    </row>
    <row r="53" spans="1:7" ht="60" x14ac:dyDescent="0.25">
      <c r="A53" s="6"/>
      <c r="B53" s="103" t="s">
        <v>623</v>
      </c>
      <c r="C53" s="104" t="s">
        <v>634</v>
      </c>
      <c r="D53" s="105" t="s">
        <v>635</v>
      </c>
      <c r="E53" s="78"/>
      <c r="F53" s="113">
        <v>124980000</v>
      </c>
      <c r="G53" s="78">
        <f t="shared" si="0"/>
        <v>9277379752.4500027</v>
      </c>
    </row>
    <row r="54" spans="1:7" ht="24.75" customHeight="1" x14ac:dyDescent="0.25">
      <c r="A54" s="6"/>
      <c r="B54" s="103" t="s">
        <v>636</v>
      </c>
      <c r="C54" s="104"/>
      <c r="D54" s="81" t="s">
        <v>94</v>
      </c>
      <c r="E54" s="78">
        <v>546954.17000000004</v>
      </c>
      <c r="F54" s="113"/>
      <c r="G54" s="78">
        <f t="shared" si="0"/>
        <v>9277926706.6200027</v>
      </c>
    </row>
    <row r="55" spans="1:7" ht="36.75" customHeight="1" x14ac:dyDescent="0.25">
      <c r="A55" s="6"/>
      <c r="B55" s="103" t="s">
        <v>636</v>
      </c>
      <c r="C55" s="104" t="s">
        <v>1031</v>
      </c>
      <c r="D55" s="80" t="s">
        <v>96</v>
      </c>
      <c r="E55" s="78">
        <f>82500+7150</f>
        <v>89650</v>
      </c>
      <c r="F55" s="113"/>
      <c r="G55" s="78">
        <f t="shared" si="0"/>
        <v>9278016356.6200027</v>
      </c>
    </row>
    <row r="56" spans="1:7" ht="72" x14ac:dyDescent="0.25">
      <c r="A56" s="6"/>
      <c r="B56" s="103" t="s">
        <v>636</v>
      </c>
      <c r="C56" s="104" t="s">
        <v>637</v>
      </c>
      <c r="D56" s="105" t="s">
        <v>638</v>
      </c>
      <c r="E56" s="78"/>
      <c r="F56" s="113">
        <v>5487776.8099999996</v>
      </c>
      <c r="G56" s="78">
        <f t="shared" si="0"/>
        <v>9272528579.8100033</v>
      </c>
    </row>
    <row r="57" spans="1:7" ht="36" x14ac:dyDescent="0.25">
      <c r="A57" s="6"/>
      <c r="B57" s="103" t="s">
        <v>636</v>
      </c>
      <c r="C57" s="104" t="s">
        <v>639</v>
      </c>
      <c r="D57" s="105" t="s">
        <v>640</v>
      </c>
      <c r="E57" s="78"/>
      <c r="F57" s="113">
        <v>1853654.11</v>
      </c>
      <c r="G57" s="78">
        <f t="shared" si="0"/>
        <v>9270674925.7000027</v>
      </c>
    </row>
    <row r="58" spans="1:7" ht="46.5" customHeight="1" x14ac:dyDescent="0.25">
      <c r="A58" s="6"/>
      <c r="B58" s="103" t="s">
        <v>636</v>
      </c>
      <c r="C58" s="104" t="s">
        <v>641</v>
      </c>
      <c r="D58" s="105" t="s">
        <v>642</v>
      </c>
      <c r="E58" s="78"/>
      <c r="F58" s="113">
        <v>456856.11</v>
      </c>
      <c r="G58" s="78">
        <f t="shared" si="0"/>
        <v>9270218069.5900021</v>
      </c>
    </row>
    <row r="59" spans="1:7" ht="46.5" customHeight="1" x14ac:dyDescent="0.25">
      <c r="A59" s="6"/>
      <c r="B59" s="103" t="s">
        <v>636</v>
      </c>
      <c r="C59" s="104" t="s">
        <v>643</v>
      </c>
      <c r="D59" s="105" t="s">
        <v>644</v>
      </c>
      <c r="E59" s="78"/>
      <c r="F59" s="113">
        <v>3988368.28</v>
      </c>
      <c r="G59" s="78">
        <f t="shared" si="0"/>
        <v>9266229701.3100014</v>
      </c>
    </row>
    <row r="60" spans="1:7" ht="59.25" customHeight="1" x14ac:dyDescent="0.25">
      <c r="A60" s="6"/>
      <c r="B60" s="103" t="s">
        <v>636</v>
      </c>
      <c r="C60" s="104" t="s">
        <v>643</v>
      </c>
      <c r="D60" s="105" t="s">
        <v>644</v>
      </c>
      <c r="E60" s="78"/>
      <c r="F60" s="113">
        <v>10000000</v>
      </c>
      <c r="G60" s="78">
        <f t="shared" si="0"/>
        <v>9256229701.3100014</v>
      </c>
    </row>
    <row r="61" spans="1:7" ht="84" x14ac:dyDescent="0.25">
      <c r="A61" s="6"/>
      <c r="B61" s="103" t="s">
        <v>636</v>
      </c>
      <c r="C61" s="104" t="s">
        <v>643</v>
      </c>
      <c r="D61" s="105" t="s">
        <v>644</v>
      </c>
      <c r="E61" s="78"/>
      <c r="F61" s="113">
        <v>21876188</v>
      </c>
      <c r="G61" s="78">
        <f t="shared" si="0"/>
        <v>9234353513.3100014</v>
      </c>
    </row>
    <row r="62" spans="1:7" ht="84" x14ac:dyDescent="0.25">
      <c r="A62" s="6"/>
      <c r="B62" s="103" t="s">
        <v>636</v>
      </c>
      <c r="C62" s="104" t="s">
        <v>645</v>
      </c>
      <c r="D62" s="105" t="s">
        <v>646</v>
      </c>
      <c r="E62" s="78"/>
      <c r="F62" s="113">
        <v>19056323.559999999</v>
      </c>
      <c r="G62" s="78">
        <f t="shared" si="0"/>
        <v>9215297189.7500019</v>
      </c>
    </row>
    <row r="63" spans="1:7" ht="48.75" customHeight="1" x14ac:dyDescent="0.25">
      <c r="A63" s="6"/>
      <c r="B63" s="103" t="s">
        <v>636</v>
      </c>
      <c r="C63" s="104" t="s">
        <v>647</v>
      </c>
      <c r="D63" s="105" t="s">
        <v>648</v>
      </c>
      <c r="E63" s="78"/>
      <c r="F63" s="113">
        <v>4933923.7699999996</v>
      </c>
      <c r="G63" s="78">
        <f t="shared" si="0"/>
        <v>9210363265.9800014</v>
      </c>
    </row>
    <row r="64" spans="1:7" ht="72" x14ac:dyDescent="0.25">
      <c r="A64" s="6"/>
      <c r="B64" s="103" t="s">
        <v>636</v>
      </c>
      <c r="C64" s="104" t="s">
        <v>649</v>
      </c>
      <c r="D64" s="105" t="s">
        <v>650</v>
      </c>
      <c r="E64" s="78"/>
      <c r="F64" s="113">
        <v>105056145.34999999</v>
      </c>
      <c r="G64" s="78">
        <f t="shared" si="0"/>
        <v>9105307120.6300011</v>
      </c>
    </row>
    <row r="65" spans="1:7" ht="72" x14ac:dyDescent="0.25">
      <c r="A65" s="6"/>
      <c r="B65" s="103" t="s">
        <v>636</v>
      </c>
      <c r="C65" s="104" t="s">
        <v>651</v>
      </c>
      <c r="D65" s="105" t="s">
        <v>652</v>
      </c>
      <c r="E65" s="78"/>
      <c r="F65" s="113">
        <v>150000000</v>
      </c>
      <c r="G65" s="78">
        <f t="shared" si="0"/>
        <v>8955307120.6300011</v>
      </c>
    </row>
    <row r="66" spans="1:7" ht="84" x14ac:dyDescent="0.25">
      <c r="A66" s="6"/>
      <c r="B66" s="103" t="s">
        <v>636</v>
      </c>
      <c r="C66" s="104" t="s">
        <v>653</v>
      </c>
      <c r="D66" s="105" t="s">
        <v>654</v>
      </c>
      <c r="E66" s="78"/>
      <c r="F66" s="113">
        <v>16873751.829999998</v>
      </c>
      <c r="G66" s="78">
        <f t="shared" si="0"/>
        <v>8938433368.8000011</v>
      </c>
    </row>
    <row r="67" spans="1:7" ht="72" x14ac:dyDescent="0.25">
      <c r="A67" s="6"/>
      <c r="B67" s="103" t="s">
        <v>636</v>
      </c>
      <c r="C67" s="104" t="s">
        <v>655</v>
      </c>
      <c r="D67" s="105" t="s">
        <v>656</v>
      </c>
      <c r="E67" s="78"/>
      <c r="F67" s="113">
        <v>21497511.539999999</v>
      </c>
      <c r="G67" s="78">
        <f t="shared" si="0"/>
        <v>8916935857.2600002</v>
      </c>
    </row>
    <row r="68" spans="1:7" ht="96" x14ac:dyDescent="0.25">
      <c r="A68" s="6"/>
      <c r="B68" s="103" t="s">
        <v>636</v>
      </c>
      <c r="C68" s="104" t="s">
        <v>657</v>
      </c>
      <c r="D68" s="105" t="s">
        <v>658</v>
      </c>
      <c r="E68" s="78"/>
      <c r="F68" s="113">
        <v>4646207.82</v>
      </c>
      <c r="G68" s="78">
        <f t="shared" si="0"/>
        <v>8912289649.4400005</v>
      </c>
    </row>
    <row r="69" spans="1:7" ht="96" x14ac:dyDescent="0.25">
      <c r="A69" s="6"/>
      <c r="B69" s="103" t="s">
        <v>636</v>
      </c>
      <c r="C69" s="104" t="s">
        <v>657</v>
      </c>
      <c r="D69" s="105" t="s">
        <v>658</v>
      </c>
      <c r="E69" s="78"/>
      <c r="F69" s="113">
        <v>30000000</v>
      </c>
      <c r="G69" s="78">
        <f t="shared" si="0"/>
        <v>8882289649.4400005</v>
      </c>
    </row>
    <row r="70" spans="1:7" ht="29.25" customHeight="1" x14ac:dyDescent="0.25">
      <c r="A70" s="6"/>
      <c r="B70" s="103" t="s">
        <v>659</v>
      </c>
      <c r="C70" s="104"/>
      <c r="D70" s="81" t="s">
        <v>94</v>
      </c>
      <c r="E70" s="78">
        <v>8418890.5999999996</v>
      </c>
      <c r="F70" s="113"/>
      <c r="G70" s="78">
        <f t="shared" si="0"/>
        <v>8890708540.0400009</v>
      </c>
    </row>
    <row r="71" spans="1:7" ht="29.25" customHeight="1" x14ac:dyDescent="0.25">
      <c r="A71" s="6"/>
      <c r="B71" s="103" t="s">
        <v>659</v>
      </c>
      <c r="C71" s="104" t="s">
        <v>1032</v>
      </c>
      <c r="D71" s="80" t="s">
        <v>96</v>
      </c>
      <c r="E71" s="78">
        <v>10500</v>
      </c>
      <c r="F71" s="113"/>
      <c r="G71" s="78">
        <f t="shared" si="0"/>
        <v>8890719040.0400009</v>
      </c>
    </row>
    <row r="72" spans="1:7" ht="36" x14ac:dyDescent="0.25">
      <c r="A72" s="6"/>
      <c r="B72" s="103" t="s">
        <v>659</v>
      </c>
      <c r="C72" s="104" t="s">
        <v>660</v>
      </c>
      <c r="D72" s="105" t="s">
        <v>661</v>
      </c>
      <c r="E72" s="78"/>
      <c r="F72" s="113">
        <v>5616205.0099999998</v>
      </c>
      <c r="G72" s="78">
        <f t="shared" si="0"/>
        <v>8885102835.0300007</v>
      </c>
    </row>
    <row r="73" spans="1:7" ht="60" x14ac:dyDescent="0.25">
      <c r="A73" s="6"/>
      <c r="B73" s="103" t="s">
        <v>659</v>
      </c>
      <c r="C73" s="104" t="s">
        <v>662</v>
      </c>
      <c r="D73" s="105" t="s">
        <v>663</v>
      </c>
      <c r="E73" s="78"/>
      <c r="F73" s="113">
        <v>53610579.920000002</v>
      </c>
      <c r="G73" s="78">
        <f t="shared" si="0"/>
        <v>8831492255.1100006</v>
      </c>
    </row>
    <row r="74" spans="1:7" ht="48" x14ac:dyDescent="0.25">
      <c r="A74" s="6"/>
      <c r="B74" s="103" t="s">
        <v>659</v>
      </c>
      <c r="C74" s="104" t="s">
        <v>664</v>
      </c>
      <c r="D74" s="105" t="s">
        <v>665</v>
      </c>
      <c r="E74" s="78"/>
      <c r="F74" s="113">
        <v>92450.64</v>
      </c>
      <c r="G74" s="78">
        <f t="shared" si="0"/>
        <v>8831399804.4700012</v>
      </c>
    </row>
    <row r="75" spans="1:7" ht="48" x14ac:dyDescent="0.25">
      <c r="A75" s="6"/>
      <c r="B75" s="103" t="s">
        <v>659</v>
      </c>
      <c r="C75" s="104" t="s">
        <v>666</v>
      </c>
      <c r="D75" s="105" t="s">
        <v>667</v>
      </c>
      <c r="E75" s="78"/>
      <c r="F75" s="113">
        <v>500000</v>
      </c>
      <c r="G75" s="78">
        <f t="shared" si="0"/>
        <v>8830899804.4700012</v>
      </c>
    </row>
    <row r="76" spans="1:7" ht="36" x14ac:dyDescent="0.25">
      <c r="A76" s="6"/>
      <c r="B76" s="103" t="s">
        <v>659</v>
      </c>
      <c r="C76" s="104" t="s">
        <v>668</v>
      </c>
      <c r="D76" s="105" t="s">
        <v>669</v>
      </c>
      <c r="E76" s="78"/>
      <c r="F76" s="113">
        <v>3485000</v>
      </c>
      <c r="G76" s="78">
        <f t="shared" si="0"/>
        <v>8827414804.4700012</v>
      </c>
    </row>
    <row r="77" spans="1:7" ht="36" x14ac:dyDescent="0.25">
      <c r="A77" s="6"/>
      <c r="B77" s="103" t="s">
        <v>659</v>
      </c>
      <c r="C77" s="104" t="s">
        <v>670</v>
      </c>
      <c r="D77" s="105" t="s">
        <v>671</v>
      </c>
      <c r="E77" s="78"/>
      <c r="F77" s="113">
        <v>3485000</v>
      </c>
      <c r="G77" s="78">
        <f t="shared" si="0"/>
        <v>8823929804.4700012</v>
      </c>
    </row>
    <row r="78" spans="1:7" ht="48" x14ac:dyDescent="0.25">
      <c r="A78" s="6"/>
      <c r="B78" s="103" t="s">
        <v>659</v>
      </c>
      <c r="C78" s="104" t="s">
        <v>672</v>
      </c>
      <c r="D78" s="105" t="s">
        <v>673</v>
      </c>
      <c r="E78" s="78"/>
      <c r="F78" s="113">
        <v>708000</v>
      </c>
      <c r="G78" s="78">
        <f t="shared" si="0"/>
        <v>8823221804.4700012</v>
      </c>
    </row>
    <row r="79" spans="1:7" ht="36" x14ac:dyDescent="0.25">
      <c r="A79" s="6"/>
      <c r="B79" s="103" t="s">
        <v>659</v>
      </c>
      <c r="C79" s="104" t="s">
        <v>674</v>
      </c>
      <c r="D79" s="105" t="s">
        <v>675</v>
      </c>
      <c r="E79" s="78"/>
      <c r="F79" s="113">
        <v>13129689.460000001</v>
      </c>
      <c r="G79" s="78">
        <f t="shared" si="0"/>
        <v>8810092115.0100021</v>
      </c>
    </row>
    <row r="80" spans="1:7" ht="48" x14ac:dyDescent="0.25">
      <c r="A80" s="6"/>
      <c r="B80" s="103" t="s">
        <v>659</v>
      </c>
      <c r="C80" s="104" t="s">
        <v>676</v>
      </c>
      <c r="D80" s="105" t="s">
        <v>677</v>
      </c>
      <c r="E80" s="78"/>
      <c r="F80" s="113">
        <v>190000</v>
      </c>
      <c r="G80" s="78">
        <f t="shared" si="0"/>
        <v>8809902115.0100021</v>
      </c>
    </row>
    <row r="81" spans="1:7" ht="84" x14ac:dyDescent="0.25">
      <c r="A81" s="6"/>
      <c r="B81" s="103" t="s">
        <v>659</v>
      </c>
      <c r="C81" s="104" t="s">
        <v>678</v>
      </c>
      <c r="D81" s="105" t="s">
        <v>679</v>
      </c>
      <c r="E81" s="78"/>
      <c r="F81" s="113">
        <v>160600</v>
      </c>
      <c r="G81" s="78">
        <f t="shared" si="0"/>
        <v>8809741515.0100021</v>
      </c>
    </row>
    <row r="82" spans="1:7" ht="72" x14ac:dyDescent="0.25">
      <c r="A82" s="6"/>
      <c r="B82" s="103" t="s">
        <v>659</v>
      </c>
      <c r="C82" s="104" t="s">
        <v>680</v>
      </c>
      <c r="D82" s="105" t="s">
        <v>681</v>
      </c>
      <c r="E82" s="78"/>
      <c r="F82" s="113">
        <v>53100</v>
      </c>
      <c r="G82" s="78">
        <f t="shared" si="0"/>
        <v>8809688415.0100021</v>
      </c>
    </row>
    <row r="83" spans="1:7" ht="72" x14ac:dyDescent="0.25">
      <c r="A83" s="6"/>
      <c r="B83" s="103" t="s">
        <v>659</v>
      </c>
      <c r="C83" s="104" t="s">
        <v>680</v>
      </c>
      <c r="D83" s="105" t="s">
        <v>681</v>
      </c>
      <c r="E83" s="78"/>
      <c r="F83" s="113">
        <v>20178</v>
      </c>
      <c r="G83" s="78">
        <f t="shared" si="0"/>
        <v>8809668237.0100021</v>
      </c>
    </row>
    <row r="84" spans="1:7" ht="72" x14ac:dyDescent="0.25">
      <c r="A84" s="6"/>
      <c r="B84" s="103" t="s">
        <v>659</v>
      </c>
      <c r="C84" s="104" t="s">
        <v>680</v>
      </c>
      <c r="D84" s="105" t="s">
        <v>681</v>
      </c>
      <c r="E84" s="78"/>
      <c r="F84" s="113">
        <v>1416</v>
      </c>
      <c r="G84" s="78">
        <f t="shared" si="0"/>
        <v>8809666821.0100021</v>
      </c>
    </row>
    <row r="85" spans="1:7" ht="60" x14ac:dyDescent="0.25">
      <c r="A85" s="6"/>
      <c r="B85" s="103" t="s">
        <v>659</v>
      </c>
      <c r="C85" s="104" t="s">
        <v>682</v>
      </c>
      <c r="D85" s="105" t="s">
        <v>683</v>
      </c>
      <c r="E85" s="78"/>
      <c r="F85" s="113">
        <v>20000000</v>
      </c>
      <c r="G85" s="78">
        <f t="shared" si="0"/>
        <v>8789666821.0100021</v>
      </c>
    </row>
    <row r="86" spans="1:7" ht="60" x14ac:dyDescent="0.25">
      <c r="A86" s="6"/>
      <c r="B86" s="103" t="s">
        <v>659</v>
      </c>
      <c r="C86" s="104" t="s">
        <v>684</v>
      </c>
      <c r="D86" s="105" t="s">
        <v>685</v>
      </c>
      <c r="E86" s="78"/>
      <c r="F86" s="113">
        <v>50000000</v>
      </c>
      <c r="G86" s="78">
        <f t="shared" si="0"/>
        <v>8739666821.0100021</v>
      </c>
    </row>
    <row r="87" spans="1:7" ht="84" x14ac:dyDescent="0.25">
      <c r="A87" s="6"/>
      <c r="B87" s="103" t="s">
        <v>659</v>
      </c>
      <c r="C87" s="104" t="s">
        <v>686</v>
      </c>
      <c r="D87" s="105" t="s">
        <v>687</v>
      </c>
      <c r="E87" s="78"/>
      <c r="F87" s="113">
        <v>502131940.72000003</v>
      </c>
      <c r="G87" s="78">
        <f t="shared" si="0"/>
        <v>8237534880.2900019</v>
      </c>
    </row>
    <row r="88" spans="1:7" ht="48" x14ac:dyDescent="0.25">
      <c r="A88" s="6"/>
      <c r="B88" s="103" t="s">
        <v>659</v>
      </c>
      <c r="C88" s="104" t="s">
        <v>688</v>
      </c>
      <c r="D88" s="105" t="s">
        <v>689</v>
      </c>
      <c r="E88" s="78"/>
      <c r="F88" s="113">
        <v>7289075.4100000001</v>
      </c>
      <c r="G88" s="78">
        <f t="shared" si="0"/>
        <v>8230245804.880002</v>
      </c>
    </row>
    <row r="89" spans="1:7" ht="84" x14ac:dyDescent="0.25">
      <c r="A89" s="6"/>
      <c r="B89" s="103" t="s">
        <v>659</v>
      </c>
      <c r="C89" s="104" t="s">
        <v>690</v>
      </c>
      <c r="D89" s="105" t="s">
        <v>691</v>
      </c>
      <c r="E89" s="78"/>
      <c r="F89" s="113">
        <v>18522326.829999998</v>
      </c>
      <c r="G89" s="78">
        <f t="shared" si="0"/>
        <v>8211723478.0500021</v>
      </c>
    </row>
    <row r="90" spans="1:7" ht="72" x14ac:dyDescent="0.25">
      <c r="A90" s="6"/>
      <c r="B90" s="103" t="s">
        <v>659</v>
      </c>
      <c r="C90" s="104" t="s">
        <v>692</v>
      </c>
      <c r="D90" s="105" t="s">
        <v>693</v>
      </c>
      <c r="E90" s="78"/>
      <c r="F90" s="113">
        <v>3388537.67</v>
      </c>
      <c r="G90" s="78">
        <f t="shared" si="0"/>
        <v>8208334940.380002</v>
      </c>
    </row>
    <row r="91" spans="1:7" ht="48" x14ac:dyDescent="0.25">
      <c r="A91" s="6"/>
      <c r="B91" s="103" t="s">
        <v>659</v>
      </c>
      <c r="C91" s="104" t="s">
        <v>694</v>
      </c>
      <c r="D91" s="105" t="s">
        <v>695</v>
      </c>
      <c r="E91" s="78"/>
      <c r="F91" s="113">
        <v>32219.9</v>
      </c>
      <c r="G91" s="78">
        <f t="shared" si="0"/>
        <v>8208302720.4800024</v>
      </c>
    </row>
    <row r="92" spans="1:7" ht="48" x14ac:dyDescent="0.25">
      <c r="A92" s="6"/>
      <c r="B92" s="103" t="s">
        <v>659</v>
      </c>
      <c r="C92" s="104" t="s">
        <v>696</v>
      </c>
      <c r="D92" s="105" t="s">
        <v>697</v>
      </c>
      <c r="E92" s="78"/>
      <c r="F92" s="113">
        <v>163468.88</v>
      </c>
      <c r="G92" s="78">
        <f t="shared" si="0"/>
        <v>8208139251.6000023</v>
      </c>
    </row>
    <row r="93" spans="1:7" ht="48" x14ac:dyDescent="0.25">
      <c r="A93" s="6"/>
      <c r="B93" s="103" t="s">
        <v>659</v>
      </c>
      <c r="C93" s="104" t="s">
        <v>698</v>
      </c>
      <c r="D93" s="105" t="s">
        <v>699</v>
      </c>
      <c r="E93" s="78"/>
      <c r="F93" s="113">
        <v>81420</v>
      </c>
      <c r="G93" s="78">
        <f t="shared" si="0"/>
        <v>8208057831.6000023</v>
      </c>
    </row>
    <row r="94" spans="1:7" ht="36" x14ac:dyDescent="0.25">
      <c r="A94" s="6"/>
      <c r="B94" s="103" t="s">
        <v>659</v>
      </c>
      <c r="C94" s="104" t="s">
        <v>700</v>
      </c>
      <c r="D94" s="105" t="s">
        <v>701</v>
      </c>
      <c r="E94" s="78"/>
      <c r="F94" s="113">
        <v>68592</v>
      </c>
      <c r="G94" s="78">
        <f t="shared" si="0"/>
        <v>8207989239.6000023</v>
      </c>
    </row>
    <row r="95" spans="1:7" ht="48" x14ac:dyDescent="0.25">
      <c r="A95" s="6"/>
      <c r="B95" s="103" t="s">
        <v>659</v>
      </c>
      <c r="C95" s="104" t="s">
        <v>702</v>
      </c>
      <c r="D95" s="105" t="s">
        <v>703</v>
      </c>
      <c r="E95" s="78"/>
      <c r="F95" s="113">
        <v>648900</v>
      </c>
      <c r="G95" s="78">
        <f t="shared" si="0"/>
        <v>8207340339.6000023</v>
      </c>
    </row>
    <row r="96" spans="1:7" ht="48" x14ac:dyDescent="0.25">
      <c r="A96" s="6"/>
      <c r="B96" s="103" t="s">
        <v>659</v>
      </c>
      <c r="C96" s="104" t="s">
        <v>702</v>
      </c>
      <c r="D96" s="105" t="s">
        <v>703</v>
      </c>
      <c r="E96" s="78"/>
      <c r="F96" s="113">
        <v>3452000</v>
      </c>
      <c r="G96" s="78">
        <f t="shared" ref="G96:G159" si="1">SUM(G95+E96-F96)</f>
        <v>8203888339.6000023</v>
      </c>
    </row>
    <row r="97" spans="1:7" ht="84" x14ac:dyDescent="0.25">
      <c r="A97" s="6"/>
      <c r="B97" s="103" t="s">
        <v>659</v>
      </c>
      <c r="C97" s="104" t="s">
        <v>704</v>
      </c>
      <c r="D97" s="105" t="s">
        <v>705</v>
      </c>
      <c r="E97" s="78"/>
      <c r="F97" s="113">
        <v>432736.81</v>
      </c>
      <c r="G97" s="78">
        <f t="shared" si="1"/>
        <v>8203455602.7900019</v>
      </c>
    </row>
    <row r="98" spans="1:7" ht="60" x14ac:dyDescent="0.25">
      <c r="A98" s="6"/>
      <c r="B98" s="103" t="s">
        <v>659</v>
      </c>
      <c r="C98" s="104" t="s">
        <v>706</v>
      </c>
      <c r="D98" s="105" t="s">
        <v>707</v>
      </c>
      <c r="E98" s="78"/>
      <c r="F98" s="113">
        <v>500000</v>
      </c>
      <c r="G98" s="78">
        <f t="shared" si="1"/>
        <v>8202955602.7900019</v>
      </c>
    </row>
    <row r="99" spans="1:7" ht="84" x14ac:dyDescent="0.25">
      <c r="A99" s="6"/>
      <c r="B99" s="103" t="s">
        <v>659</v>
      </c>
      <c r="C99" s="104" t="s">
        <v>708</v>
      </c>
      <c r="D99" s="105" t="s">
        <v>709</v>
      </c>
      <c r="E99" s="78"/>
      <c r="F99" s="113">
        <v>80000</v>
      </c>
      <c r="G99" s="78">
        <f t="shared" si="1"/>
        <v>8202875602.7900019</v>
      </c>
    </row>
    <row r="100" spans="1:7" ht="60" x14ac:dyDescent="0.25">
      <c r="A100" s="6"/>
      <c r="B100" s="103" t="s">
        <v>659</v>
      </c>
      <c r="C100" s="104" t="s">
        <v>710</v>
      </c>
      <c r="D100" s="105" t="s">
        <v>711</v>
      </c>
      <c r="E100" s="78"/>
      <c r="F100" s="113">
        <v>914526.65</v>
      </c>
      <c r="G100" s="78">
        <f t="shared" si="1"/>
        <v>8201961076.1400023</v>
      </c>
    </row>
    <row r="101" spans="1:7" ht="60" x14ac:dyDescent="0.25">
      <c r="A101" s="6"/>
      <c r="B101" s="103" t="s">
        <v>659</v>
      </c>
      <c r="C101" s="104" t="s">
        <v>712</v>
      </c>
      <c r="D101" s="105" t="s">
        <v>713</v>
      </c>
      <c r="E101" s="78"/>
      <c r="F101" s="113">
        <v>58732.14</v>
      </c>
      <c r="G101" s="78">
        <f t="shared" si="1"/>
        <v>8201902344.0000019</v>
      </c>
    </row>
    <row r="102" spans="1:7" ht="36" x14ac:dyDescent="0.25">
      <c r="A102" s="6"/>
      <c r="B102" s="103" t="s">
        <v>659</v>
      </c>
      <c r="C102" s="104" t="s">
        <v>714</v>
      </c>
      <c r="D102" s="105" t="s">
        <v>715</v>
      </c>
      <c r="E102" s="78"/>
      <c r="F102" s="113">
        <v>52530058.630000003</v>
      </c>
      <c r="G102" s="78">
        <f t="shared" si="1"/>
        <v>8149372285.3700018</v>
      </c>
    </row>
    <row r="103" spans="1:7" ht="100.5" customHeight="1" x14ac:dyDescent="0.25">
      <c r="A103" s="6"/>
      <c r="B103" s="103" t="s">
        <v>659</v>
      </c>
      <c r="C103" s="104" t="s">
        <v>716</v>
      </c>
      <c r="D103" s="105" t="s">
        <v>717</v>
      </c>
      <c r="E103" s="78"/>
      <c r="F103" s="113">
        <v>10975834.439999999</v>
      </c>
      <c r="G103" s="78">
        <f t="shared" si="1"/>
        <v>8138396450.9300022</v>
      </c>
    </row>
    <row r="104" spans="1:7" ht="48" x14ac:dyDescent="0.25">
      <c r="A104" s="6"/>
      <c r="B104" s="103" t="s">
        <v>659</v>
      </c>
      <c r="C104" s="104" t="s">
        <v>718</v>
      </c>
      <c r="D104" s="105" t="s">
        <v>719</v>
      </c>
      <c r="E104" s="78"/>
      <c r="F104" s="113">
        <v>354000</v>
      </c>
      <c r="G104" s="78">
        <f t="shared" si="1"/>
        <v>8138042450.9300022</v>
      </c>
    </row>
    <row r="105" spans="1:7" ht="60" x14ac:dyDescent="0.25">
      <c r="A105" s="6"/>
      <c r="B105" s="103" t="s">
        <v>659</v>
      </c>
      <c r="C105" s="104" t="s">
        <v>720</v>
      </c>
      <c r="D105" s="105" t="s">
        <v>721</v>
      </c>
      <c r="E105" s="78"/>
      <c r="F105" s="113">
        <v>19000</v>
      </c>
      <c r="G105" s="78">
        <f t="shared" si="1"/>
        <v>8138023450.9300022</v>
      </c>
    </row>
    <row r="106" spans="1:7" ht="36" x14ac:dyDescent="0.25">
      <c r="A106" s="6"/>
      <c r="B106" s="103" t="s">
        <v>659</v>
      </c>
      <c r="C106" s="104" t="s">
        <v>722</v>
      </c>
      <c r="D106" s="105" t="s">
        <v>723</v>
      </c>
      <c r="E106" s="78"/>
      <c r="F106" s="113">
        <v>6286282.5999999996</v>
      </c>
      <c r="G106" s="78">
        <f t="shared" si="1"/>
        <v>8131737168.3300018</v>
      </c>
    </row>
    <row r="107" spans="1:7" ht="60" x14ac:dyDescent="0.25">
      <c r="A107" s="6"/>
      <c r="B107" s="103" t="s">
        <v>659</v>
      </c>
      <c r="C107" s="104" t="s">
        <v>724</v>
      </c>
      <c r="D107" s="105" t="s">
        <v>725</v>
      </c>
      <c r="E107" s="78"/>
      <c r="F107" s="113">
        <v>1356610.02</v>
      </c>
      <c r="G107" s="78">
        <f t="shared" si="1"/>
        <v>8130380558.3100014</v>
      </c>
    </row>
    <row r="108" spans="1:7" ht="72" x14ac:dyDescent="0.25">
      <c r="A108" s="6"/>
      <c r="B108" s="103" t="s">
        <v>659</v>
      </c>
      <c r="C108" s="104" t="s">
        <v>726</v>
      </c>
      <c r="D108" s="105" t="s">
        <v>727</v>
      </c>
      <c r="E108" s="78"/>
      <c r="F108" s="113">
        <v>2115182.7999999998</v>
      </c>
      <c r="G108" s="78">
        <f t="shared" si="1"/>
        <v>8128265375.5100012</v>
      </c>
    </row>
    <row r="109" spans="1:7" ht="80.25" customHeight="1" x14ac:dyDescent="0.25">
      <c r="A109" s="6"/>
      <c r="B109" s="103" t="s">
        <v>659</v>
      </c>
      <c r="C109" s="104" t="s">
        <v>728</v>
      </c>
      <c r="D109" s="105" t="s">
        <v>729</v>
      </c>
      <c r="E109" s="78"/>
      <c r="F109" s="113">
        <v>17000000</v>
      </c>
      <c r="G109" s="78">
        <f t="shared" si="1"/>
        <v>8111265375.5100012</v>
      </c>
    </row>
    <row r="110" spans="1:7" ht="84" x14ac:dyDescent="0.25">
      <c r="A110" s="6"/>
      <c r="B110" s="103" t="s">
        <v>659</v>
      </c>
      <c r="C110" s="104" t="s">
        <v>730</v>
      </c>
      <c r="D110" s="105" t="s">
        <v>731</v>
      </c>
      <c r="E110" s="78"/>
      <c r="F110" s="113">
        <v>35000000</v>
      </c>
      <c r="G110" s="78">
        <f t="shared" si="1"/>
        <v>8076265375.5100012</v>
      </c>
    </row>
    <row r="111" spans="1:7" ht="84" x14ac:dyDescent="0.25">
      <c r="A111" s="6"/>
      <c r="B111" s="103" t="s">
        <v>659</v>
      </c>
      <c r="C111" s="104" t="s">
        <v>730</v>
      </c>
      <c r="D111" s="105" t="s">
        <v>731</v>
      </c>
      <c r="E111" s="78"/>
      <c r="F111" s="113">
        <v>100000000</v>
      </c>
      <c r="G111" s="78">
        <f t="shared" si="1"/>
        <v>7976265375.5100012</v>
      </c>
    </row>
    <row r="112" spans="1:7" ht="96" x14ac:dyDescent="0.25">
      <c r="A112" s="6"/>
      <c r="B112" s="103" t="s">
        <v>659</v>
      </c>
      <c r="C112" s="104" t="s">
        <v>732</v>
      </c>
      <c r="D112" s="105" t="s">
        <v>733</v>
      </c>
      <c r="E112" s="78"/>
      <c r="F112" s="113">
        <v>17217298.329999998</v>
      </c>
      <c r="G112" s="78">
        <f t="shared" si="1"/>
        <v>7959048077.1800013</v>
      </c>
    </row>
    <row r="113" spans="1:7" ht="84" x14ac:dyDescent="0.25">
      <c r="A113" s="6"/>
      <c r="B113" s="103" t="s">
        <v>659</v>
      </c>
      <c r="C113" s="104" t="s">
        <v>734</v>
      </c>
      <c r="D113" s="105" t="s">
        <v>735</v>
      </c>
      <c r="E113" s="78"/>
      <c r="F113" s="113">
        <v>169811920.63</v>
      </c>
      <c r="G113" s="78">
        <f t="shared" si="1"/>
        <v>7789236156.5500011</v>
      </c>
    </row>
    <row r="114" spans="1:7" ht="26.25" customHeight="1" x14ac:dyDescent="0.25">
      <c r="A114" s="6"/>
      <c r="B114" s="103" t="s">
        <v>736</v>
      </c>
      <c r="C114" s="104"/>
      <c r="D114" s="81" t="s">
        <v>94</v>
      </c>
      <c r="E114" s="78">
        <v>2006308.74</v>
      </c>
      <c r="F114" s="113"/>
      <c r="G114" s="78">
        <f t="shared" si="1"/>
        <v>7791242465.2900009</v>
      </c>
    </row>
    <row r="115" spans="1:7" ht="36" customHeight="1" x14ac:dyDescent="0.25">
      <c r="A115" s="6"/>
      <c r="B115" s="103" t="s">
        <v>736</v>
      </c>
      <c r="C115" s="104" t="s">
        <v>1033</v>
      </c>
      <c r="D115" s="80" t="s">
        <v>96</v>
      </c>
      <c r="E115" s="78">
        <v>9500</v>
      </c>
      <c r="F115" s="113"/>
      <c r="G115" s="78">
        <f t="shared" si="1"/>
        <v>7791251965.2900009</v>
      </c>
    </row>
    <row r="116" spans="1:7" ht="72" x14ac:dyDescent="0.25">
      <c r="A116" s="6"/>
      <c r="B116" s="103" t="s">
        <v>736</v>
      </c>
      <c r="C116" s="104" t="s">
        <v>737</v>
      </c>
      <c r="D116" s="105" t="s">
        <v>738</v>
      </c>
      <c r="E116" s="78"/>
      <c r="F116" s="113">
        <v>4582315.47</v>
      </c>
      <c r="G116" s="78">
        <f t="shared" si="1"/>
        <v>7786669649.8200006</v>
      </c>
    </row>
    <row r="117" spans="1:7" ht="48" x14ac:dyDescent="0.25">
      <c r="A117" s="6"/>
      <c r="B117" s="103" t="s">
        <v>736</v>
      </c>
      <c r="C117" s="104" t="s">
        <v>739</v>
      </c>
      <c r="D117" s="105" t="s">
        <v>740</v>
      </c>
      <c r="E117" s="78"/>
      <c r="F117" s="113">
        <v>114876</v>
      </c>
      <c r="G117" s="78">
        <f t="shared" si="1"/>
        <v>7786554773.8200006</v>
      </c>
    </row>
    <row r="118" spans="1:7" ht="60" x14ac:dyDescent="0.25">
      <c r="A118" s="6"/>
      <c r="B118" s="103" t="s">
        <v>736</v>
      </c>
      <c r="C118" s="104" t="s">
        <v>741</v>
      </c>
      <c r="D118" s="105" t="s">
        <v>742</v>
      </c>
      <c r="E118" s="78"/>
      <c r="F118" s="113">
        <v>1770000</v>
      </c>
      <c r="G118" s="78">
        <f t="shared" si="1"/>
        <v>7784784773.8200006</v>
      </c>
    </row>
    <row r="119" spans="1:7" ht="36" x14ac:dyDescent="0.25">
      <c r="A119" s="6"/>
      <c r="B119" s="103" t="s">
        <v>736</v>
      </c>
      <c r="C119" s="104" t="s">
        <v>743</v>
      </c>
      <c r="D119" s="105" t="s">
        <v>744</v>
      </c>
      <c r="E119" s="78"/>
      <c r="F119" s="113">
        <v>200000</v>
      </c>
      <c r="G119" s="78">
        <f t="shared" si="1"/>
        <v>7784584773.8200006</v>
      </c>
    </row>
    <row r="120" spans="1:7" ht="72" x14ac:dyDescent="0.25">
      <c r="A120" s="6"/>
      <c r="B120" s="103" t="s">
        <v>736</v>
      </c>
      <c r="C120" s="104" t="s">
        <v>745</v>
      </c>
      <c r="D120" s="105" t="s">
        <v>746</v>
      </c>
      <c r="E120" s="78"/>
      <c r="F120" s="113">
        <v>199797.6</v>
      </c>
      <c r="G120" s="78">
        <f t="shared" si="1"/>
        <v>7784384976.2200003</v>
      </c>
    </row>
    <row r="121" spans="1:7" ht="72" x14ac:dyDescent="0.25">
      <c r="A121" s="6"/>
      <c r="B121" s="103" t="s">
        <v>736</v>
      </c>
      <c r="C121" s="104" t="s">
        <v>747</v>
      </c>
      <c r="D121" s="105" t="s">
        <v>748</v>
      </c>
      <c r="E121" s="78"/>
      <c r="F121" s="113">
        <v>696200</v>
      </c>
      <c r="G121" s="78">
        <f t="shared" si="1"/>
        <v>7783688776.2200003</v>
      </c>
    </row>
    <row r="122" spans="1:7" ht="84" x14ac:dyDescent="0.25">
      <c r="A122" s="6"/>
      <c r="B122" s="103" t="s">
        <v>736</v>
      </c>
      <c r="C122" s="104" t="s">
        <v>749</v>
      </c>
      <c r="D122" s="105" t="s">
        <v>750</v>
      </c>
      <c r="E122" s="78"/>
      <c r="F122" s="113">
        <v>140000</v>
      </c>
      <c r="G122" s="78">
        <f t="shared" si="1"/>
        <v>7783548776.2200003</v>
      </c>
    </row>
    <row r="123" spans="1:7" ht="36" x14ac:dyDescent="0.25">
      <c r="A123" s="6"/>
      <c r="B123" s="103" t="s">
        <v>736</v>
      </c>
      <c r="C123" s="104" t="s">
        <v>751</v>
      </c>
      <c r="D123" s="105" t="s">
        <v>752</v>
      </c>
      <c r="E123" s="78"/>
      <c r="F123" s="113">
        <v>100300</v>
      </c>
      <c r="G123" s="78">
        <f t="shared" si="1"/>
        <v>7783448476.2200003</v>
      </c>
    </row>
    <row r="124" spans="1:7" ht="84" x14ac:dyDescent="0.25">
      <c r="A124" s="6"/>
      <c r="B124" s="103" t="s">
        <v>736</v>
      </c>
      <c r="C124" s="104" t="s">
        <v>753</v>
      </c>
      <c r="D124" s="105" t="s">
        <v>754</v>
      </c>
      <c r="E124" s="78"/>
      <c r="F124" s="113">
        <v>80000</v>
      </c>
      <c r="G124" s="78">
        <f t="shared" si="1"/>
        <v>7783368476.2200003</v>
      </c>
    </row>
    <row r="125" spans="1:7" ht="60" x14ac:dyDescent="0.25">
      <c r="A125" s="6"/>
      <c r="B125" s="103" t="s">
        <v>736</v>
      </c>
      <c r="C125" s="104" t="s">
        <v>755</v>
      </c>
      <c r="D125" s="105" t="s">
        <v>756</v>
      </c>
      <c r="E125" s="78"/>
      <c r="F125" s="113">
        <v>82737.899999999994</v>
      </c>
      <c r="G125" s="78">
        <f t="shared" si="1"/>
        <v>7783285738.3200006</v>
      </c>
    </row>
    <row r="126" spans="1:7" ht="84" x14ac:dyDescent="0.25">
      <c r="A126" s="6"/>
      <c r="B126" s="103" t="s">
        <v>736</v>
      </c>
      <c r="C126" s="104" t="s">
        <v>757</v>
      </c>
      <c r="D126" s="105" t="s">
        <v>758</v>
      </c>
      <c r="E126" s="78"/>
      <c r="F126" s="113">
        <v>494117.15</v>
      </c>
      <c r="G126" s="78">
        <f t="shared" si="1"/>
        <v>7782791621.170001</v>
      </c>
    </row>
    <row r="127" spans="1:7" ht="60" x14ac:dyDescent="0.25">
      <c r="A127" s="6"/>
      <c r="B127" s="103" t="s">
        <v>736</v>
      </c>
      <c r="C127" s="104" t="s">
        <v>759</v>
      </c>
      <c r="D127" s="105" t="s">
        <v>760</v>
      </c>
      <c r="E127" s="78"/>
      <c r="F127" s="113">
        <v>6191426.2599999998</v>
      </c>
      <c r="G127" s="78">
        <f t="shared" si="1"/>
        <v>7776600194.9100008</v>
      </c>
    </row>
    <row r="128" spans="1:7" ht="72" x14ac:dyDescent="0.25">
      <c r="A128" s="6"/>
      <c r="B128" s="103" t="s">
        <v>736</v>
      </c>
      <c r="C128" s="104" t="s">
        <v>761</v>
      </c>
      <c r="D128" s="105" t="s">
        <v>762</v>
      </c>
      <c r="E128" s="78"/>
      <c r="F128" s="113">
        <v>1298000</v>
      </c>
      <c r="G128" s="78">
        <f t="shared" si="1"/>
        <v>7775302194.9100008</v>
      </c>
    </row>
    <row r="129" spans="1:7" ht="72" x14ac:dyDescent="0.25">
      <c r="A129" s="6"/>
      <c r="B129" s="103" t="s">
        <v>736</v>
      </c>
      <c r="C129" s="104" t="s">
        <v>763</v>
      </c>
      <c r="D129" s="105" t="s">
        <v>764</v>
      </c>
      <c r="E129" s="78"/>
      <c r="F129" s="113">
        <v>6000000</v>
      </c>
      <c r="G129" s="78">
        <f t="shared" si="1"/>
        <v>7769302194.9100008</v>
      </c>
    </row>
    <row r="130" spans="1:7" ht="29.25" customHeight="1" x14ac:dyDescent="0.25">
      <c r="A130" s="6"/>
      <c r="B130" s="103" t="s">
        <v>765</v>
      </c>
      <c r="C130" s="104"/>
      <c r="D130" s="81" t="s">
        <v>94</v>
      </c>
      <c r="E130" s="78">
        <v>15520670.310000001</v>
      </c>
      <c r="F130" s="113"/>
      <c r="G130" s="78">
        <f t="shared" si="1"/>
        <v>7784822865.2200012</v>
      </c>
    </row>
    <row r="131" spans="1:7" ht="29.25" customHeight="1" x14ac:dyDescent="0.25">
      <c r="A131" s="6"/>
      <c r="B131" s="103" t="s">
        <v>765</v>
      </c>
      <c r="C131" s="104" t="s">
        <v>1034</v>
      </c>
      <c r="D131" s="80" t="s">
        <v>96</v>
      </c>
      <c r="E131" s="78">
        <v>22500</v>
      </c>
      <c r="F131" s="113"/>
      <c r="G131" s="78">
        <f t="shared" si="1"/>
        <v>7784845365.2200012</v>
      </c>
    </row>
    <row r="132" spans="1:7" ht="29.25" customHeight="1" x14ac:dyDescent="0.25">
      <c r="A132" s="6"/>
      <c r="B132" s="103" t="s">
        <v>765</v>
      </c>
      <c r="C132" s="104" t="s">
        <v>1046</v>
      </c>
      <c r="D132" s="80" t="s">
        <v>97</v>
      </c>
      <c r="E132" s="78">
        <v>2000</v>
      </c>
      <c r="F132" s="113"/>
      <c r="G132" s="78">
        <f t="shared" si="1"/>
        <v>7784847365.2200012</v>
      </c>
    </row>
    <row r="133" spans="1:7" ht="84" x14ac:dyDescent="0.25">
      <c r="A133" s="6"/>
      <c r="B133" s="103" t="s">
        <v>765</v>
      </c>
      <c r="C133" s="104" t="s">
        <v>766</v>
      </c>
      <c r="D133" s="105" t="s">
        <v>767</v>
      </c>
      <c r="E133" s="78"/>
      <c r="F133" s="113">
        <v>3327695.54</v>
      </c>
      <c r="G133" s="78">
        <f t="shared" si="1"/>
        <v>7781519669.6800013</v>
      </c>
    </row>
    <row r="134" spans="1:7" ht="60" x14ac:dyDescent="0.25">
      <c r="A134" s="6"/>
      <c r="B134" s="103" t="s">
        <v>765</v>
      </c>
      <c r="C134" s="104" t="s">
        <v>768</v>
      </c>
      <c r="D134" s="105" t="s">
        <v>769</v>
      </c>
      <c r="E134" s="78"/>
      <c r="F134" s="113">
        <v>6706.68</v>
      </c>
      <c r="G134" s="78">
        <f t="shared" si="1"/>
        <v>7781512963.000001</v>
      </c>
    </row>
    <row r="135" spans="1:7" ht="48" x14ac:dyDescent="0.25">
      <c r="A135" s="6"/>
      <c r="B135" s="103" t="s">
        <v>765</v>
      </c>
      <c r="C135" s="104" t="s">
        <v>770</v>
      </c>
      <c r="D135" s="105" t="s">
        <v>771</v>
      </c>
      <c r="E135" s="78"/>
      <c r="F135" s="113">
        <v>20986</v>
      </c>
      <c r="G135" s="78">
        <f t="shared" si="1"/>
        <v>7781491977.000001</v>
      </c>
    </row>
    <row r="136" spans="1:7" ht="60" x14ac:dyDescent="0.25">
      <c r="A136" s="6"/>
      <c r="B136" s="103" t="s">
        <v>772</v>
      </c>
      <c r="C136" s="104" t="s">
        <v>773</v>
      </c>
      <c r="D136" s="105" t="s">
        <v>774</v>
      </c>
      <c r="E136" s="78"/>
      <c r="F136" s="113">
        <v>44462068.270000003</v>
      </c>
      <c r="G136" s="78">
        <f t="shared" si="1"/>
        <v>7737029908.7300005</v>
      </c>
    </row>
    <row r="137" spans="1:7" ht="60" x14ac:dyDescent="0.25">
      <c r="A137" s="6"/>
      <c r="B137" s="103" t="s">
        <v>772</v>
      </c>
      <c r="C137" s="104" t="s">
        <v>775</v>
      </c>
      <c r="D137" s="105" t="s">
        <v>776</v>
      </c>
      <c r="E137" s="78"/>
      <c r="F137" s="113">
        <v>1000000</v>
      </c>
      <c r="G137" s="78">
        <f t="shared" si="1"/>
        <v>7736029908.7300005</v>
      </c>
    </row>
    <row r="138" spans="1:7" ht="60" customHeight="1" x14ac:dyDescent="0.25">
      <c r="A138" s="6"/>
      <c r="B138" s="103" t="s">
        <v>772</v>
      </c>
      <c r="C138" s="104" t="s">
        <v>777</v>
      </c>
      <c r="D138" s="105" t="s">
        <v>778</v>
      </c>
      <c r="E138" s="78"/>
      <c r="F138" s="113">
        <v>132027</v>
      </c>
      <c r="G138" s="78">
        <f t="shared" si="1"/>
        <v>7735897881.7300005</v>
      </c>
    </row>
    <row r="139" spans="1:7" ht="60" x14ac:dyDescent="0.25">
      <c r="A139" s="6"/>
      <c r="B139" s="103" t="s">
        <v>772</v>
      </c>
      <c r="C139" s="104" t="s">
        <v>779</v>
      </c>
      <c r="D139" s="105" t="s">
        <v>780</v>
      </c>
      <c r="E139" s="78"/>
      <c r="F139" s="113">
        <v>72817.490000000005</v>
      </c>
      <c r="G139" s="78">
        <f t="shared" si="1"/>
        <v>7735825064.2400007</v>
      </c>
    </row>
    <row r="140" spans="1:7" ht="72" x14ac:dyDescent="0.25">
      <c r="A140" s="6"/>
      <c r="B140" s="103" t="s">
        <v>772</v>
      </c>
      <c r="C140" s="104" t="s">
        <v>781</v>
      </c>
      <c r="D140" s="105" t="s">
        <v>782</v>
      </c>
      <c r="E140" s="78"/>
      <c r="F140" s="113">
        <v>117499.94</v>
      </c>
      <c r="G140" s="78">
        <f t="shared" si="1"/>
        <v>7735707564.3000011</v>
      </c>
    </row>
    <row r="141" spans="1:7" ht="84" x14ac:dyDescent="0.25">
      <c r="A141" s="6"/>
      <c r="B141" s="103" t="s">
        <v>772</v>
      </c>
      <c r="C141" s="104" t="s">
        <v>783</v>
      </c>
      <c r="D141" s="105" t="s">
        <v>784</v>
      </c>
      <c r="E141" s="78"/>
      <c r="F141" s="113">
        <v>208646.24</v>
      </c>
      <c r="G141" s="78">
        <f t="shared" si="1"/>
        <v>7735498918.0600014</v>
      </c>
    </row>
    <row r="142" spans="1:7" ht="84" x14ac:dyDescent="0.25">
      <c r="A142" s="6"/>
      <c r="B142" s="103" t="s">
        <v>772</v>
      </c>
      <c r="C142" s="104" t="s">
        <v>785</v>
      </c>
      <c r="D142" s="105" t="s">
        <v>786</v>
      </c>
      <c r="E142" s="78"/>
      <c r="F142" s="113">
        <v>36016286.939999998</v>
      </c>
      <c r="G142" s="78">
        <f t="shared" si="1"/>
        <v>7699482631.1200018</v>
      </c>
    </row>
    <row r="143" spans="1:7" ht="30.75" customHeight="1" x14ac:dyDescent="0.25">
      <c r="A143" s="6"/>
      <c r="B143" s="103" t="s">
        <v>787</v>
      </c>
      <c r="C143" s="104"/>
      <c r="D143" s="81" t="s">
        <v>94</v>
      </c>
      <c r="E143" s="78">
        <v>210139.15</v>
      </c>
      <c r="F143" s="113"/>
      <c r="G143" s="78">
        <f t="shared" si="1"/>
        <v>7699692770.2700014</v>
      </c>
    </row>
    <row r="144" spans="1:7" ht="30.75" customHeight="1" x14ac:dyDescent="0.25">
      <c r="A144" s="6"/>
      <c r="B144" s="103" t="s">
        <v>787</v>
      </c>
      <c r="C144" s="104" t="s">
        <v>1036</v>
      </c>
      <c r="D144" s="80" t="s">
        <v>96</v>
      </c>
      <c r="E144" s="78">
        <f>9200+22000</f>
        <v>31200</v>
      </c>
      <c r="F144" s="113"/>
      <c r="G144" s="78">
        <f t="shared" si="1"/>
        <v>7699723970.2700014</v>
      </c>
    </row>
    <row r="145" spans="1:7" ht="84" x14ac:dyDescent="0.25">
      <c r="A145" s="6"/>
      <c r="B145" s="103" t="s">
        <v>787</v>
      </c>
      <c r="C145" s="104" t="s">
        <v>788</v>
      </c>
      <c r="D145" s="105" t="s">
        <v>789</v>
      </c>
      <c r="E145" s="78"/>
      <c r="F145" s="113">
        <v>771433.74</v>
      </c>
      <c r="G145" s="78">
        <f t="shared" si="1"/>
        <v>7698952536.5300016</v>
      </c>
    </row>
    <row r="146" spans="1:7" ht="36" x14ac:dyDescent="0.25">
      <c r="A146" s="6"/>
      <c r="B146" s="103" t="s">
        <v>787</v>
      </c>
      <c r="C146" s="104" t="s">
        <v>790</v>
      </c>
      <c r="D146" s="105" t="s">
        <v>791</v>
      </c>
      <c r="E146" s="78"/>
      <c r="F146" s="113">
        <v>11654840.08</v>
      </c>
      <c r="G146" s="78">
        <f t="shared" si="1"/>
        <v>7687297696.4500017</v>
      </c>
    </row>
    <row r="147" spans="1:7" ht="48" x14ac:dyDescent="0.25">
      <c r="A147" s="6"/>
      <c r="B147" s="103" t="s">
        <v>787</v>
      </c>
      <c r="C147" s="104" t="s">
        <v>792</v>
      </c>
      <c r="D147" s="105" t="s">
        <v>793</v>
      </c>
      <c r="E147" s="78"/>
      <c r="F147" s="113">
        <v>1863562.92</v>
      </c>
      <c r="G147" s="78">
        <f t="shared" si="1"/>
        <v>7685434133.5300016</v>
      </c>
    </row>
    <row r="148" spans="1:7" ht="48" x14ac:dyDescent="0.25">
      <c r="A148" s="6"/>
      <c r="B148" s="103" t="s">
        <v>787</v>
      </c>
      <c r="C148" s="104" t="s">
        <v>794</v>
      </c>
      <c r="D148" s="105" t="s">
        <v>795</v>
      </c>
      <c r="E148" s="78"/>
      <c r="F148" s="113">
        <v>29697213.199999999</v>
      </c>
      <c r="G148" s="78">
        <f t="shared" si="1"/>
        <v>7655736920.3300018</v>
      </c>
    </row>
    <row r="149" spans="1:7" ht="84" x14ac:dyDescent="0.25">
      <c r="A149" s="6"/>
      <c r="B149" s="103" t="s">
        <v>787</v>
      </c>
      <c r="C149" s="104" t="s">
        <v>796</v>
      </c>
      <c r="D149" s="105" t="s">
        <v>797</v>
      </c>
      <c r="E149" s="78"/>
      <c r="F149" s="113">
        <v>17000000</v>
      </c>
      <c r="G149" s="78">
        <f t="shared" si="1"/>
        <v>7638736920.3300018</v>
      </c>
    </row>
    <row r="150" spans="1:7" ht="72" x14ac:dyDescent="0.25">
      <c r="A150" s="6"/>
      <c r="B150" s="103" t="s">
        <v>787</v>
      </c>
      <c r="C150" s="104" t="s">
        <v>798</v>
      </c>
      <c r="D150" s="105" t="s">
        <v>799</v>
      </c>
      <c r="E150" s="78"/>
      <c r="F150" s="113">
        <v>920470</v>
      </c>
      <c r="G150" s="78">
        <f t="shared" si="1"/>
        <v>7637816450.3300018</v>
      </c>
    </row>
    <row r="151" spans="1:7" ht="48" x14ac:dyDescent="0.25">
      <c r="A151" s="6"/>
      <c r="B151" s="103" t="s">
        <v>787</v>
      </c>
      <c r="C151" s="104" t="s">
        <v>800</v>
      </c>
      <c r="D151" s="105" t="s">
        <v>801</v>
      </c>
      <c r="E151" s="78"/>
      <c r="F151" s="113">
        <v>20272591.800000001</v>
      </c>
      <c r="G151" s="78">
        <f t="shared" si="1"/>
        <v>7617543858.5300016</v>
      </c>
    </row>
    <row r="152" spans="1:7" ht="48" x14ac:dyDescent="0.25">
      <c r="A152" s="6"/>
      <c r="B152" s="103" t="s">
        <v>787</v>
      </c>
      <c r="C152" s="104" t="s">
        <v>802</v>
      </c>
      <c r="D152" s="105" t="s">
        <v>803</v>
      </c>
      <c r="E152" s="78"/>
      <c r="F152" s="113">
        <v>215680</v>
      </c>
      <c r="G152" s="78">
        <f t="shared" si="1"/>
        <v>7617328178.5300016</v>
      </c>
    </row>
    <row r="153" spans="1:7" ht="48" x14ac:dyDescent="0.25">
      <c r="A153" s="6"/>
      <c r="B153" s="103" t="s">
        <v>787</v>
      </c>
      <c r="C153" s="104" t="s">
        <v>802</v>
      </c>
      <c r="D153" s="105" t="s">
        <v>803</v>
      </c>
      <c r="E153" s="78"/>
      <c r="F153" s="113">
        <v>5000.25</v>
      </c>
      <c r="G153" s="78">
        <f t="shared" si="1"/>
        <v>7617323178.2800016</v>
      </c>
    </row>
    <row r="154" spans="1:7" ht="84.75" customHeight="1" x14ac:dyDescent="0.25">
      <c r="A154" s="6"/>
      <c r="B154" s="103" t="s">
        <v>787</v>
      </c>
      <c r="C154" s="104" t="s">
        <v>804</v>
      </c>
      <c r="D154" s="105" t="s">
        <v>805</v>
      </c>
      <c r="E154" s="78"/>
      <c r="F154" s="113">
        <v>1992000</v>
      </c>
      <c r="G154" s="78">
        <f t="shared" si="1"/>
        <v>7615331178.2800016</v>
      </c>
    </row>
    <row r="155" spans="1:7" s="2" customFormat="1" ht="89.25" customHeight="1" x14ac:dyDescent="0.25">
      <c r="A155" s="115"/>
      <c r="B155" s="116" t="s">
        <v>787</v>
      </c>
      <c r="C155" s="117" t="s">
        <v>806</v>
      </c>
      <c r="D155" s="105" t="s">
        <v>807</v>
      </c>
      <c r="E155" s="78"/>
      <c r="F155" s="118">
        <v>1992000</v>
      </c>
      <c r="G155" s="78">
        <f t="shared" si="1"/>
        <v>7613339178.2800016</v>
      </c>
    </row>
    <row r="156" spans="1:7" ht="29.25" customHeight="1" x14ac:dyDescent="0.25">
      <c r="A156" s="6"/>
      <c r="B156" s="103" t="s">
        <v>808</v>
      </c>
      <c r="C156" s="104"/>
      <c r="D156" s="81" t="s">
        <v>94</v>
      </c>
      <c r="E156" s="78">
        <v>672814.04</v>
      </c>
      <c r="F156" s="113"/>
      <c r="G156" s="78">
        <f t="shared" si="1"/>
        <v>7614011992.3200016</v>
      </c>
    </row>
    <row r="157" spans="1:7" ht="29.25" customHeight="1" x14ac:dyDescent="0.25">
      <c r="A157" s="6"/>
      <c r="B157" s="103" t="s">
        <v>808</v>
      </c>
      <c r="C157" s="104" t="s">
        <v>1035</v>
      </c>
      <c r="D157" s="80" t="s">
        <v>96</v>
      </c>
      <c r="E157" s="78">
        <v>36300</v>
      </c>
      <c r="F157" s="113"/>
      <c r="G157" s="78">
        <f t="shared" si="1"/>
        <v>7614048292.3200016</v>
      </c>
    </row>
    <row r="158" spans="1:7" ht="84" x14ac:dyDescent="0.25">
      <c r="A158" s="6"/>
      <c r="B158" s="103" t="s">
        <v>808</v>
      </c>
      <c r="C158" s="104" t="s">
        <v>809</v>
      </c>
      <c r="D158" s="105" t="s">
        <v>810</v>
      </c>
      <c r="E158" s="78"/>
      <c r="F158" s="113">
        <v>20718380</v>
      </c>
      <c r="G158" s="78">
        <f t="shared" si="1"/>
        <v>7593329912.3200016</v>
      </c>
    </row>
    <row r="159" spans="1:7" ht="84" x14ac:dyDescent="0.25">
      <c r="A159" s="6"/>
      <c r="B159" s="103" t="s">
        <v>808</v>
      </c>
      <c r="C159" s="104" t="s">
        <v>811</v>
      </c>
      <c r="D159" s="105" t="s">
        <v>812</v>
      </c>
      <c r="E159" s="78"/>
      <c r="F159" s="113">
        <v>23358806.030000001</v>
      </c>
      <c r="G159" s="78">
        <f t="shared" si="1"/>
        <v>7569971106.2900019</v>
      </c>
    </row>
    <row r="160" spans="1:7" ht="48" x14ac:dyDescent="0.25">
      <c r="A160" s="6"/>
      <c r="B160" s="103" t="s">
        <v>808</v>
      </c>
      <c r="C160" s="104" t="s">
        <v>813</v>
      </c>
      <c r="D160" s="105" t="s">
        <v>814</v>
      </c>
      <c r="E160" s="78"/>
      <c r="F160" s="113">
        <v>495482</v>
      </c>
      <c r="G160" s="78">
        <f t="shared" ref="G160:G223" si="2">SUM(G159+E160-F160)</f>
        <v>7569475624.2900019</v>
      </c>
    </row>
    <row r="161" spans="1:7" ht="34.5" customHeight="1" x14ac:dyDescent="0.25">
      <c r="A161" s="6"/>
      <c r="B161" s="103" t="s">
        <v>808</v>
      </c>
      <c r="C161" s="104" t="s">
        <v>815</v>
      </c>
      <c r="D161" s="105" t="s">
        <v>816</v>
      </c>
      <c r="E161" s="78"/>
      <c r="F161" s="113">
        <v>21512919</v>
      </c>
      <c r="G161" s="78">
        <f t="shared" si="2"/>
        <v>7547962705.2900019</v>
      </c>
    </row>
    <row r="162" spans="1:7" ht="46.5" customHeight="1" x14ac:dyDescent="0.25">
      <c r="A162" s="6"/>
      <c r="B162" s="103" t="s">
        <v>808</v>
      </c>
      <c r="C162" s="104" t="s">
        <v>817</v>
      </c>
      <c r="D162" s="105" t="s">
        <v>818</v>
      </c>
      <c r="E162" s="78"/>
      <c r="F162" s="113">
        <v>728296</v>
      </c>
      <c r="G162" s="78">
        <f t="shared" si="2"/>
        <v>7547234409.2900019</v>
      </c>
    </row>
    <row r="163" spans="1:7" ht="36" x14ac:dyDescent="0.25">
      <c r="A163" s="6"/>
      <c r="B163" s="103" t="s">
        <v>808</v>
      </c>
      <c r="C163" s="104" t="s">
        <v>819</v>
      </c>
      <c r="D163" s="105" t="s">
        <v>820</v>
      </c>
      <c r="E163" s="78"/>
      <c r="F163" s="113">
        <v>430750</v>
      </c>
      <c r="G163" s="78">
        <f t="shared" si="2"/>
        <v>7546803659.2900019</v>
      </c>
    </row>
    <row r="164" spans="1:7" ht="36" x14ac:dyDescent="0.25">
      <c r="A164" s="6"/>
      <c r="B164" s="103" t="s">
        <v>808</v>
      </c>
      <c r="C164" s="104" t="s">
        <v>819</v>
      </c>
      <c r="D164" s="105" t="s">
        <v>820</v>
      </c>
      <c r="E164" s="78"/>
      <c r="F164" s="113">
        <v>61010</v>
      </c>
      <c r="G164" s="78">
        <f t="shared" si="2"/>
        <v>7546742649.2900019</v>
      </c>
    </row>
    <row r="165" spans="1:7" ht="36" x14ac:dyDescent="0.25">
      <c r="A165" s="6"/>
      <c r="B165" s="103" t="s">
        <v>808</v>
      </c>
      <c r="C165" s="104" t="s">
        <v>819</v>
      </c>
      <c r="D165" s="105" t="s">
        <v>820</v>
      </c>
      <c r="E165" s="78"/>
      <c r="F165" s="113">
        <v>14500</v>
      </c>
      <c r="G165" s="78">
        <f t="shared" si="2"/>
        <v>7546728149.2900019</v>
      </c>
    </row>
    <row r="166" spans="1:7" ht="36" x14ac:dyDescent="0.25">
      <c r="A166" s="6"/>
      <c r="B166" s="103" t="s">
        <v>808</v>
      </c>
      <c r="C166" s="104" t="s">
        <v>819</v>
      </c>
      <c r="D166" s="105" t="s">
        <v>820</v>
      </c>
      <c r="E166" s="78"/>
      <c r="F166" s="113">
        <v>83300</v>
      </c>
      <c r="G166" s="78">
        <f t="shared" si="2"/>
        <v>7546644849.2900019</v>
      </c>
    </row>
    <row r="167" spans="1:7" ht="36" x14ac:dyDescent="0.25">
      <c r="A167" s="6"/>
      <c r="B167" s="103" t="s">
        <v>808</v>
      </c>
      <c r="C167" s="104" t="s">
        <v>819</v>
      </c>
      <c r="D167" s="105" t="s">
        <v>820</v>
      </c>
      <c r="E167" s="78"/>
      <c r="F167" s="113">
        <v>168750</v>
      </c>
      <c r="G167" s="78">
        <f t="shared" si="2"/>
        <v>7546476099.2900019</v>
      </c>
    </row>
    <row r="168" spans="1:7" ht="36" x14ac:dyDescent="0.25">
      <c r="A168" s="6"/>
      <c r="B168" s="103" t="s">
        <v>808</v>
      </c>
      <c r="C168" s="104" t="s">
        <v>819</v>
      </c>
      <c r="D168" s="105" t="s">
        <v>820</v>
      </c>
      <c r="E168" s="78"/>
      <c r="F168" s="113">
        <v>28960</v>
      </c>
      <c r="G168" s="78">
        <f t="shared" si="2"/>
        <v>7546447139.2900019</v>
      </c>
    </row>
    <row r="169" spans="1:7" ht="36" x14ac:dyDescent="0.25">
      <c r="A169" s="6"/>
      <c r="B169" s="103" t="s">
        <v>808</v>
      </c>
      <c r="C169" s="104" t="s">
        <v>819</v>
      </c>
      <c r="D169" s="105" t="s">
        <v>820</v>
      </c>
      <c r="E169" s="78"/>
      <c r="F169" s="113">
        <v>6800</v>
      </c>
      <c r="G169" s="78">
        <f t="shared" si="2"/>
        <v>7546440339.2900019</v>
      </c>
    </row>
    <row r="170" spans="1:7" ht="29.25" customHeight="1" x14ac:dyDescent="0.25">
      <c r="A170" s="6"/>
      <c r="B170" s="103" t="s">
        <v>808</v>
      </c>
      <c r="C170" s="104" t="s">
        <v>821</v>
      </c>
      <c r="D170" s="105" t="s">
        <v>822</v>
      </c>
      <c r="E170" s="78"/>
      <c r="F170" s="113">
        <v>41537098.450000003</v>
      </c>
      <c r="G170" s="78">
        <f t="shared" si="2"/>
        <v>7504903240.8400021</v>
      </c>
    </row>
    <row r="171" spans="1:7" ht="39" customHeight="1" x14ac:dyDescent="0.25">
      <c r="A171" s="6"/>
      <c r="B171" s="103" t="s">
        <v>808</v>
      </c>
      <c r="C171" s="104" t="s">
        <v>821</v>
      </c>
      <c r="D171" s="105" t="s">
        <v>822</v>
      </c>
      <c r="E171" s="78"/>
      <c r="F171" s="113">
        <v>2756352.09</v>
      </c>
      <c r="G171" s="78">
        <f t="shared" si="2"/>
        <v>7502146888.7500019</v>
      </c>
    </row>
    <row r="172" spans="1:7" ht="30" customHeight="1" x14ac:dyDescent="0.25">
      <c r="A172" s="6"/>
      <c r="B172" s="103" t="s">
        <v>808</v>
      </c>
      <c r="C172" s="104" t="s">
        <v>821</v>
      </c>
      <c r="D172" s="105" t="s">
        <v>822</v>
      </c>
      <c r="E172" s="78"/>
      <c r="F172" s="113">
        <v>2943391.34</v>
      </c>
      <c r="G172" s="78">
        <f t="shared" si="2"/>
        <v>7499203497.4100018</v>
      </c>
    </row>
    <row r="173" spans="1:7" ht="33" customHeight="1" x14ac:dyDescent="0.25">
      <c r="A173" s="6"/>
      <c r="B173" s="103" t="s">
        <v>808</v>
      </c>
      <c r="C173" s="104" t="s">
        <v>821</v>
      </c>
      <c r="D173" s="105" t="s">
        <v>822</v>
      </c>
      <c r="E173" s="78"/>
      <c r="F173" s="113">
        <v>424885.05</v>
      </c>
      <c r="G173" s="78">
        <f t="shared" si="2"/>
        <v>7498778612.3600016</v>
      </c>
    </row>
    <row r="174" spans="1:7" ht="35.25" customHeight="1" x14ac:dyDescent="0.25">
      <c r="A174" s="6"/>
      <c r="B174" s="103" t="s">
        <v>808</v>
      </c>
      <c r="C174" s="104" t="s">
        <v>823</v>
      </c>
      <c r="D174" s="105" t="s">
        <v>824</v>
      </c>
      <c r="E174" s="78"/>
      <c r="F174" s="113">
        <v>40970598.710000001</v>
      </c>
      <c r="G174" s="78">
        <f t="shared" si="2"/>
        <v>7457808013.6500015</v>
      </c>
    </row>
    <row r="175" spans="1:7" ht="36.75" customHeight="1" x14ac:dyDescent="0.25">
      <c r="A175" s="6"/>
      <c r="B175" s="103" t="s">
        <v>808</v>
      </c>
      <c r="C175" s="104" t="s">
        <v>823</v>
      </c>
      <c r="D175" s="105" t="s">
        <v>824</v>
      </c>
      <c r="E175" s="78"/>
      <c r="F175" s="113">
        <v>2836625.95</v>
      </c>
      <c r="G175" s="78">
        <f t="shared" si="2"/>
        <v>7454971387.7000017</v>
      </c>
    </row>
    <row r="176" spans="1:7" ht="35.25" customHeight="1" x14ac:dyDescent="0.25">
      <c r="A176" s="6"/>
      <c r="B176" s="103" t="s">
        <v>808</v>
      </c>
      <c r="C176" s="104" t="s">
        <v>823</v>
      </c>
      <c r="D176" s="105" t="s">
        <v>824</v>
      </c>
      <c r="E176" s="78"/>
      <c r="F176" s="113">
        <v>2908663.34</v>
      </c>
      <c r="G176" s="78">
        <f t="shared" si="2"/>
        <v>7452062724.3600016</v>
      </c>
    </row>
    <row r="177" spans="1:7" ht="33" customHeight="1" x14ac:dyDescent="0.25">
      <c r="A177" s="6"/>
      <c r="B177" s="103" t="s">
        <v>808</v>
      </c>
      <c r="C177" s="104" t="s">
        <v>823</v>
      </c>
      <c r="D177" s="105" t="s">
        <v>824</v>
      </c>
      <c r="E177" s="78"/>
      <c r="F177" s="113">
        <v>467641.97</v>
      </c>
      <c r="G177" s="78">
        <f t="shared" si="2"/>
        <v>7451595082.3900013</v>
      </c>
    </row>
    <row r="178" spans="1:7" ht="29.25" customHeight="1" x14ac:dyDescent="0.25">
      <c r="A178" s="6"/>
      <c r="B178" s="103" t="s">
        <v>808</v>
      </c>
      <c r="C178" s="104" t="s">
        <v>825</v>
      </c>
      <c r="D178" s="105" t="s">
        <v>826</v>
      </c>
      <c r="E178" s="78"/>
      <c r="F178" s="113">
        <v>12538945.51</v>
      </c>
      <c r="G178" s="78">
        <f t="shared" si="2"/>
        <v>7439056136.8800011</v>
      </c>
    </row>
    <row r="179" spans="1:7" ht="32.25" customHeight="1" x14ac:dyDescent="0.25">
      <c r="A179" s="6"/>
      <c r="B179" s="103" t="s">
        <v>808</v>
      </c>
      <c r="C179" s="104" t="s">
        <v>825</v>
      </c>
      <c r="D179" s="105" t="s">
        <v>826</v>
      </c>
      <c r="E179" s="78"/>
      <c r="F179" s="113">
        <v>870546.03</v>
      </c>
      <c r="G179" s="78">
        <f t="shared" si="2"/>
        <v>7438185590.8500013</v>
      </c>
    </row>
    <row r="180" spans="1:7" ht="24" x14ac:dyDescent="0.25">
      <c r="A180" s="6"/>
      <c r="B180" s="103" t="s">
        <v>808</v>
      </c>
      <c r="C180" s="104" t="s">
        <v>825</v>
      </c>
      <c r="D180" s="105" t="s">
        <v>826</v>
      </c>
      <c r="E180" s="78"/>
      <c r="F180" s="113">
        <v>890265.12</v>
      </c>
      <c r="G180" s="78">
        <f t="shared" si="2"/>
        <v>7437295325.7300014</v>
      </c>
    </row>
    <row r="181" spans="1:7" ht="29.25" customHeight="1" x14ac:dyDescent="0.25">
      <c r="A181" s="6"/>
      <c r="B181" s="103" t="s">
        <v>808</v>
      </c>
      <c r="C181" s="104" t="s">
        <v>825</v>
      </c>
      <c r="D181" s="105" t="s">
        <v>826</v>
      </c>
      <c r="E181" s="78"/>
      <c r="F181" s="113">
        <v>144925.71</v>
      </c>
      <c r="G181" s="78">
        <f t="shared" si="2"/>
        <v>7437150400.0200014</v>
      </c>
    </row>
    <row r="182" spans="1:7" ht="37.5" customHeight="1" x14ac:dyDescent="0.25">
      <c r="A182" s="6"/>
      <c r="B182" s="103" t="s">
        <v>808</v>
      </c>
      <c r="C182" s="104" t="s">
        <v>827</v>
      </c>
      <c r="D182" s="105" t="s">
        <v>828</v>
      </c>
      <c r="E182" s="78"/>
      <c r="F182" s="113">
        <v>12160224.300000001</v>
      </c>
      <c r="G182" s="78">
        <f t="shared" si="2"/>
        <v>7424990175.7200012</v>
      </c>
    </row>
    <row r="183" spans="1:7" ht="30.75" customHeight="1" x14ac:dyDescent="0.25">
      <c r="A183" s="6"/>
      <c r="B183" s="103" t="s">
        <v>808</v>
      </c>
      <c r="C183" s="104" t="s">
        <v>827</v>
      </c>
      <c r="D183" s="105" t="s">
        <v>828</v>
      </c>
      <c r="E183" s="78"/>
      <c r="F183" s="113">
        <v>858953.79</v>
      </c>
      <c r="G183" s="78">
        <f t="shared" si="2"/>
        <v>7424131221.9300013</v>
      </c>
    </row>
    <row r="184" spans="1:7" ht="32.25" customHeight="1" x14ac:dyDescent="0.25">
      <c r="A184" s="6"/>
      <c r="B184" s="103" t="s">
        <v>808</v>
      </c>
      <c r="C184" s="104" t="s">
        <v>827</v>
      </c>
      <c r="D184" s="105" t="s">
        <v>828</v>
      </c>
      <c r="E184" s="78"/>
      <c r="F184" s="113">
        <v>863375.91</v>
      </c>
      <c r="G184" s="78">
        <f t="shared" si="2"/>
        <v>7423267846.0200014</v>
      </c>
    </row>
    <row r="185" spans="1:7" ht="24" x14ac:dyDescent="0.25">
      <c r="A185" s="6"/>
      <c r="B185" s="103" t="s">
        <v>808</v>
      </c>
      <c r="C185" s="104" t="s">
        <v>827</v>
      </c>
      <c r="D185" s="105" t="s">
        <v>828</v>
      </c>
      <c r="E185" s="78"/>
      <c r="F185" s="113">
        <v>146076.87</v>
      </c>
      <c r="G185" s="78">
        <f t="shared" si="2"/>
        <v>7423121769.1500015</v>
      </c>
    </row>
    <row r="186" spans="1:7" ht="36" x14ac:dyDescent="0.25">
      <c r="A186" s="6"/>
      <c r="B186" s="103" t="s">
        <v>808</v>
      </c>
      <c r="C186" s="104" t="s">
        <v>829</v>
      </c>
      <c r="D186" s="105" t="s">
        <v>830</v>
      </c>
      <c r="E186" s="78"/>
      <c r="F186" s="113">
        <v>2221163.9300000002</v>
      </c>
      <c r="G186" s="78">
        <f t="shared" si="2"/>
        <v>7420900605.2200012</v>
      </c>
    </row>
    <row r="187" spans="1:7" ht="36" x14ac:dyDescent="0.25">
      <c r="A187" s="6"/>
      <c r="B187" s="103" t="s">
        <v>808</v>
      </c>
      <c r="C187" s="104" t="s">
        <v>829</v>
      </c>
      <c r="D187" s="105" t="s">
        <v>830</v>
      </c>
      <c r="E187" s="78"/>
      <c r="F187" s="113">
        <v>157357.12</v>
      </c>
      <c r="G187" s="78">
        <f t="shared" si="2"/>
        <v>7420743248.1000013</v>
      </c>
    </row>
    <row r="188" spans="1:7" ht="36" x14ac:dyDescent="0.25">
      <c r="A188" s="6"/>
      <c r="B188" s="103" t="s">
        <v>808</v>
      </c>
      <c r="C188" s="104" t="s">
        <v>829</v>
      </c>
      <c r="D188" s="105" t="s">
        <v>830</v>
      </c>
      <c r="E188" s="78"/>
      <c r="F188" s="113">
        <v>157702.43</v>
      </c>
      <c r="G188" s="78">
        <f t="shared" si="2"/>
        <v>7420585545.670001</v>
      </c>
    </row>
    <row r="189" spans="1:7" ht="36" x14ac:dyDescent="0.25">
      <c r="A189" s="6"/>
      <c r="B189" s="103" t="s">
        <v>808</v>
      </c>
      <c r="C189" s="104" t="s">
        <v>829</v>
      </c>
      <c r="D189" s="105" t="s">
        <v>830</v>
      </c>
      <c r="E189" s="78"/>
      <c r="F189" s="113">
        <v>26929.82</v>
      </c>
      <c r="G189" s="78">
        <f t="shared" si="2"/>
        <v>7420558615.8500013</v>
      </c>
    </row>
    <row r="190" spans="1:7" ht="36" x14ac:dyDescent="0.25">
      <c r="A190" s="6"/>
      <c r="B190" s="103" t="s">
        <v>808</v>
      </c>
      <c r="C190" s="104" t="s">
        <v>831</v>
      </c>
      <c r="D190" s="105" t="s">
        <v>832</v>
      </c>
      <c r="E190" s="78"/>
      <c r="F190" s="113">
        <v>320500</v>
      </c>
      <c r="G190" s="78">
        <f t="shared" si="2"/>
        <v>7420238115.8500013</v>
      </c>
    </row>
    <row r="191" spans="1:7" ht="36" x14ac:dyDescent="0.25">
      <c r="A191" s="6"/>
      <c r="B191" s="103" t="s">
        <v>808</v>
      </c>
      <c r="C191" s="104" t="s">
        <v>831</v>
      </c>
      <c r="D191" s="105" t="s">
        <v>832</v>
      </c>
      <c r="E191" s="78"/>
      <c r="F191" s="113">
        <v>22723.45</v>
      </c>
      <c r="G191" s="78">
        <f t="shared" si="2"/>
        <v>7420215392.4000015</v>
      </c>
    </row>
    <row r="192" spans="1:7" ht="36" x14ac:dyDescent="0.25">
      <c r="A192" s="6"/>
      <c r="B192" s="103" t="s">
        <v>808</v>
      </c>
      <c r="C192" s="104" t="s">
        <v>831</v>
      </c>
      <c r="D192" s="105" t="s">
        <v>832</v>
      </c>
      <c r="E192" s="78"/>
      <c r="F192" s="113">
        <v>22755.5</v>
      </c>
      <c r="G192" s="78">
        <f t="shared" si="2"/>
        <v>7420192636.9000015</v>
      </c>
    </row>
    <row r="193" spans="1:7" ht="36" x14ac:dyDescent="0.25">
      <c r="A193" s="6"/>
      <c r="B193" s="103" t="s">
        <v>808</v>
      </c>
      <c r="C193" s="104" t="s">
        <v>831</v>
      </c>
      <c r="D193" s="105" t="s">
        <v>832</v>
      </c>
      <c r="E193" s="78"/>
      <c r="F193" s="113">
        <v>4166.5</v>
      </c>
      <c r="G193" s="78">
        <f t="shared" si="2"/>
        <v>7420188470.4000015</v>
      </c>
    </row>
    <row r="194" spans="1:7" ht="31.5" customHeight="1" x14ac:dyDescent="0.25">
      <c r="A194" s="6"/>
      <c r="B194" s="103" t="s">
        <v>808</v>
      </c>
      <c r="C194" s="104" t="s">
        <v>833</v>
      </c>
      <c r="D194" s="105" t="s">
        <v>834</v>
      </c>
      <c r="E194" s="78"/>
      <c r="F194" s="113">
        <v>11549100</v>
      </c>
      <c r="G194" s="78">
        <f t="shared" si="2"/>
        <v>7408639370.4000015</v>
      </c>
    </row>
    <row r="195" spans="1:7" ht="41.25" customHeight="1" x14ac:dyDescent="0.25">
      <c r="A195" s="6"/>
      <c r="B195" s="103" t="s">
        <v>808</v>
      </c>
      <c r="C195" s="104" t="s">
        <v>835</v>
      </c>
      <c r="D195" s="105" t="s">
        <v>836</v>
      </c>
      <c r="E195" s="78"/>
      <c r="F195" s="113">
        <v>227520.75</v>
      </c>
      <c r="G195" s="78">
        <f t="shared" si="2"/>
        <v>7408411849.6500015</v>
      </c>
    </row>
    <row r="196" spans="1:7" ht="36" x14ac:dyDescent="0.25">
      <c r="A196" s="6"/>
      <c r="B196" s="103" t="s">
        <v>808</v>
      </c>
      <c r="C196" s="104" t="s">
        <v>837</v>
      </c>
      <c r="D196" s="105" t="s">
        <v>838</v>
      </c>
      <c r="E196" s="78"/>
      <c r="F196" s="113">
        <v>2208000</v>
      </c>
      <c r="G196" s="78">
        <f t="shared" si="2"/>
        <v>7406203849.6500015</v>
      </c>
    </row>
    <row r="197" spans="1:7" ht="72" x14ac:dyDescent="0.25">
      <c r="A197" s="6"/>
      <c r="B197" s="103" t="s">
        <v>808</v>
      </c>
      <c r="C197" s="104" t="s">
        <v>839</v>
      </c>
      <c r="D197" s="105" t="s">
        <v>840</v>
      </c>
      <c r="E197" s="78"/>
      <c r="F197" s="113">
        <v>1305633</v>
      </c>
      <c r="G197" s="78">
        <f t="shared" si="2"/>
        <v>7404898216.6500015</v>
      </c>
    </row>
    <row r="198" spans="1:7" ht="72" x14ac:dyDescent="0.25">
      <c r="A198" s="6"/>
      <c r="B198" s="103" t="s">
        <v>808</v>
      </c>
      <c r="C198" s="104" t="s">
        <v>841</v>
      </c>
      <c r="D198" s="105" t="s">
        <v>842</v>
      </c>
      <c r="E198" s="78"/>
      <c r="F198" s="113">
        <v>2899638.2</v>
      </c>
      <c r="G198" s="78">
        <f t="shared" si="2"/>
        <v>7401998578.4500017</v>
      </c>
    </row>
    <row r="199" spans="1:7" ht="60.75" x14ac:dyDescent="0.25">
      <c r="A199" s="6"/>
      <c r="B199" s="59" t="s">
        <v>808</v>
      </c>
      <c r="C199" s="60" t="s">
        <v>843</v>
      </c>
      <c r="D199" s="52" t="s">
        <v>844</v>
      </c>
      <c r="E199" s="78"/>
      <c r="F199" s="112">
        <v>1740542.92</v>
      </c>
      <c r="G199" s="78">
        <f t="shared" si="2"/>
        <v>7400258035.5300016</v>
      </c>
    </row>
    <row r="200" spans="1:7" ht="32.25" customHeight="1" x14ac:dyDescent="0.25">
      <c r="A200" s="6"/>
      <c r="B200" s="59" t="s">
        <v>845</v>
      </c>
      <c r="C200" s="60"/>
      <c r="D200" s="81" t="s">
        <v>94</v>
      </c>
      <c r="E200" s="78">
        <v>401334.82</v>
      </c>
      <c r="F200" s="112"/>
      <c r="G200" s="78">
        <f t="shared" si="2"/>
        <v>7400659370.3500013</v>
      </c>
    </row>
    <row r="201" spans="1:7" ht="32.25" customHeight="1" x14ac:dyDescent="0.25">
      <c r="A201" s="6"/>
      <c r="B201" s="59" t="s">
        <v>845</v>
      </c>
      <c r="C201" s="60" t="s">
        <v>1037</v>
      </c>
      <c r="D201" s="80" t="s">
        <v>96</v>
      </c>
      <c r="E201" s="78">
        <v>15500</v>
      </c>
      <c r="F201" s="112"/>
      <c r="G201" s="78">
        <f t="shared" si="2"/>
        <v>7400674870.3500013</v>
      </c>
    </row>
    <row r="202" spans="1:7" ht="48.75" x14ac:dyDescent="0.25">
      <c r="A202" s="6"/>
      <c r="B202" s="59" t="s">
        <v>845</v>
      </c>
      <c r="C202" s="60" t="s">
        <v>846</v>
      </c>
      <c r="D202" s="52" t="s">
        <v>847</v>
      </c>
      <c r="E202" s="78"/>
      <c r="F202" s="112">
        <v>49509.14</v>
      </c>
      <c r="G202" s="78">
        <f t="shared" si="2"/>
        <v>7400625361.210001</v>
      </c>
    </row>
    <row r="203" spans="1:7" ht="36.75" x14ac:dyDescent="0.25">
      <c r="A203" s="6"/>
      <c r="B203" s="59" t="s">
        <v>845</v>
      </c>
      <c r="C203" s="60" t="s">
        <v>848</v>
      </c>
      <c r="D203" s="52" t="s">
        <v>849</v>
      </c>
      <c r="E203" s="78"/>
      <c r="F203" s="112">
        <v>25154.01</v>
      </c>
      <c r="G203" s="78">
        <f t="shared" si="2"/>
        <v>7400600207.2000008</v>
      </c>
    </row>
    <row r="204" spans="1:7" ht="48.75" x14ac:dyDescent="0.25">
      <c r="A204" s="6"/>
      <c r="B204" s="59" t="s">
        <v>845</v>
      </c>
      <c r="C204" s="60" t="s">
        <v>850</v>
      </c>
      <c r="D204" s="52" t="s">
        <v>851</v>
      </c>
      <c r="E204" s="78"/>
      <c r="F204" s="112">
        <v>177450</v>
      </c>
      <c r="G204" s="78">
        <f t="shared" si="2"/>
        <v>7400422757.2000008</v>
      </c>
    </row>
    <row r="205" spans="1:7" ht="36.75" x14ac:dyDescent="0.25">
      <c r="A205" s="6"/>
      <c r="B205" s="59" t="s">
        <v>845</v>
      </c>
      <c r="C205" s="60" t="s">
        <v>852</v>
      </c>
      <c r="D205" s="52" t="s">
        <v>853</v>
      </c>
      <c r="E205" s="78"/>
      <c r="F205" s="112">
        <v>6721.84</v>
      </c>
      <c r="G205" s="78">
        <f t="shared" si="2"/>
        <v>7400416035.3600006</v>
      </c>
    </row>
    <row r="206" spans="1:7" ht="48.75" x14ac:dyDescent="0.25">
      <c r="A206" s="6"/>
      <c r="B206" s="59" t="s">
        <v>845</v>
      </c>
      <c r="C206" s="60" t="s">
        <v>854</v>
      </c>
      <c r="D206" s="52" t="s">
        <v>855</v>
      </c>
      <c r="E206" s="78"/>
      <c r="F206" s="112">
        <v>26059.99</v>
      </c>
      <c r="G206" s="78">
        <f t="shared" si="2"/>
        <v>7400389975.3700008</v>
      </c>
    </row>
    <row r="207" spans="1:7" ht="72.75" x14ac:dyDescent="0.25">
      <c r="A207" s="6"/>
      <c r="B207" s="59" t="s">
        <v>845</v>
      </c>
      <c r="C207" s="60" t="s">
        <v>856</v>
      </c>
      <c r="D207" s="52" t="s">
        <v>857</v>
      </c>
      <c r="E207" s="78"/>
      <c r="F207" s="112">
        <v>894900</v>
      </c>
      <c r="G207" s="78">
        <f t="shared" si="2"/>
        <v>7399495075.3700008</v>
      </c>
    </row>
    <row r="208" spans="1:7" ht="48.75" x14ac:dyDescent="0.25">
      <c r="A208" s="6"/>
      <c r="B208" s="59" t="s">
        <v>845</v>
      </c>
      <c r="C208" s="60" t="s">
        <v>858</v>
      </c>
      <c r="D208" s="52" t="s">
        <v>859</v>
      </c>
      <c r="E208" s="78"/>
      <c r="F208" s="112">
        <v>683559.49</v>
      </c>
      <c r="G208" s="78">
        <f t="shared" si="2"/>
        <v>7398811515.8800011</v>
      </c>
    </row>
    <row r="209" spans="1:7" ht="48.75" x14ac:dyDescent="0.25">
      <c r="A209" s="6"/>
      <c r="B209" s="59" t="s">
        <v>845</v>
      </c>
      <c r="C209" s="60" t="s">
        <v>860</v>
      </c>
      <c r="D209" s="52" t="s">
        <v>861</v>
      </c>
      <c r="E209" s="78"/>
      <c r="F209" s="112">
        <v>5000000</v>
      </c>
      <c r="G209" s="78">
        <f t="shared" si="2"/>
        <v>7393811515.8800011</v>
      </c>
    </row>
    <row r="210" spans="1:7" ht="48.75" x14ac:dyDescent="0.25">
      <c r="A210" s="6"/>
      <c r="B210" s="59" t="s">
        <v>845</v>
      </c>
      <c r="C210" s="60" t="s">
        <v>862</v>
      </c>
      <c r="D210" s="52" t="s">
        <v>863</v>
      </c>
      <c r="E210" s="78"/>
      <c r="F210" s="112">
        <v>14069464.99</v>
      </c>
      <c r="G210" s="78">
        <f t="shared" si="2"/>
        <v>7379742050.8900013</v>
      </c>
    </row>
    <row r="211" spans="1:7" ht="29.25" customHeight="1" x14ac:dyDescent="0.25">
      <c r="A211" s="6"/>
      <c r="B211" s="59" t="s">
        <v>864</v>
      </c>
      <c r="C211" s="60"/>
      <c r="D211" s="81" t="s">
        <v>94</v>
      </c>
      <c r="E211" s="78">
        <v>5616681.04</v>
      </c>
      <c r="F211" s="112"/>
      <c r="G211" s="78">
        <f t="shared" si="2"/>
        <v>7385358731.9300013</v>
      </c>
    </row>
    <row r="212" spans="1:7" ht="29.25" customHeight="1" x14ac:dyDescent="0.25">
      <c r="A212" s="6"/>
      <c r="B212" s="59" t="s">
        <v>864</v>
      </c>
      <c r="C212" s="60" t="s">
        <v>1038</v>
      </c>
      <c r="D212" s="80" t="s">
        <v>96</v>
      </c>
      <c r="E212" s="78">
        <v>58700</v>
      </c>
      <c r="F212" s="112"/>
      <c r="G212" s="78">
        <f t="shared" si="2"/>
        <v>7385417431.9300013</v>
      </c>
    </row>
    <row r="213" spans="1:7" ht="29.25" customHeight="1" x14ac:dyDescent="0.25">
      <c r="A213" s="6"/>
      <c r="B213" s="59" t="s">
        <v>864</v>
      </c>
      <c r="C213" s="60" t="s">
        <v>1045</v>
      </c>
      <c r="D213" s="80" t="s">
        <v>97</v>
      </c>
      <c r="E213" s="78">
        <v>7000</v>
      </c>
      <c r="F213" s="112"/>
      <c r="G213" s="78">
        <f t="shared" si="2"/>
        <v>7385424431.9300013</v>
      </c>
    </row>
    <row r="214" spans="1:7" ht="96.75" x14ac:dyDescent="0.25">
      <c r="A214" s="6"/>
      <c r="B214" s="59" t="s">
        <v>864</v>
      </c>
      <c r="C214" s="60" t="s">
        <v>865</v>
      </c>
      <c r="D214" s="52" t="s">
        <v>866</v>
      </c>
      <c r="E214" s="78"/>
      <c r="F214" s="112">
        <v>460342.12</v>
      </c>
      <c r="G214" s="78">
        <f t="shared" si="2"/>
        <v>7384964089.8100014</v>
      </c>
    </row>
    <row r="215" spans="1:7" ht="96.75" x14ac:dyDescent="0.25">
      <c r="A215" s="6"/>
      <c r="B215" s="59" t="s">
        <v>864</v>
      </c>
      <c r="C215" s="60" t="s">
        <v>865</v>
      </c>
      <c r="D215" s="52" t="s">
        <v>866</v>
      </c>
      <c r="E215" s="78"/>
      <c r="F215" s="112">
        <v>346310.77</v>
      </c>
      <c r="G215" s="78">
        <f t="shared" si="2"/>
        <v>7384617779.0400009</v>
      </c>
    </row>
    <row r="216" spans="1:7" ht="96.75" x14ac:dyDescent="0.25">
      <c r="A216" s="6"/>
      <c r="B216" s="59" t="s">
        <v>864</v>
      </c>
      <c r="C216" s="60" t="s">
        <v>865</v>
      </c>
      <c r="D216" s="52" t="s">
        <v>866</v>
      </c>
      <c r="E216" s="78"/>
      <c r="F216" s="112">
        <v>693692.5</v>
      </c>
      <c r="G216" s="78">
        <f t="shared" si="2"/>
        <v>7383924086.5400009</v>
      </c>
    </row>
    <row r="217" spans="1:7" ht="96.75" x14ac:dyDescent="0.25">
      <c r="A217" s="6"/>
      <c r="B217" s="59" t="s">
        <v>864</v>
      </c>
      <c r="C217" s="60" t="s">
        <v>865</v>
      </c>
      <c r="D217" s="52" t="s">
        <v>866</v>
      </c>
      <c r="E217" s="78"/>
      <c r="F217" s="112">
        <v>617282.78</v>
      </c>
      <c r="G217" s="78">
        <f t="shared" si="2"/>
        <v>7383306803.7600012</v>
      </c>
    </row>
    <row r="218" spans="1:7" ht="96.75" x14ac:dyDescent="0.25">
      <c r="A218" s="6"/>
      <c r="B218" s="106" t="s">
        <v>864</v>
      </c>
      <c r="C218" s="107" t="s">
        <v>865</v>
      </c>
      <c r="D218" s="108" t="s">
        <v>866</v>
      </c>
      <c r="E218" s="78"/>
      <c r="F218" s="112">
        <v>704676.83</v>
      </c>
      <c r="G218" s="78">
        <f t="shared" si="2"/>
        <v>7382602126.9300013</v>
      </c>
    </row>
    <row r="219" spans="1:7" ht="96" x14ac:dyDescent="0.25">
      <c r="A219" s="6"/>
      <c r="B219" s="103" t="s">
        <v>864</v>
      </c>
      <c r="C219" s="104" t="s">
        <v>867</v>
      </c>
      <c r="D219" s="105" t="s">
        <v>868</v>
      </c>
      <c r="E219" s="78"/>
      <c r="F219" s="113">
        <v>22443.46</v>
      </c>
      <c r="G219" s="78">
        <f t="shared" si="2"/>
        <v>7382579683.4700012</v>
      </c>
    </row>
    <row r="220" spans="1:7" ht="72" x14ac:dyDescent="0.25">
      <c r="A220" s="6"/>
      <c r="B220" s="103" t="s">
        <v>864</v>
      </c>
      <c r="C220" s="104" t="s">
        <v>869</v>
      </c>
      <c r="D220" s="105" t="s">
        <v>870</v>
      </c>
      <c r="E220" s="78"/>
      <c r="F220" s="113">
        <v>941.64</v>
      </c>
      <c r="G220" s="78">
        <f t="shared" si="2"/>
        <v>7382578741.8300009</v>
      </c>
    </row>
    <row r="221" spans="1:7" ht="72" x14ac:dyDescent="0.25">
      <c r="A221" s="6"/>
      <c r="B221" s="103" t="s">
        <v>864</v>
      </c>
      <c r="C221" s="104" t="s">
        <v>869</v>
      </c>
      <c r="D221" s="105" t="s">
        <v>870</v>
      </c>
      <c r="E221" s="78"/>
      <c r="F221" s="113">
        <v>78117.179999999993</v>
      </c>
      <c r="G221" s="78">
        <f t="shared" si="2"/>
        <v>7382500624.6500006</v>
      </c>
    </row>
    <row r="222" spans="1:7" ht="36" x14ac:dyDescent="0.25">
      <c r="A222" s="6"/>
      <c r="B222" s="103" t="s">
        <v>864</v>
      </c>
      <c r="C222" s="104" t="s">
        <v>871</v>
      </c>
      <c r="D222" s="105" t="s">
        <v>872</v>
      </c>
      <c r="E222" s="78"/>
      <c r="F222" s="113">
        <v>145000</v>
      </c>
      <c r="G222" s="78">
        <f t="shared" si="2"/>
        <v>7382355624.6500006</v>
      </c>
    </row>
    <row r="223" spans="1:7" ht="27" customHeight="1" x14ac:dyDescent="0.25">
      <c r="A223" s="6"/>
      <c r="B223" s="103" t="s">
        <v>873</v>
      </c>
      <c r="C223" s="104"/>
      <c r="D223" s="81" t="s">
        <v>94</v>
      </c>
      <c r="E223" s="78">
        <v>249806.47</v>
      </c>
      <c r="F223" s="113"/>
      <c r="G223" s="78">
        <f t="shared" si="2"/>
        <v>7382605431.1200008</v>
      </c>
    </row>
    <row r="224" spans="1:7" ht="72" x14ac:dyDescent="0.25">
      <c r="A224" s="6"/>
      <c r="B224" s="103" t="s">
        <v>873</v>
      </c>
      <c r="C224" s="104" t="s">
        <v>874</v>
      </c>
      <c r="D224" s="105" t="s">
        <v>875</v>
      </c>
      <c r="E224" s="78"/>
      <c r="F224" s="113">
        <v>76700</v>
      </c>
      <c r="G224" s="78">
        <f t="shared" ref="G224:G287" si="3">SUM(G223+E224-F224)</f>
        <v>7382528731.1200008</v>
      </c>
    </row>
    <row r="225" spans="1:7" ht="48" x14ac:dyDescent="0.25">
      <c r="A225" s="6"/>
      <c r="B225" s="103" t="s">
        <v>873</v>
      </c>
      <c r="C225" s="104" t="s">
        <v>876</v>
      </c>
      <c r="D225" s="105" t="s">
        <v>877</v>
      </c>
      <c r="E225" s="78"/>
      <c r="F225" s="113">
        <v>42094500</v>
      </c>
      <c r="G225" s="78">
        <f t="shared" si="3"/>
        <v>7340434231.1200008</v>
      </c>
    </row>
    <row r="226" spans="1:7" ht="58.5" customHeight="1" x14ac:dyDescent="0.25">
      <c r="A226" s="6"/>
      <c r="B226" s="103" t="s">
        <v>873</v>
      </c>
      <c r="C226" s="104" t="s">
        <v>878</v>
      </c>
      <c r="D226" s="105" t="s">
        <v>879</v>
      </c>
      <c r="E226" s="78"/>
      <c r="F226" s="113">
        <v>8749277.5999999996</v>
      </c>
      <c r="G226" s="78">
        <f t="shared" si="3"/>
        <v>7331684953.5200005</v>
      </c>
    </row>
    <row r="227" spans="1:7" ht="84" x14ac:dyDescent="0.25">
      <c r="A227" s="6"/>
      <c r="B227" s="103" t="s">
        <v>873</v>
      </c>
      <c r="C227" s="104" t="s">
        <v>880</v>
      </c>
      <c r="D227" s="105" t="s">
        <v>881</v>
      </c>
      <c r="E227" s="78"/>
      <c r="F227" s="113">
        <v>257042</v>
      </c>
      <c r="G227" s="78">
        <f t="shared" si="3"/>
        <v>7331427911.5200005</v>
      </c>
    </row>
    <row r="228" spans="1:7" ht="63" customHeight="1" x14ac:dyDescent="0.25">
      <c r="A228" s="6"/>
      <c r="B228" s="103" t="s">
        <v>873</v>
      </c>
      <c r="C228" s="104" t="s">
        <v>882</v>
      </c>
      <c r="D228" s="105" t="s">
        <v>883</v>
      </c>
      <c r="E228" s="78"/>
      <c r="F228" s="113">
        <v>753.06</v>
      </c>
      <c r="G228" s="78">
        <f t="shared" si="3"/>
        <v>7331427158.46</v>
      </c>
    </row>
    <row r="229" spans="1:7" ht="84" x14ac:dyDescent="0.25">
      <c r="A229" s="6"/>
      <c r="B229" s="103" t="s">
        <v>873</v>
      </c>
      <c r="C229" s="104" t="s">
        <v>884</v>
      </c>
      <c r="D229" s="105" t="s">
        <v>885</v>
      </c>
      <c r="E229" s="78"/>
      <c r="F229" s="113">
        <v>1034482.24</v>
      </c>
      <c r="G229" s="78">
        <f t="shared" si="3"/>
        <v>7330392676.2200003</v>
      </c>
    </row>
    <row r="230" spans="1:7" ht="72" x14ac:dyDescent="0.25">
      <c r="A230" s="6"/>
      <c r="B230" s="103" t="s">
        <v>873</v>
      </c>
      <c r="C230" s="104" t="s">
        <v>886</v>
      </c>
      <c r="D230" s="105" t="s">
        <v>887</v>
      </c>
      <c r="E230" s="78"/>
      <c r="F230" s="113">
        <v>793054.29</v>
      </c>
      <c r="G230" s="78">
        <f t="shared" si="3"/>
        <v>7329599621.9300003</v>
      </c>
    </row>
    <row r="231" spans="1:7" ht="30" customHeight="1" x14ac:dyDescent="0.25">
      <c r="A231" s="6"/>
      <c r="B231" s="103" t="s">
        <v>888</v>
      </c>
      <c r="C231" s="104"/>
      <c r="D231" s="81" t="s">
        <v>94</v>
      </c>
      <c r="E231" s="78">
        <v>10041285.34</v>
      </c>
      <c r="F231" s="113"/>
      <c r="G231" s="78">
        <f t="shared" si="3"/>
        <v>7339640907.2700005</v>
      </c>
    </row>
    <row r="232" spans="1:7" ht="30" customHeight="1" x14ac:dyDescent="0.25">
      <c r="A232" s="6"/>
      <c r="B232" s="103" t="s">
        <v>888</v>
      </c>
      <c r="C232" s="104" t="s">
        <v>1039</v>
      </c>
      <c r="D232" s="80" t="s">
        <v>96</v>
      </c>
      <c r="E232" s="78">
        <f>34600+18000</f>
        <v>52600</v>
      </c>
      <c r="F232" s="113"/>
      <c r="G232" s="78">
        <f t="shared" si="3"/>
        <v>7339693507.2700005</v>
      </c>
    </row>
    <row r="233" spans="1:7" ht="48" x14ac:dyDescent="0.25">
      <c r="A233" s="6"/>
      <c r="B233" s="103" t="s">
        <v>888</v>
      </c>
      <c r="C233" s="104" t="s">
        <v>889</v>
      </c>
      <c r="D233" s="105" t="s">
        <v>890</v>
      </c>
      <c r="E233" s="78"/>
      <c r="F233" s="113">
        <v>38093</v>
      </c>
      <c r="G233" s="78">
        <f t="shared" si="3"/>
        <v>7339655414.2700005</v>
      </c>
    </row>
    <row r="234" spans="1:7" ht="36" x14ac:dyDescent="0.25">
      <c r="A234" s="6"/>
      <c r="B234" s="103" t="s">
        <v>888</v>
      </c>
      <c r="C234" s="104" t="s">
        <v>891</v>
      </c>
      <c r="D234" s="105" t="s">
        <v>892</v>
      </c>
      <c r="E234" s="78"/>
      <c r="F234" s="113">
        <v>50718.54</v>
      </c>
      <c r="G234" s="78">
        <f t="shared" si="3"/>
        <v>7339604695.7300005</v>
      </c>
    </row>
    <row r="235" spans="1:7" ht="60" x14ac:dyDescent="0.25">
      <c r="A235" s="6"/>
      <c r="B235" s="103" t="s">
        <v>888</v>
      </c>
      <c r="C235" s="104" t="s">
        <v>893</v>
      </c>
      <c r="D235" s="105" t="s">
        <v>894</v>
      </c>
      <c r="E235" s="78"/>
      <c r="F235" s="113">
        <v>25191.919999999998</v>
      </c>
      <c r="G235" s="78">
        <f t="shared" si="3"/>
        <v>7339579503.8100004</v>
      </c>
    </row>
    <row r="236" spans="1:7" ht="36" x14ac:dyDescent="0.25">
      <c r="A236" s="6"/>
      <c r="B236" s="103" t="s">
        <v>888</v>
      </c>
      <c r="C236" s="104" t="s">
        <v>895</v>
      </c>
      <c r="D236" s="105" t="s">
        <v>896</v>
      </c>
      <c r="E236" s="78"/>
      <c r="F236" s="113">
        <v>3000000</v>
      </c>
      <c r="G236" s="78">
        <f t="shared" si="3"/>
        <v>7336579503.8100004</v>
      </c>
    </row>
    <row r="237" spans="1:7" ht="72" x14ac:dyDescent="0.25">
      <c r="A237" s="6"/>
      <c r="B237" s="103" t="s">
        <v>888</v>
      </c>
      <c r="C237" s="104" t="s">
        <v>897</v>
      </c>
      <c r="D237" s="105" t="s">
        <v>898</v>
      </c>
      <c r="E237" s="78"/>
      <c r="F237" s="113">
        <v>53477.03</v>
      </c>
      <c r="G237" s="78">
        <f t="shared" si="3"/>
        <v>7336526026.7800007</v>
      </c>
    </row>
    <row r="238" spans="1:7" ht="26.25" customHeight="1" x14ac:dyDescent="0.25">
      <c r="A238" s="6"/>
      <c r="B238" s="103" t="s">
        <v>899</v>
      </c>
      <c r="C238" s="104"/>
      <c r="D238" s="81" t="s">
        <v>94</v>
      </c>
      <c r="E238" s="78">
        <v>257289.22</v>
      </c>
      <c r="F238" s="113"/>
      <c r="G238" s="78">
        <f t="shared" si="3"/>
        <v>7336783316.000001</v>
      </c>
    </row>
    <row r="239" spans="1:7" ht="26.25" customHeight="1" x14ac:dyDescent="0.25">
      <c r="A239" s="6"/>
      <c r="B239" s="103" t="s">
        <v>899</v>
      </c>
      <c r="C239" s="104" t="s">
        <v>1040</v>
      </c>
      <c r="D239" s="80" t="s">
        <v>96</v>
      </c>
      <c r="E239" s="78">
        <v>34650</v>
      </c>
      <c r="F239" s="113"/>
      <c r="G239" s="78">
        <f t="shared" si="3"/>
        <v>7336817966.000001</v>
      </c>
    </row>
    <row r="240" spans="1:7" ht="48" x14ac:dyDescent="0.25">
      <c r="A240" s="6"/>
      <c r="B240" s="103" t="s">
        <v>899</v>
      </c>
      <c r="C240" s="104" t="s">
        <v>900</v>
      </c>
      <c r="D240" s="105" t="s">
        <v>901</v>
      </c>
      <c r="E240" s="78"/>
      <c r="F240" s="113">
        <v>7498954.96</v>
      </c>
      <c r="G240" s="78">
        <f t="shared" si="3"/>
        <v>7329319011.0400009</v>
      </c>
    </row>
    <row r="241" spans="1:7" ht="48" x14ac:dyDescent="0.25">
      <c r="A241" s="6"/>
      <c r="B241" s="103" t="s">
        <v>899</v>
      </c>
      <c r="C241" s="104" t="s">
        <v>902</v>
      </c>
      <c r="D241" s="105" t="s">
        <v>903</v>
      </c>
      <c r="E241" s="78"/>
      <c r="F241" s="113">
        <v>3528200</v>
      </c>
      <c r="G241" s="78">
        <f t="shared" si="3"/>
        <v>7325790811.0400009</v>
      </c>
    </row>
    <row r="242" spans="1:7" ht="48" x14ac:dyDescent="0.25">
      <c r="A242" s="6"/>
      <c r="B242" s="103" t="s">
        <v>899</v>
      </c>
      <c r="C242" s="104" t="s">
        <v>904</v>
      </c>
      <c r="D242" s="105" t="s">
        <v>905</v>
      </c>
      <c r="E242" s="78"/>
      <c r="F242" s="113">
        <v>962880.18</v>
      </c>
      <c r="G242" s="78">
        <f t="shared" si="3"/>
        <v>7324827930.8600006</v>
      </c>
    </row>
    <row r="243" spans="1:7" ht="60" x14ac:dyDescent="0.25">
      <c r="A243" s="6"/>
      <c r="B243" s="103" t="s">
        <v>899</v>
      </c>
      <c r="C243" s="104" t="s">
        <v>906</v>
      </c>
      <c r="D243" s="105" t="s">
        <v>907</v>
      </c>
      <c r="E243" s="78"/>
      <c r="F243" s="113">
        <v>2200000</v>
      </c>
      <c r="G243" s="78">
        <f t="shared" si="3"/>
        <v>7322627930.8600006</v>
      </c>
    </row>
    <row r="244" spans="1:7" ht="72" x14ac:dyDescent="0.25">
      <c r="A244" s="6"/>
      <c r="B244" s="103" t="s">
        <v>899</v>
      </c>
      <c r="C244" s="104" t="s">
        <v>908</v>
      </c>
      <c r="D244" s="105" t="s">
        <v>909</v>
      </c>
      <c r="E244" s="78"/>
      <c r="F244" s="113">
        <v>453120</v>
      </c>
      <c r="G244" s="78">
        <f t="shared" si="3"/>
        <v>7322174810.8600006</v>
      </c>
    </row>
    <row r="245" spans="1:7" ht="84" x14ac:dyDescent="0.25">
      <c r="A245" s="6"/>
      <c r="B245" s="103" t="s">
        <v>899</v>
      </c>
      <c r="C245" s="104" t="s">
        <v>910</v>
      </c>
      <c r="D245" s="105" t="s">
        <v>911</v>
      </c>
      <c r="E245" s="78"/>
      <c r="F245" s="113">
        <v>599059.43999999994</v>
      </c>
      <c r="G245" s="78">
        <f t="shared" si="3"/>
        <v>7321575751.420001</v>
      </c>
    </row>
    <row r="246" spans="1:7" ht="72" x14ac:dyDescent="0.25">
      <c r="A246" s="6"/>
      <c r="B246" s="103" t="s">
        <v>899</v>
      </c>
      <c r="C246" s="104" t="s">
        <v>912</v>
      </c>
      <c r="D246" s="105" t="s">
        <v>913</v>
      </c>
      <c r="E246" s="78"/>
      <c r="F246" s="113">
        <v>92040</v>
      </c>
      <c r="G246" s="78">
        <f t="shared" si="3"/>
        <v>7321483711.420001</v>
      </c>
    </row>
    <row r="247" spans="1:7" ht="72" x14ac:dyDescent="0.25">
      <c r="A247" s="6"/>
      <c r="B247" s="103" t="s">
        <v>899</v>
      </c>
      <c r="C247" s="104" t="s">
        <v>914</v>
      </c>
      <c r="D247" s="105" t="s">
        <v>915</v>
      </c>
      <c r="E247" s="78"/>
      <c r="F247" s="113">
        <v>1101622.8500000001</v>
      </c>
      <c r="G247" s="78">
        <f t="shared" si="3"/>
        <v>7320382088.5700006</v>
      </c>
    </row>
    <row r="248" spans="1:7" ht="48" x14ac:dyDescent="0.25">
      <c r="A248" s="6"/>
      <c r="B248" s="103" t="s">
        <v>899</v>
      </c>
      <c r="C248" s="104" t="s">
        <v>916</v>
      </c>
      <c r="D248" s="105" t="s">
        <v>917</v>
      </c>
      <c r="E248" s="78"/>
      <c r="F248" s="113">
        <v>538062.30000000005</v>
      </c>
      <c r="G248" s="78">
        <f t="shared" si="3"/>
        <v>7319844026.2700005</v>
      </c>
    </row>
    <row r="249" spans="1:7" ht="60" x14ac:dyDescent="0.25">
      <c r="A249" s="6"/>
      <c r="B249" s="103" t="s">
        <v>899</v>
      </c>
      <c r="C249" s="104" t="s">
        <v>918</v>
      </c>
      <c r="D249" s="105" t="s">
        <v>919</v>
      </c>
      <c r="E249" s="78"/>
      <c r="F249" s="113">
        <v>39750</v>
      </c>
      <c r="G249" s="78">
        <f t="shared" si="3"/>
        <v>7319804276.2700005</v>
      </c>
    </row>
    <row r="250" spans="1:7" ht="108" x14ac:dyDescent="0.25">
      <c r="A250" s="6"/>
      <c r="B250" s="103" t="s">
        <v>899</v>
      </c>
      <c r="C250" s="104" t="s">
        <v>920</v>
      </c>
      <c r="D250" s="105" t="s">
        <v>921</v>
      </c>
      <c r="E250" s="78"/>
      <c r="F250" s="113">
        <v>79701.509999999995</v>
      </c>
      <c r="G250" s="78">
        <f t="shared" si="3"/>
        <v>7319724574.7600002</v>
      </c>
    </row>
    <row r="251" spans="1:7" ht="72" x14ac:dyDescent="0.25">
      <c r="A251" s="6"/>
      <c r="B251" s="103" t="s">
        <v>899</v>
      </c>
      <c r="C251" s="104" t="s">
        <v>922</v>
      </c>
      <c r="D251" s="105" t="s">
        <v>923</v>
      </c>
      <c r="E251" s="78"/>
      <c r="F251" s="113">
        <v>758676.4</v>
      </c>
      <c r="G251" s="78">
        <f t="shared" si="3"/>
        <v>7318965898.3600006</v>
      </c>
    </row>
    <row r="252" spans="1:7" ht="72" x14ac:dyDescent="0.25">
      <c r="A252" s="6"/>
      <c r="B252" s="103" t="s">
        <v>899</v>
      </c>
      <c r="C252" s="104" t="s">
        <v>924</v>
      </c>
      <c r="D252" s="105" t="s">
        <v>925</v>
      </c>
      <c r="E252" s="78"/>
      <c r="F252" s="113">
        <v>1354017.14</v>
      </c>
      <c r="G252" s="78">
        <f t="shared" si="3"/>
        <v>7317611881.2200003</v>
      </c>
    </row>
    <row r="253" spans="1:7" ht="36" x14ac:dyDescent="0.25">
      <c r="A253" s="6"/>
      <c r="B253" s="103" t="s">
        <v>899</v>
      </c>
      <c r="C253" s="104" t="s">
        <v>926</v>
      </c>
      <c r="D253" s="105" t="s">
        <v>927</v>
      </c>
      <c r="E253" s="78"/>
      <c r="F253" s="113">
        <v>30238166.850000001</v>
      </c>
      <c r="G253" s="78">
        <f t="shared" si="3"/>
        <v>7287373714.3699999</v>
      </c>
    </row>
    <row r="254" spans="1:7" ht="36" x14ac:dyDescent="0.25">
      <c r="A254" s="6"/>
      <c r="B254" s="103" t="s">
        <v>899</v>
      </c>
      <c r="C254" s="104" t="s">
        <v>926</v>
      </c>
      <c r="D254" s="105" t="s">
        <v>927</v>
      </c>
      <c r="E254" s="78"/>
      <c r="F254" s="113">
        <v>2097476.23</v>
      </c>
      <c r="G254" s="78">
        <f t="shared" si="3"/>
        <v>7285276238.1400003</v>
      </c>
    </row>
    <row r="255" spans="1:7" ht="36" x14ac:dyDescent="0.25">
      <c r="A255" s="6"/>
      <c r="B255" s="103" t="s">
        <v>899</v>
      </c>
      <c r="C255" s="104" t="s">
        <v>926</v>
      </c>
      <c r="D255" s="105" t="s">
        <v>927</v>
      </c>
      <c r="E255" s="78"/>
      <c r="F255" s="113">
        <v>2146662.7599999998</v>
      </c>
      <c r="G255" s="78">
        <f t="shared" si="3"/>
        <v>7283129575.3800001</v>
      </c>
    </row>
    <row r="256" spans="1:7" ht="36" x14ac:dyDescent="0.25">
      <c r="A256" s="6"/>
      <c r="B256" s="103" t="s">
        <v>899</v>
      </c>
      <c r="C256" s="104" t="s">
        <v>926</v>
      </c>
      <c r="D256" s="105" t="s">
        <v>927</v>
      </c>
      <c r="E256" s="78"/>
      <c r="F256" s="113">
        <v>335839.12</v>
      </c>
      <c r="G256" s="78">
        <f t="shared" si="3"/>
        <v>7282793736.2600002</v>
      </c>
    </row>
    <row r="257" spans="1:7" ht="72" x14ac:dyDescent="0.25">
      <c r="A257" s="6"/>
      <c r="B257" s="103" t="s">
        <v>899</v>
      </c>
      <c r="C257" s="104" t="s">
        <v>928</v>
      </c>
      <c r="D257" s="105" t="s">
        <v>929</v>
      </c>
      <c r="E257" s="78"/>
      <c r="F257" s="113">
        <v>14281951.15</v>
      </c>
      <c r="G257" s="78">
        <f t="shared" si="3"/>
        <v>7268511785.1100006</v>
      </c>
    </row>
    <row r="258" spans="1:7" ht="36" x14ac:dyDescent="0.25">
      <c r="A258" s="6"/>
      <c r="B258" s="103" t="s">
        <v>899</v>
      </c>
      <c r="C258" s="104" t="s">
        <v>930</v>
      </c>
      <c r="D258" s="105" t="s">
        <v>931</v>
      </c>
      <c r="E258" s="78"/>
      <c r="F258" s="113">
        <v>987940</v>
      </c>
      <c r="G258" s="78">
        <f t="shared" si="3"/>
        <v>7267523845.1100006</v>
      </c>
    </row>
    <row r="259" spans="1:7" ht="36" x14ac:dyDescent="0.25">
      <c r="A259" s="6"/>
      <c r="B259" s="103" t="s">
        <v>899</v>
      </c>
      <c r="C259" s="104" t="s">
        <v>932</v>
      </c>
      <c r="D259" s="105" t="s">
        <v>933</v>
      </c>
      <c r="E259" s="78"/>
      <c r="F259" s="113">
        <v>497904.02</v>
      </c>
      <c r="G259" s="78">
        <f t="shared" si="3"/>
        <v>7267025941.0900002</v>
      </c>
    </row>
    <row r="260" spans="1:7" ht="48" x14ac:dyDescent="0.25">
      <c r="A260" s="6"/>
      <c r="B260" s="103" t="s">
        <v>899</v>
      </c>
      <c r="C260" s="104" t="s">
        <v>934</v>
      </c>
      <c r="D260" s="105" t="s">
        <v>935</v>
      </c>
      <c r="E260" s="78"/>
      <c r="F260" s="113">
        <v>35400</v>
      </c>
      <c r="G260" s="78">
        <f t="shared" si="3"/>
        <v>7266990541.0900002</v>
      </c>
    </row>
    <row r="261" spans="1:7" ht="72" x14ac:dyDescent="0.25">
      <c r="A261" s="6"/>
      <c r="B261" s="103" t="s">
        <v>899</v>
      </c>
      <c r="C261" s="104" t="s">
        <v>936</v>
      </c>
      <c r="D261" s="105" t="s">
        <v>937</v>
      </c>
      <c r="E261" s="78"/>
      <c r="F261" s="113">
        <v>4803331.72</v>
      </c>
      <c r="G261" s="78">
        <f t="shared" si="3"/>
        <v>7262187209.3699999</v>
      </c>
    </row>
    <row r="262" spans="1:7" ht="29.25" customHeight="1" x14ac:dyDescent="0.25">
      <c r="A262" s="6"/>
      <c r="B262" s="103" t="s">
        <v>940</v>
      </c>
      <c r="C262" s="104"/>
      <c r="D262" s="81" t="s">
        <v>94</v>
      </c>
      <c r="E262" s="78">
        <v>3892705.87</v>
      </c>
      <c r="F262" s="113"/>
      <c r="G262" s="78">
        <f t="shared" si="3"/>
        <v>7266079915.2399998</v>
      </c>
    </row>
    <row r="263" spans="1:7" ht="60" x14ac:dyDescent="0.25">
      <c r="A263" s="6"/>
      <c r="B263" s="103" t="s">
        <v>899</v>
      </c>
      <c r="C263" s="104" t="s">
        <v>938</v>
      </c>
      <c r="D263" s="105" t="s">
        <v>939</v>
      </c>
      <c r="E263" s="78"/>
      <c r="F263" s="113">
        <v>1000000</v>
      </c>
      <c r="G263" s="78">
        <f t="shared" si="3"/>
        <v>7265079915.2399998</v>
      </c>
    </row>
    <row r="264" spans="1:7" ht="60" customHeight="1" x14ac:dyDescent="0.25">
      <c r="A264" s="6"/>
      <c r="B264" s="103" t="s">
        <v>940</v>
      </c>
      <c r="C264" s="104" t="s">
        <v>941</v>
      </c>
      <c r="D264" s="105" t="s">
        <v>942</v>
      </c>
      <c r="E264" s="78"/>
      <c r="F264" s="113">
        <v>26624000.210000001</v>
      </c>
      <c r="G264" s="78">
        <f t="shared" si="3"/>
        <v>7238455915.0299997</v>
      </c>
    </row>
    <row r="265" spans="1:7" ht="60" x14ac:dyDescent="0.25">
      <c r="A265" s="6"/>
      <c r="B265" s="103" t="s">
        <v>940</v>
      </c>
      <c r="C265" s="104" t="s">
        <v>943</v>
      </c>
      <c r="D265" s="105" t="s">
        <v>944</v>
      </c>
      <c r="E265" s="78"/>
      <c r="F265" s="113">
        <v>1682000</v>
      </c>
      <c r="G265" s="78">
        <f t="shared" si="3"/>
        <v>7236773915.0299997</v>
      </c>
    </row>
    <row r="266" spans="1:7" ht="84" x14ac:dyDescent="0.25">
      <c r="A266" s="6"/>
      <c r="B266" s="103" t="s">
        <v>940</v>
      </c>
      <c r="C266" s="104" t="s">
        <v>945</v>
      </c>
      <c r="D266" s="105" t="s">
        <v>946</v>
      </c>
      <c r="E266" s="78"/>
      <c r="F266" s="113">
        <v>29396.92</v>
      </c>
      <c r="G266" s="78">
        <f t="shared" si="3"/>
        <v>7236744518.1099997</v>
      </c>
    </row>
    <row r="267" spans="1:7" ht="60" x14ac:dyDescent="0.25">
      <c r="A267" s="6"/>
      <c r="B267" s="103" t="s">
        <v>940</v>
      </c>
      <c r="C267" s="104" t="s">
        <v>947</v>
      </c>
      <c r="D267" s="105" t="s">
        <v>948</v>
      </c>
      <c r="E267" s="78"/>
      <c r="F267" s="113">
        <v>76935.22</v>
      </c>
      <c r="G267" s="78">
        <f t="shared" si="3"/>
        <v>7236667582.8899994</v>
      </c>
    </row>
    <row r="268" spans="1:7" ht="84" x14ac:dyDescent="0.25">
      <c r="A268" s="6"/>
      <c r="B268" s="103" t="s">
        <v>940</v>
      </c>
      <c r="C268" s="104" t="s">
        <v>949</v>
      </c>
      <c r="D268" s="105" t="s">
        <v>950</v>
      </c>
      <c r="E268" s="78"/>
      <c r="F268" s="113">
        <v>435769.64</v>
      </c>
      <c r="G268" s="78">
        <f t="shared" si="3"/>
        <v>7236231813.249999</v>
      </c>
    </row>
    <row r="269" spans="1:7" ht="72" x14ac:dyDescent="0.25">
      <c r="A269" s="6"/>
      <c r="B269" s="103" t="s">
        <v>940</v>
      </c>
      <c r="C269" s="104" t="s">
        <v>951</v>
      </c>
      <c r="D269" s="105" t="s">
        <v>952</v>
      </c>
      <c r="E269" s="78"/>
      <c r="F269" s="113">
        <v>1295337</v>
      </c>
      <c r="G269" s="78">
        <f t="shared" si="3"/>
        <v>7234936476.249999</v>
      </c>
    </row>
    <row r="270" spans="1:7" ht="96" x14ac:dyDescent="0.25">
      <c r="A270" s="6"/>
      <c r="B270" s="103" t="s">
        <v>940</v>
      </c>
      <c r="C270" s="104" t="s">
        <v>953</v>
      </c>
      <c r="D270" s="105" t="s">
        <v>954</v>
      </c>
      <c r="E270" s="78"/>
      <c r="F270" s="113">
        <v>608532842.09000003</v>
      </c>
      <c r="G270" s="78">
        <f t="shared" si="3"/>
        <v>6626403634.1599989</v>
      </c>
    </row>
    <row r="271" spans="1:7" ht="72" x14ac:dyDescent="0.25">
      <c r="A271" s="6"/>
      <c r="B271" s="103" t="s">
        <v>940</v>
      </c>
      <c r="C271" s="104" t="s">
        <v>955</v>
      </c>
      <c r="D271" s="105" t="s">
        <v>956</v>
      </c>
      <c r="E271" s="78"/>
      <c r="F271" s="113">
        <v>25471634.5</v>
      </c>
      <c r="G271" s="78">
        <f t="shared" si="3"/>
        <v>6600931999.6599989</v>
      </c>
    </row>
    <row r="272" spans="1:7" ht="72" x14ac:dyDescent="0.25">
      <c r="A272" s="6"/>
      <c r="B272" s="103" t="s">
        <v>940</v>
      </c>
      <c r="C272" s="104" t="s">
        <v>957</v>
      </c>
      <c r="D272" s="105" t="s">
        <v>958</v>
      </c>
      <c r="E272" s="78"/>
      <c r="F272" s="113">
        <v>308021.3</v>
      </c>
      <c r="G272" s="78">
        <f t="shared" si="3"/>
        <v>6600623978.3599987</v>
      </c>
    </row>
    <row r="273" spans="1:7" ht="72" x14ac:dyDescent="0.25">
      <c r="A273" s="6"/>
      <c r="B273" s="103" t="s">
        <v>940</v>
      </c>
      <c r="C273" s="104" t="s">
        <v>959</v>
      </c>
      <c r="D273" s="105" t="s">
        <v>960</v>
      </c>
      <c r="E273" s="78"/>
      <c r="F273" s="113">
        <v>11079641.01</v>
      </c>
      <c r="G273" s="78">
        <f t="shared" si="3"/>
        <v>6589544337.3499985</v>
      </c>
    </row>
    <row r="274" spans="1:7" ht="84" x14ac:dyDescent="0.25">
      <c r="A274" s="6"/>
      <c r="B274" s="103" t="s">
        <v>940</v>
      </c>
      <c r="C274" s="104" t="s">
        <v>961</v>
      </c>
      <c r="D274" s="105" t="s">
        <v>962</v>
      </c>
      <c r="E274" s="78"/>
      <c r="F274" s="113">
        <v>861830518.40999997</v>
      </c>
      <c r="G274" s="78">
        <f t="shared" si="3"/>
        <v>5727713818.9399986</v>
      </c>
    </row>
    <row r="275" spans="1:7" ht="84" x14ac:dyDescent="0.25">
      <c r="A275" s="6"/>
      <c r="B275" s="103" t="s">
        <v>940</v>
      </c>
      <c r="C275" s="104" t="s">
        <v>963</v>
      </c>
      <c r="D275" s="105" t="s">
        <v>964</v>
      </c>
      <c r="E275" s="78"/>
      <c r="F275" s="113">
        <v>43791139.530000001</v>
      </c>
      <c r="G275" s="78">
        <f t="shared" si="3"/>
        <v>5683922679.4099989</v>
      </c>
    </row>
    <row r="276" spans="1:7" ht="96" x14ac:dyDescent="0.25">
      <c r="A276" s="6"/>
      <c r="B276" s="103" t="s">
        <v>940</v>
      </c>
      <c r="C276" s="104" t="s">
        <v>965</v>
      </c>
      <c r="D276" s="105" t="s">
        <v>966</v>
      </c>
      <c r="E276" s="78"/>
      <c r="F276" s="113">
        <v>30723464.390000001</v>
      </c>
      <c r="G276" s="78">
        <f t="shared" si="3"/>
        <v>5653199215.0199986</v>
      </c>
    </row>
    <row r="277" spans="1:7" ht="32.25" customHeight="1" x14ac:dyDescent="0.25">
      <c r="A277" s="6"/>
      <c r="B277" s="109" t="s">
        <v>967</v>
      </c>
      <c r="C277" s="110"/>
      <c r="D277" s="81" t="s">
        <v>94</v>
      </c>
      <c r="E277" s="78">
        <v>5085992.9400000004</v>
      </c>
      <c r="F277" s="114"/>
      <c r="G277" s="78">
        <f t="shared" si="3"/>
        <v>5658285207.9599981</v>
      </c>
    </row>
    <row r="278" spans="1:7" ht="32.25" customHeight="1" x14ac:dyDescent="0.25">
      <c r="A278" s="6"/>
      <c r="B278" s="109" t="s">
        <v>967</v>
      </c>
      <c r="C278" s="110" t="s">
        <v>1041</v>
      </c>
      <c r="D278" s="80" t="s">
        <v>96</v>
      </c>
      <c r="E278" s="78">
        <v>27500</v>
      </c>
      <c r="F278" s="114"/>
      <c r="G278" s="78">
        <f t="shared" si="3"/>
        <v>5658312707.9599981</v>
      </c>
    </row>
    <row r="279" spans="1:7" ht="32.25" customHeight="1" x14ac:dyDescent="0.25">
      <c r="A279" s="6"/>
      <c r="B279" s="109" t="s">
        <v>967</v>
      </c>
      <c r="C279" s="110" t="s">
        <v>1044</v>
      </c>
      <c r="D279" s="80" t="s">
        <v>97</v>
      </c>
      <c r="E279" s="78">
        <v>3000</v>
      </c>
      <c r="F279" s="114"/>
      <c r="G279" s="78">
        <f t="shared" si="3"/>
        <v>5658315707.9599981</v>
      </c>
    </row>
    <row r="280" spans="1:7" ht="60" x14ac:dyDescent="0.25">
      <c r="A280" s="6"/>
      <c r="B280" s="109" t="s">
        <v>967</v>
      </c>
      <c r="C280" s="110" t="s">
        <v>968</v>
      </c>
      <c r="D280" s="111" t="s">
        <v>969</v>
      </c>
      <c r="E280" s="78"/>
      <c r="F280" s="114">
        <v>205302.87</v>
      </c>
      <c r="G280" s="78">
        <f t="shared" si="3"/>
        <v>5658110405.0899982</v>
      </c>
    </row>
    <row r="281" spans="1:7" ht="60.75" x14ac:dyDescent="0.25">
      <c r="A281" s="6"/>
      <c r="B281" s="59" t="s">
        <v>967</v>
      </c>
      <c r="C281" s="60" t="s">
        <v>970</v>
      </c>
      <c r="D281" s="52" t="s">
        <v>971</v>
      </c>
      <c r="E281" s="78"/>
      <c r="F281" s="112">
        <v>144030.6</v>
      </c>
      <c r="G281" s="78">
        <f t="shared" si="3"/>
        <v>5657966374.4899979</v>
      </c>
    </row>
    <row r="282" spans="1:7" ht="72.75" x14ac:dyDescent="0.25">
      <c r="A282" s="6"/>
      <c r="B282" s="59" t="s">
        <v>967</v>
      </c>
      <c r="C282" s="60" t="s">
        <v>972</v>
      </c>
      <c r="D282" s="52" t="s">
        <v>973</v>
      </c>
      <c r="E282" s="78"/>
      <c r="F282" s="112">
        <v>23780.55</v>
      </c>
      <c r="G282" s="78">
        <f t="shared" si="3"/>
        <v>5657942593.9399977</v>
      </c>
    </row>
    <row r="283" spans="1:7" ht="72.75" x14ac:dyDescent="0.25">
      <c r="A283" s="6"/>
      <c r="B283" s="59" t="s">
        <v>967</v>
      </c>
      <c r="C283" s="60" t="s">
        <v>974</v>
      </c>
      <c r="D283" s="52" t="s">
        <v>975</v>
      </c>
      <c r="E283" s="78"/>
      <c r="F283" s="112">
        <v>8621.25</v>
      </c>
      <c r="G283" s="78">
        <f t="shared" si="3"/>
        <v>5657933972.6899977</v>
      </c>
    </row>
    <row r="284" spans="1:7" ht="60.75" x14ac:dyDescent="0.25">
      <c r="A284" s="6"/>
      <c r="B284" s="59" t="s">
        <v>967</v>
      </c>
      <c r="C284" s="60" t="s">
        <v>976</v>
      </c>
      <c r="D284" s="52" t="s">
        <v>977</v>
      </c>
      <c r="E284" s="78"/>
      <c r="F284" s="112">
        <v>1153461.95</v>
      </c>
      <c r="G284" s="78">
        <f t="shared" si="3"/>
        <v>5656780510.7399979</v>
      </c>
    </row>
    <row r="285" spans="1:7" ht="72.75" x14ac:dyDescent="0.25">
      <c r="A285" s="6"/>
      <c r="B285" s="59" t="s">
        <v>967</v>
      </c>
      <c r="C285" s="60" t="s">
        <v>978</v>
      </c>
      <c r="D285" s="52" t="s">
        <v>979</v>
      </c>
      <c r="E285" s="78"/>
      <c r="F285" s="112">
        <v>5427253.7300000004</v>
      </c>
      <c r="G285" s="78">
        <f t="shared" si="3"/>
        <v>5651353257.0099983</v>
      </c>
    </row>
    <row r="286" spans="1:7" ht="57.75" customHeight="1" x14ac:dyDescent="0.25">
      <c r="A286" s="6"/>
      <c r="B286" s="59" t="s">
        <v>967</v>
      </c>
      <c r="C286" s="60" t="s">
        <v>980</v>
      </c>
      <c r="D286" s="52" t="s">
        <v>981</v>
      </c>
      <c r="E286" s="78"/>
      <c r="F286" s="112">
        <v>70800</v>
      </c>
      <c r="G286" s="78">
        <f t="shared" si="3"/>
        <v>5651282457.0099983</v>
      </c>
    </row>
    <row r="287" spans="1:7" ht="65.25" customHeight="1" x14ac:dyDescent="0.25">
      <c r="A287" s="6"/>
      <c r="B287" s="59" t="s">
        <v>967</v>
      </c>
      <c r="C287" s="60" t="s">
        <v>982</v>
      </c>
      <c r="D287" s="52" t="s">
        <v>983</v>
      </c>
      <c r="E287" s="78"/>
      <c r="F287" s="112">
        <v>59000</v>
      </c>
      <c r="G287" s="78">
        <f t="shared" si="3"/>
        <v>5651223457.0099983</v>
      </c>
    </row>
    <row r="288" spans="1:7" ht="29.25" customHeight="1" x14ac:dyDescent="0.25">
      <c r="A288" s="6"/>
      <c r="B288" s="59" t="s">
        <v>984</v>
      </c>
      <c r="C288" s="60"/>
      <c r="D288" s="81" t="s">
        <v>94</v>
      </c>
      <c r="E288" s="78">
        <v>6234960.9900000002</v>
      </c>
      <c r="F288" s="112"/>
      <c r="G288" s="78">
        <f t="shared" ref="G288:G325" si="4">SUM(G287+E288-F288)</f>
        <v>5657458417.9999981</v>
      </c>
    </row>
    <row r="289" spans="1:7" ht="29.25" customHeight="1" x14ac:dyDescent="0.25">
      <c r="A289" s="6"/>
      <c r="B289" s="59" t="s">
        <v>984</v>
      </c>
      <c r="C289" s="60" t="s">
        <v>1042</v>
      </c>
      <c r="D289" s="80" t="s">
        <v>96</v>
      </c>
      <c r="E289" s="78">
        <f>9000+9500</f>
        <v>18500</v>
      </c>
      <c r="F289" s="112"/>
      <c r="G289" s="78">
        <f t="shared" si="4"/>
        <v>5657476917.9999981</v>
      </c>
    </row>
    <row r="290" spans="1:7" ht="29.25" customHeight="1" x14ac:dyDescent="0.25">
      <c r="A290" s="6"/>
      <c r="B290" s="59" t="s">
        <v>984</v>
      </c>
      <c r="C290" s="60" t="s">
        <v>1043</v>
      </c>
      <c r="D290" s="80" t="s">
        <v>97</v>
      </c>
      <c r="E290" s="78">
        <v>2000</v>
      </c>
      <c r="F290" s="112"/>
      <c r="G290" s="78">
        <f t="shared" si="4"/>
        <v>5657478917.9999981</v>
      </c>
    </row>
    <row r="291" spans="1:7" ht="48.75" x14ac:dyDescent="0.25">
      <c r="A291" s="6"/>
      <c r="B291" s="59" t="s">
        <v>984</v>
      </c>
      <c r="C291" s="60" t="s">
        <v>985</v>
      </c>
      <c r="D291" s="52" t="s">
        <v>986</v>
      </c>
      <c r="E291" s="78"/>
      <c r="F291" s="112">
        <v>2130800</v>
      </c>
      <c r="G291" s="78">
        <f t="shared" si="4"/>
        <v>5655348117.9999981</v>
      </c>
    </row>
    <row r="292" spans="1:7" ht="48.75" x14ac:dyDescent="0.25">
      <c r="A292" s="6"/>
      <c r="B292" s="59" t="s">
        <v>984</v>
      </c>
      <c r="C292" s="60" t="s">
        <v>987</v>
      </c>
      <c r="D292" s="52" t="s">
        <v>988</v>
      </c>
      <c r="E292" s="78"/>
      <c r="F292" s="112">
        <v>365461.5</v>
      </c>
      <c r="G292" s="78">
        <f t="shared" si="4"/>
        <v>5654982656.4999981</v>
      </c>
    </row>
    <row r="293" spans="1:7" ht="48.75" x14ac:dyDescent="0.25">
      <c r="A293" s="6"/>
      <c r="B293" s="59" t="s">
        <v>984</v>
      </c>
      <c r="C293" s="60" t="s">
        <v>989</v>
      </c>
      <c r="D293" s="52" t="s">
        <v>990</v>
      </c>
      <c r="E293" s="78"/>
      <c r="F293" s="112">
        <v>17100</v>
      </c>
      <c r="G293" s="78">
        <f t="shared" si="4"/>
        <v>5654965556.4999981</v>
      </c>
    </row>
    <row r="294" spans="1:7" ht="48.75" x14ac:dyDescent="0.25">
      <c r="A294" s="6"/>
      <c r="B294" s="59" t="s">
        <v>984</v>
      </c>
      <c r="C294" s="60" t="s">
        <v>991</v>
      </c>
      <c r="D294" s="52" t="s">
        <v>992</v>
      </c>
      <c r="E294" s="78"/>
      <c r="F294" s="112">
        <v>1038000</v>
      </c>
      <c r="G294" s="78">
        <f t="shared" si="4"/>
        <v>5653927556.4999981</v>
      </c>
    </row>
    <row r="295" spans="1:7" ht="48.75" x14ac:dyDescent="0.25">
      <c r="A295" s="6"/>
      <c r="B295" s="59" t="s">
        <v>984</v>
      </c>
      <c r="C295" s="60" t="s">
        <v>991</v>
      </c>
      <c r="D295" s="52" t="s">
        <v>992</v>
      </c>
      <c r="E295" s="78"/>
      <c r="F295" s="112">
        <v>33520.089999999997</v>
      </c>
      <c r="G295" s="78">
        <f t="shared" si="4"/>
        <v>5653894036.4099979</v>
      </c>
    </row>
    <row r="296" spans="1:7" ht="48.75" x14ac:dyDescent="0.25">
      <c r="A296" s="6"/>
      <c r="B296" s="59" t="s">
        <v>984</v>
      </c>
      <c r="C296" s="60" t="s">
        <v>991</v>
      </c>
      <c r="D296" s="52" t="s">
        <v>992</v>
      </c>
      <c r="E296" s="78"/>
      <c r="F296" s="112">
        <v>53323.839999999997</v>
      </c>
      <c r="G296" s="78">
        <f t="shared" si="4"/>
        <v>5653840712.5699978</v>
      </c>
    </row>
    <row r="297" spans="1:7" ht="48.75" x14ac:dyDescent="0.25">
      <c r="A297" s="6"/>
      <c r="B297" s="59" t="s">
        <v>984</v>
      </c>
      <c r="C297" s="60" t="s">
        <v>991</v>
      </c>
      <c r="D297" s="52" t="s">
        <v>992</v>
      </c>
      <c r="E297" s="78"/>
      <c r="F297" s="112">
        <v>2459.8000000000002</v>
      </c>
      <c r="G297" s="78">
        <f t="shared" si="4"/>
        <v>5653838252.7699976</v>
      </c>
    </row>
    <row r="298" spans="1:7" ht="60.75" x14ac:dyDescent="0.25">
      <c r="A298" s="6"/>
      <c r="B298" s="59" t="s">
        <v>984</v>
      </c>
      <c r="C298" s="60" t="s">
        <v>993</v>
      </c>
      <c r="D298" s="52" t="s">
        <v>994</v>
      </c>
      <c r="E298" s="78"/>
      <c r="F298" s="112">
        <v>972000.05</v>
      </c>
      <c r="G298" s="78">
        <f t="shared" si="4"/>
        <v>5652866252.7199974</v>
      </c>
    </row>
    <row r="299" spans="1:7" ht="60.75" x14ac:dyDescent="0.25">
      <c r="A299" s="6"/>
      <c r="B299" s="59" t="s">
        <v>984</v>
      </c>
      <c r="C299" s="60" t="s">
        <v>993</v>
      </c>
      <c r="D299" s="52" t="s">
        <v>994</v>
      </c>
      <c r="E299" s="78"/>
      <c r="F299" s="112">
        <v>23292.06</v>
      </c>
      <c r="G299" s="78">
        <f t="shared" si="4"/>
        <v>5652842960.659997</v>
      </c>
    </row>
    <row r="300" spans="1:7" ht="60.75" x14ac:dyDescent="0.25">
      <c r="A300" s="6"/>
      <c r="B300" s="59" t="s">
        <v>984</v>
      </c>
      <c r="C300" s="60" t="s">
        <v>993</v>
      </c>
      <c r="D300" s="52" t="s">
        <v>994</v>
      </c>
      <c r="E300" s="78"/>
      <c r="F300" s="112">
        <v>40117.839999999997</v>
      </c>
      <c r="G300" s="78">
        <f t="shared" si="4"/>
        <v>5652802842.8199968</v>
      </c>
    </row>
    <row r="301" spans="1:7" ht="60.75" x14ac:dyDescent="0.25">
      <c r="A301" s="6"/>
      <c r="B301" s="59" t="s">
        <v>984</v>
      </c>
      <c r="C301" s="60" t="s">
        <v>993</v>
      </c>
      <c r="D301" s="52" t="s">
        <v>994</v>
      </c>
      <c r="E301" s="78"/>
      <c r="F301" s="112">
        <v>2364.85</v>
      </c>
      <c r="G301" s="78">
        <f t="shared" si="4"/>
        <v>5652800477.9699965</v>
      </c>
    </row>
    <row r="302" spans="1:7" ht="48.75" x14ac:dyDescent="0.25">
      <c r="A302" s="6"/>
      <c r="B302" s="59" t="s">
        <v>984</v>
      </c>
      <c r="C302" s="60" t="s">
        <v>995</v>
      </c>
      <c r="D302" s="52" t="s">
        <v>996</v>
      </c>
      <c r="E302" s="78"/>
      <c r="F302" s="112">
        <v>100000</v>
      </c>
      <c r="G302" s="78">
        <f t="shared" si="4"/>
        <v>5652700477.9699965</v>
      </c>
    </row>
    <row r="303" spans="1:7" ht="48.75" x14ac:dyDescent="0.25">
      <c r="A303" s="6"/>
      <c r="B303" s="59" t="s">
        <v>984</v>
      </c>
      <c r="C303" s="60" t="s">
        <v>995</v>
      </c>
      <c r="D303" s="52" t="s">
        <v>996</v>
      </c>
      <c r="E303" s="78"/>
      <c r="F303" s="112">
        <v>7090</v>
      </c>
      <c r="G303" s="78">
        <f t="shared" si="4"/>
        <v>5652693387.9699965</v>
      </c>
    </row>
    <row r="304" spans="1:7" ht="48.75" x14ac:dyDescent="0.25">
      <c r="A304" s="6"/>
      <c r="B304" s="59" t="s">
        <v>984</v>
      </c>
      <c r="C304" s="60" t="s">
        <v>995</v>
      </c>
      <c r="D304" s="52" t="s">
        <v>996</v>
      </c>
      <c r="E304" s="78"/>
      <c r="F304" s="112">
        <v>7100</v>
      </c>
      <c r="G304" s="78">
        <f t="shared" si="4"/>
        <v>5652686287.9699965</v>
      </c>
    </row>
    <row r="305" spans="1:7" ht="48.75" x14ac:dyDescent="0.25">
      <c r="A305" s="6"/>
      <c r="B305" s="59" t="s">
        <v>984</v>
      </c>
      <c r="C305" s="60" t="s">
        <v>995</v>
      </c>
      <c r="D305" s="52" t="s">
        <v>996</v>
      </c>
      <c r="E305" s="78"/>
      <c r="F305" s="112">
        <v>1229.9000000000001</v>
      </c>
      <c r="G305" s="78">
        <f t="shared" si="4"/>
        <v>5652685058.0699968</v>
      </c>
    </row>
    <row r="306" spans="1:7" ht="72.75" x14ac:dyDescent="0.25">
      <c r="A306" s="6"/>
      <c r="B306" s="59" t="s">
        <v>984</v>
      </c>
      <c r="C306" s="60" t="s">
        <v>997</v>
      </c>
      <c r="D306" s="52" t="s">
        <v>998</v>
      </c>
      <c r="E306" s="78"/>
      <c r="F306" s="112">
        <v>40283.699999999997</v>
      </c>
      <c r="G306" s="78">
        <f t="shared" si="4"/>
        <v>5652644774.369997</v>
      </c>
    </row>
    <row r="307" spans="1:7" ht="72.75" x14ac:dyDescent="0.25">
      <c r="A307" s="6"/>
      <c r="B307" s="59" t="s">
        <v>984</v>
      </c>
      <c r="C307" s="60" t="s">
        <v>999</v>
      </c>
      <c r="D307" s="52" t="s">
        <v>1000</v>
      </c>
      <c r="E307" s="78"/>
      <c r="F307" s="112">
        <v>10367.5</v>
      </c>
      <c r="G307" s="78">
        <f t="shared" si="4"/>
        <v>5652634406.869997</v>
      </c>
    </row>
    <row r="308" spans="1:7" ht="96.75" x14ac:dyDescent="0.25">
      <c r="A308" s="6"/>
      <c r="B308" s="59" t="s">
        <v>984</v>
      </c>
      <c r="C308" s="60" t="s">
        <v>1001</v>
      </c>
      <c r="D308" s="52" t="s">
        <v>1002</v>
      </c>
      <c r="E308" s="78"/>
      <c r="F308" s="112">
        <v>5000000</v>
      </c>
      <c r="G308" s="78">
        <f t="shared" si="4"/>
        <v>5647634406.869997</v>
      </c>
    </row>
    <row r="309" spans="1:7" ht="96.75" x14ac:dyDescent="0.25">
      <c r="A309" s="6"/>
      <c r="B309" s="59" t="s">
        <v>984</v>
      </c>
      <c r="C309" s="60" t="s">
        <v>1003</v>
      </c>
      <c r="D309" s="52" t="s">
        <v>1004</v>
      </c>
      <c r="E309" s="78"/>
      <c r="F309" s="112">
        <v>55770</v>
      </c>
      <c r="G309" s="78">
        <f t="shared" si="4"/>
        <v>5647578636.869997</v>
      </c>
    </row>
    <row r="310" spans="1:7" ht="27" customHeight="1" x14ac:dyDescent="0.25">
      <c r="A310" s="6"/>
      <c r="B310" s="59" t="s">
        <v>1005</v>
      </c>
      <c r="C310" s="60"/>
      <c r="D310" s="81" t="s">
        <v>94</v>
      </c>
      <c r="E310" s="78">
        <v>6268086.8399999999</v>
      </c>
      <c r="F310" s="112"/>
      <c r="G310" s="78">
        <f t="shared" si="4"/>
        <v>5653846723.7099972</v>
      </c>
    </row>
    <row r="311" spans="1:7" ht="48.75" x14ac:dyDescent="0.25">
      <c r="A311" s="6"/>
      <c r="B311" s="59" t="s">
        <v>1005</v>
      </c>
      <c r="C311" s="60" t="s">
        <v>1006</v>
      </c>
      <c r="D311" s="52" t="s">
        <v>1007</v>
      </c>
      <c r="E311" s="78"/>
      <c r="F311" s="112">
        <v>200000</v>
      </c>
      <c r="G311" s="78">
        <f t="shared" si="4"/>
        <v>5653646723.7099972</v>
      </c>
    </row>
    <row r="312" spans="1:7" ht="48.75" x14ac:dyDescent="0.25">
      <c r="A312" s="6"/>
      <c r="B312" s="59" t="s">
        <v>1005</v>
      </c>
      <c r="C312" s="60" t="s">
        <v>1006</v>
      </c>
      <c r="D312" s="52" t="s">
        <v>1007</v>
      </c>
      <c r="E312" s="78"/>
      <c r="F312" s="112">
        <v>8384.6299999999992</v>
      </c>
      <c r="G312" s="78">
        <f t="shared" si="4"/>
        <v>5653638339.0799971</v>
      </c>
    </row>
    <row r="313" spans="1:7" ht="48.75" x14ac:dyDescent="0.25">
      <c r="A313" s="6"/>
      <c r="B313" s="59" t="s">
        <v>1005</v>
      </c>
      <c r="C313" s="60" t="s">
        <v>1006</v>
      </c>
      <c r="D313" s="52" t="s">
        <v>1007</v>
      </c>
      <c r="E313" s="78"/>
      <c r="F313" s="112">
        <v>14200</v>
      </c>
      <c r="G313" s="78">
        <f t="shared" si="4"/>
        <v>5653624139.0799971</v>
      </c>
    </row>
    <row r="314" spans="1:7" ht="48.75" x14ac:dyDescent="0.25">
      <c r="A314" s="6"/>
      <c r="B314" s="59" t="s">
        <v>1005</v>
      </c>
      <c r="C314" s="60" t="s">
        <v>1006</v>
      </c>
      <c r="D314" s="52" t="s">
        <v>1007</v>
      </c>
      <c r="E314" s="78"/>
      <c r="F314" s="112">
        <v>614.95000000000005</v>
      </c>
      <c r="G314" s="78">
        <f t="shared" si="4"/>
        <v>5653623524.1299973</v>
      </c>
    </row>
    <row r="315" spans="1:7" ht="84.75" x14ac:dyDescent="0.25">
      <c r="A315" s="6"/>
      <c r="B315" s="59" t="s">
        <v>1005</v>
      </c>
      <c r="C315" s="60" t="s">
        <v>1008</v>
      </c>
      <c r="D315" s="52" t="s">
        <v>1009</v>
      </c>
      <c r="E315" s="78"/>
      <c r="F315" s="112">
        <v>119543.44</v>
      </c>
      <c r="G315" s="78">
        <f t="shared" si="4"/>
        <v>5653503980.6899977</v>
      </c>
    </row>
    <row r="316" spans="1:7" ht="84.75" x14ac:dyDescent="0.25">
      <c r="A316" s="6"/>
      <c r="B316" s="59" t="s">
        <v>1005</v>
      </c>
      <c r="C316" s="60" t="s">
        <v>1010</v>
      </c>
      <c r="D316" s="52" t="s">
        <v>1011</v>
      </c>
      <c r="E316" s="78"/>
      <c r="F316" s="112">
        <v>58793.84</v>
      </c>
      <c r="G316" s="78">
        <f t="shared" si="4"/>
        <v>5653445186.8499975</v>
      </c>
    </row>
    <row r="317" spans="1:7" ht="84.75" x14ac:dyDescent="0.25">
      <c r="A317" s="6"/>
      <c r="B317" s="59" t="s">
        <v>1005</v>
      </c>
      <c r="C317" s="60" t="s">
        <v>1012</v>
      </c>
      <c r="D317" s="52" t="s">
        <v>1013</v>
      </c>
      <c r="E317" s="78"/>
      <c r="F317" s="112">
        <v>2143977.64</v>
      </c>
      <c r="G317" s="78">
        <f t="shared" si="4"/>
        <v>5651301209.2099972</v>
      </c>
    </row>
    <row r="318" spans="1:7" ht="84.75" x14ac:dyDescent="0.25">
      <c r="A318" s="6"/>
      <c r="B318" s="59" t="s">
        <v>1005</v>
      </c>
      <c r="C318" s="60" t="s">
        <v>1014</v>
      </c>
      <c r="D318" s="52" t="s">
        <v>1015</v>
      </c>
      <c r="E318" s="78"/>
      <c r="F318" s="112">
        <v>661843.85</v>
      </c>
      <c r="G318" s="78">
        <f t="shared" si="4"/>
        <v>5650639365.3599968</v>
      </c>
    </row>
    <row r="319" spans="1:7" ht="60.75" x14ac:dyDescent="0.25">
      <c r="A319" s="6"/>
      <c r="B319" s="59" t="s">
        <v>1005</v>
      </c>
      <c r="C319" s="60" t="s">
        <v>1016</v>
      </c>
      <c r="D319" s="52" t="s">
        <v>1017</v>
      </c>
      <c r="E319" s="78"/>
      <c r="F319" s="112">
        <v>777416.46</v>
      </c>
      <c r="G319" s="78">
        <f t="shared" si="4"/>
        <v>5649861948.8999968</v>
      </c>
    </row>
    <row r="320" spans="1:7" ht="84.75" x14ac:dyDescent="0.25">
      <c r="A320" s="6"/>
      <c r="B320" s="59" t="s">
        <v>1005</v>
      </c>
      <c r="C320" s="60" t="s">
        <v>1018</v>
      </c>
      <c r="D320" s="52" t="s">
        <v>1019</v>
      </c>
      <c r="E320" s="78"/>
      <c r="F320" s="112">
        <v>666243.28</v>
      </c>
      <c r="G320" s="78">
        <f t="shared" si="4"/>
        <v>5649195705.619997</v>
      </c>
    </row>
    <row r="321" spans="1:9" ht="48.75" x14ac:dyDescent="0.25">
      <c r="A321" s="6"/>
      <c r="B321" s="59" t="s">
        <v>1005</v>
      </c>
      <c r="C321" s="60" t="s">
        <v>1020</v>
      </c>
      <c r="D321" s="52" t="s">
        <v>1021</v>
      </c>
      <c r="E321" s="78"/>
      <c r="F321" s="112">
        <v>697.84</v>
      </c>
      <c r="G321" s="78">
        <f t="shared" si="4"/>
        <v>5649195007.7799969</v>
      </c>
    </row>
    <row r="322" spans="1:9" ht="60.75" x14ac:dyDescent="0.25">
      <c r="A322" s="6"/>
      <c r="B322" s="59" t="s">
        <v>1005</v>
      </c>
      <c r="C322" s="60" t="s">
        <v>1022</v>
      </c>
      <c r="D322" s="52" t="s">
        <v>1023</v>
      </c>
      <c r="E322" s="78"/>
      <c r="F322" s="112">
        <v>800</v>
      </c>
      <c r="G322" s="78">
        <f t="shared" si="4"/>
        <v>5649194207.7799969</v>
      </c>
    </row>
    <row r="323" spans="1:9" ht="26.25" customHeight="1" x14ac:dyDescent="0.25">
      <c r="A323" s="6"/>
      <c r="B323" s="59" t="s">
        <v>1024</v>
      </c>
      <c r="C323" s="60"/>
      <c r="D323" s="81" t="s">
        <v>94</v>
      </c>
      <c r="E323" s="78">
        <v>3884043.1</v>
      </c>
      <c r="F323" s="112"/>
      <c r="G323" s="78">
        <f t="shared" si="4"/>
        <v>5653078250.8799973</v>
      </c>
    </row>
    <row r="324" spans="1:9" ht="26.25" customHeight="1" x14ac:dyDescent="0.25">
      <c r="A324" s="6"/>
      <c r="B324" s="59" t="s">
        <v>1024</v>
      </c>
      <c r="C324" s="60" t="s">
        <v>26</v>
      </c>
      <c r="D324" s="80" t="s">
        <v>96</v>
      </c>
      <c r="E324" s="78">
        <v>9000</v>
      </c>
      <c r="F324" s="112"/>
      <c r="G324" s="78">
        <f t="shared" si="4"/>
        <v>5653087250.8799973</v>
      </c>
    </row>
    <row r="325" spans="1:9" ht="96.75" x14ac:dyDescent="0.25">
      <c r="A325" s="6"/>
      <c r="B325" s="59" t="s">
        <v>1024</v>
      </c>
      <c r="C325" s="60" t="s">
        <v>1025</v>
      </c>
      <c r="D325" s="52" t="s">
        <v>1026</v>
      </c>
      <c r="E325" s="78"/>
      <c r="F325" s="112">
        <v>3993351.57</v>
      </c>
      <c r="G325" s="78">
        <f t="shared" si="4"/>
        <v>5649093899.3099976</v>
      </c>
    </row>
    <row r="326" spans="1:9" ht="15.75" x14ac:dyDescent="0.25">
      <c r="A326" s="6"/>
      <c r="B326" s="79"/>
      <c r="C326" s="83"/>
      <c r="D326" s="77"/>
      <c r="E326" s="78"/>
      <c r="F326" s="84"/>
      <c r="G326" s="78"/>
    </row>
    <row r="327" spans="1:9" ht="15.75" x14ac:dyDescent="0.25">
      <c r="A327" s="6"/>
      <c r="B327" s="79"/>
      <c r="C327" s="90"/>
      <c r="D327" s="92"/>
      <c r="E327" s="78"/>
      <c r="F327" s="93"/>
      <c r="G327" s="78"/>
    </row>
    <row r="328" spans="1:9" ht="15.75" x14ac:dyDescent="0.25">
      <c r="A328" s="6"/>
      <c r="B328" s="59"/>
      <c r="C328" s="60"/>
      <c r="D328" s="52"/>
      <c r="E328" s="63"/>
      <c r="F328" s="61"/>
      <c r="G328" s="74"/>
    </row>
    <row r="329" spans="1:9" ht="16.5" thickBot="1" x14ac:dyDescent="0.3">
      <c r="A329" s="6"/>
      <c r="B329" s="58"/>
      <c r="C329" s="58"/>
      <c r="D329" s="58"/>
      <c r="E329" s="63"/>
      <c r="F329" s="65"/>
      <c r="G329" s="74"/>
    </row>
    <row r="330" spans="1:9" ht="16.5" thickBot="1" x14ac:dyDescent="0.3">
      <c r="A330" s="51"/>
      <c r="B330" s="69"/>
      <c r="C330" s="70"/>
      <c r="D330" s="71" t="s">
        <v>11</v>
      </c>
      <c r="E330" s="72">
        <f>SUM(E21:E329)</f>
        <v>4677852307.5900002</v>
      </c>
      <c r="F330" s="73">
        <f>SUM(F21:F329)</f>
        <v>3950637437.2500005</v>
      </c>
      <c r="G330" s="75">
        <f>SUM(E330-F330)</f>
        <v>727214870.33999968</v>
      </c>
      <c r="I330" s="76"/>
    </row>
    <row r="331" spans="1:9" ht="15.75" x14ac:dyDescent="0.25">
      <c r="A331" s="28"/>
      <c r="B331" s="29"/>
      <c r="C331" s="30"/>
      <c r="D331" s="30"/>
      <c r="E331" s="18"/>
      <c r="F331" s="31"/>
      <c r="G331" s="32"/>
    </row>
    <row r="332" spans="1:9" ht="15.75" x14ac:dyDescent="0.25">
      <c r="A332" s="28"/>
      <c r="B332" s="30"/>
      <c r="C332" s="30"/>
      <c r="D332" s="30"/>
      <c r="E332" s="68"/>
      <c r="F332" s="31"/>
      <c r="G332" s="32"/>
      <c r="I332" s="76"/>
    </row>
    <row r="333" spans="1:9" ht="15.75" x14ac:dyDescent="0.25">
      <c r="A333" s="28"/>
      <c r="B333" s="30"/>
      <c r="C333" s="30"/>
      <c r="D333" s="30"/>
      <c r="E333" s="18"/>
      <c r="F333" s="31"/>
      <c r="G333" s="32"/>
    </row>
    <row r="334" spans="1:9" ht="15.75" x14ac:dyDescent="0.25">
      <c r="A334" s="28"/>
      <c r="B334" s="30"/>
      <c r="C334" s="30"/>
      <c r="D334" s="30"/>
      <c r="E334" s="68"/>
      <c r="F334" s="31"/>
      <c r="G334" s="32"/>
      <c r="I334" s="76"/>
    </row>
    <row r="335" spans="1:9" ht="15.75" x14ac:dyDescent="0.25">
      <c r="A335" s="28"/>
      <c r="B335" s="30"/>
      <c r="C335" s="30"/>
      <c r="D335" s="30"/>
      <c r="E335" s="68"/>
      <c r="F335" s="31"/>
      <c r="G335" s="32"/>
      <c r="I335" s="99"/>
    </row>
    <row r="336" spans="1:9" ht="15.75" x14ac:dyDescent="0.25">
      <c r="A336" s="28"/>
      <c r="B336" s="30"/>
      <c r="C336" s="30"/>
      <c r="D336" s="30"/>
      <c r="E336" s="18"/>
      <c r="F336" s="31"/>
      <c r="G336" s="32"/>
    </row>
    <row r="337" spans="1:9" ht="15.75" x14ac:dyDescent="0.25">
      <c r="A337" s="28"/>
      <c r="B337" s="30"/>
      <c r="C337" s="30"/>
      <c r="D337" s="30"/>
      <c r="E337" s="68"/>
      <c r="F337" s="31"/>
      <c r="G337" s="32"/>
      <c r="I337" s="76"/>
    </row>
    <row r="338" spans="1:9" ht="15.75" x14ac:dyDescent="0.25">
      <c r="A338" s="28"/>
      <c r="B338" s="30"/>
      <c r="C338" s="30"/>
      <c r="D338" s="30"/>
      <c r="E338" s="18"/>
      <c r="F338" s="31"/>
      <c r="G338" s="32"/>
    </row>
    <row r="339" spans="1:9" ht="15.75" x14ac:dyDescent="0.25">
      <c r="A339" s="28"/>
      <c r="B339" s="30"/>
      <c r="C339" s="30"/>
      <c r="D339" s="30"/>
      <c r="E339" s="18"/>
      <c r="F339" s="31"/>
      <c r="G339" s="32"/>
      <c r="I339" s="76"/>
    </row>
    <row r="340" spans="1:9" ht="15.75" x14ac:dyDescent="0.25">
      <c r="A340" s="28"/>
      <c r="B340" s="29"/>
      <c r="C340" s="30"/>
      <c r="D340" s="30"/>
      <c r="E340" s="18"/>
      <c r="F340" s="31"/>
      <c r="G340" s="32"/>
    </row>
    <row r="341" spans="1:9" ht="15.75" x14ac:dyDescent="0.25">
      <c r="A341" s="28"/>
      <c r="B341" s="29"/>
      <c r="C341" s="30"/>
      <c r="D341" s="30"/>
      <c r="E341" s="18"/>
      <c r="F341" s="31"/>
      <c r="G341" s="32"/>
    </row>
    <row r="342" spans="1:9" s="1" customFormat="1" x14ac:dyDescent="0.2">
      <c r="A342" s="8"/>
      <c r="B342" s="8"/>
      <c r="C342" s="8"/>
      <c r="D342" s="9"/>
      <c r="E342" s="7"/>
      <c r="F342" s="8"/>
      <c r="G342" s="18"/>
      <c r="I342" s="98"/>
    </row>
    <row r="343" spans="1:9" s="1" customFormat="1" x14ac:dyDescent="0.2">
      <c r="A343" s="3"/>
      <c r="B343" s="3"/>
      <c r="C343" s="3"/>
      <c r="D343" s="5"/>
      <c r="E343" s="4"/>
      <c r="F343" s="3"/>
      <c r="G343" s="19"/>
      <c r="I343" s="76"/>
    </row>
    <row r="344" spans="1:9" s="1" customFormat="1" x14ac:dyDescent="0.2">
      <c r="A344" s="3"/>
      <c r="B344" s="3"/>
      <c r="C344" s="3"/>
      <c r="D344" s="5"/>
      <c r="E344" s="4"/>
      <c r="F344" s="3"/>
      <c r="G344" s="19"/>
      <c r="I344" s="98"/>
    </row>
    <row r="345" spans="1:9" s="1" customFormat="1" x14ac:dyDescent="0.2">
      <c r="A345" s="3"/>
      <c r="B345" s="3"/>
      <c r="C345" s="3"/>
      <c r="D345" s="5"/>
      <c r="E345" s="4"/>
      <c r="F345" s="3"/>
      <c r="G345" s="19"/>
    </row>
  </sheetData>
  <mergeCells count="9">
    <mergeCell ref="E17:F17"/>
    <mergeCell ref="A19:A20"/>
    <mergeCell ref="B19:B20"/>
    <mergeCell ref="A6:G6"/>
    <mergeCell ref="A8:G8"/>
    <mergeCell ref="A10:G10"/>
    <mergeCell ref="A11:G11"/>
    <mergeCell ref="A13:G14"/>
    <mergeCell ref="B16:D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0"/>
  <sheetViews>
    <sheetView topLeftCell="A13" workbookViewId="0">
      <selection activeCell="E22" sqref="E22"/>
    </sheetView>
  </sheetViews>
  <sheetFormatPr baseColWidth="10" defaultRowHeight="12.75" x14ac:dyDescent="0.2"/>
  <cols>
    <col min="1" max="1" width="9.140625" style="2" customWidth="1"/>
    <col min="2" max="2" width="13.28515625" style="2" customWidth="1"/>
    <col min="3" max="3" width="17.85546875" style="2" customWidth="1"/>
    <col min="4" max="4" width="41.7109375" customWidth="1"/>
    <col min="5" max="5" width="17.7109375" style="1" customWidth="1"/>
    <col min="6" max="6" width="17" style="2" customWidth="1"/>
    <col min="7" max="7" width="20.28515625" style="19" customWidth="1"/>
    <col min="9" max="9" width="15.85546875" bestFit="1" customWidth="1"/>
  </cols>
  <sheetData>
    <row r="1" spans="1:7" x14ac:dyDescent="0.2">
      <c r="A1" s="33"/>
      <c r="B1" s="34"/>
      <c r="C1" s="34"/>
      <c r="D1" s="35"/>
      <c r="E1" s="36"/>
      <c r="F1" s="34"/>
      <c r="G1" s="37"/>
    </row>
    <row r="2" spans="1:7" x14ac:dyDescent="0.2">
      <c r="A2" s="38"/>
      <c r="B2" s="39"/>
      <c r="C2" s="39"/>
      <c r="D2" s="40"/>
      <c r="E2" s="18"/>
      <c r="F2" s="39"/>
      <c r="G2" s="41"/>
    </row>
    <row r="3" spans="1:7" x14ac:dyDescent="0.2">
      <c r="A3" s="38"/>
      <c r="B3" s="39"/>
      <c r="C3" s="39"/>
      <c r="D3" s="40"/>
      <c r="E3" s="18"/>
      <c r="F3" s="39"/>
      <c r="G3" s="41"/>
    </row>
    <row r="4" spans="1:7" x14ac:dyDescent="0.2">
      <c r="A4" s="38"/>
      <c r="B4" s="39"/>
      <c r="C4" s="39"/>
      <c r="D4" s="40"/>
      <c r="E4" s="18"/>
      <c r="F4" s="39"/>
      <c r="G4" s="41"/>
    </row>
    <row r="5" spans="1:7" x14ac:dyDescent="0.2">
      <c r="A5" s="38"/>
      <c r="B5" s="39"/>
      <c r="C5" s="39"/>
      <c r="D5" s="40"/>
      <c r="E5" s="18"/>
      <c r="F5" s="39"/>
      <c r="G5" s="41"/>
    </row>
    <row r="6" spans="1:7" ht="63.75" customHeight="1" x14ac:dyDescent="0.3">
      <c r="A6" s="134" t="s">
        <v>0</v>
      </c>
      <c r="B6" s="135"/>
      <c r="C6" s="135"/>
      <c r="D6" s="135"/>
      <c r="E6" s="135"/>
      <c r="F6" s="135"/>
      <c r="G6" s="136"/>
    </row>
    <row r="7" spans="1:7" x14ac:dyDescent="0.2">
      <c r="A7" s="38"/>
      <c r="B7" s="39"/>
      <c r="C7" s="39"/>
      <c r="D7" s="40"/>
      <c r="E7" s="18"/>
      <c r="F7" s="39"/>
      <c r="G7" s="41"/>
    </row>
    <row r="8" spans="1:7" ht="24" customHeight="1" x14ac:dyDescent="0.3">
      <c r="A8" s="134" t="s">
        <v>1</v>
      </c>
      <c r="B8" s="135"/>
      <c r="C8" s="135"/>
      <c r="D8" s="135"/>
      <c r="E8" s="135"/>
      <c r="F8" s="135"/>
      <c r="G8" s="136"/>
    </row>
    <row r="9" spans="1:7" x14ac:dyDescent="0.2">
      <c r="A9" s="38"/>
      <c r="B9" s="39"/>
      <c r="C9" s="39"/>
      <c r="D9" s="40"/>
      <c r="E9" s="18"/>
      <c r="F9" s="39"/>
      <c r="G9" s="41"/>
    </row>
    <row r="10" spans="1:7" ht="18" x14ac:dyDescent="0.25">
      <c r="A10" s="139" t="s">
        <v>2</v>
      </c>
      <c r="B10" s="140"/>
      <c r="C10" s="140"/>
      <c r="D10" s="140"/>
      <c r="E10" s="140"/>
      <c r="F10" s="140"/>
      <c r="G10" s="141"/>
    </row>
    <row r="11" spans="1:7" ht="25.5" customHeight="1" x14ac:dyDescent="0.25">
      <c r="A11" s="142" t="s">
        <v>3</v>
      </c>
      <c r="B11" s="143"/>
      <c r="C11" s="143"/>
      <c r="D11" s="143"/>
      <c r="E11" s="143"/>
      <c r="F11" s="143"/>
      <c r="G11" s="144"/>
    </row>
    <row r="12" spans="1:7" ht="18" x14ac:dyDescent="0.2">
      <c r="A12" s="42"/>
      <c r="B12" s="43"/>
      <c r="C12" s="43"/>
      <c r="D12" s="40"/>
      <c r="E12" s="18"/>
      <c r="F12" s="39"/>
      <c r="G12" s="41"/>
    </row>
    <row r="13" spans="1:7" x14ac:dyDescent="0.2">
      <c r="A13" s="145" t="s">
        <v>1047</v>
      </c>
      <c r="B13" s="146"/>
      <c r="C13" s="146"/>
      <c r="D13" s="146"/>
      <c r="E13" s="146"/>
      <c r="F13" s="146"/>
      <c r="G13" s="147"/>
    </row>
    <row r="14" spans="1:7" x14ac:dyDescent="0.2">
      <c r="A14" s="145"/>
      <c r="B14" s="146"/>
      <c r="C14" s="146"/>
      <c r="D14" s="146"/>
      <c r="E14" s="146"/>
      <c r="F14" s="146"/>
      <c r="G14" s="147"/>
    </row>
    <row r="15" spans="1:7" ht="16.5" thickBot="1" x14ac:dyDescent="0.25">
      <c r="A15" s="44"/>
      <c r="B15" s="45"/>
      <c r="C15" s="45"/>
      <c r="D15" s="46"/>
      <c r="E15" s="47"/>
      <c r="F15" s="48"/>
      <c r="G15" s="49"/>
    </row>
    <row r="16" spans="1:7" ht="28.5" customHeight="1" thickBot="1" x14ac:dyDescent="0.25">
      <c r="A16" s="10"/>
      <c r="B16" s="149" t="s">
        <v>10</v>
      </c>
      <c r="C16" s="149"/>
      <c r="D16" s="149"/>
      <c r="E16" s="12"/>
      <c r="F16" s="13"/>
      <c r="G16" s="14"/>
    </row>
    <row r="17" spans="1:10" ht="16.5" thickBot="1" x14ac:dyDescent="0.3">
      <c r="A17" s="11"/>
      <c r="B17" s="27"/>
      <c r="C17" s="15"/>
      <c r="D17" s="17"/>
      <c r="E17" s="148" t="s">
        <v>9</v>
      </c>
      <c r="F17" s="148"/>
      <c r="G17" s="125">
        <v>5649093899.3100004</v>
      </c>
    </row>
    <row r="18" spans="1:10" ht="16.5" thickBot="1" x14ac:dyDescent="0.25">
      <c r="A18" s="11"/>
      <c r="B18" s="20"/>
      <c r="C18" s="26"/>
      <c r="D18" s="22"/>
      <c r="E18" s="24"/>
      <c r="F18" s="15"/>
      <c r="G18" s="24"/>
    </row>
    <row r="19" spans="1:10" ht="33.75" thickBot="1" x14ac:dyDescent="0.25">
      <c r="A19" s="137"/>
      <c r="B19" s="137" t="s">
        <v>4</v>
      </c>
      <c r="C19" s="16" t="s">
        <v>93</v>
      </c>
      <c r="D19" s="23" t="s">
        <v>5</v>
      </c>
      <c r="E19" s="119" t="s">
        <v>6</v>
      </c>
      <c r="F19" s="25" t="s">
        <v>7</v>
      </c>
      <c r="G19" s="119" t="s">
        <v>8</v>
      </c>
    </row>
    <row r="20" spans="1:10" ht="17.25" hidden="1" thickBot="1" x14ac:dyDescent="0.25">
      <c r="A20" s="138"/>
      <c r="B20" s="137"/>
      <c r="C20" s="54"/>
      <c r="D20" s="55"/>
      <c r="E20" s="54"/>
      <c r="F20" s="54"/>
      <c r="G20" s="56"/>
    </row>
    <row r="21" spans="1:10" ht="23.25" customHeight="1" x14ac:dyDescent="0.25">
      <c r="A21" s="53"/>
      <c r="B21" s="79">
        <v>43190</v>
      </c>
      <c r="C21" s="80"/>
      <c r="D21" s="81" t="s">
        <v>1048</v>
      </c>
      <c r="E21" s="78"/>
      <c r="F21" s="82"/>
      <c r="G21" s="94">
        <v>5649093899.3100004</v>
      </c>
    </row>
    <row r="22" spans="1:10" ht="22.5" customHeight="1" x14ac:dyDescent="0.25">
      <c r="A22" s="6"/>
      <c r="B22" s="62">
        <v>43192</v>
      </c>
      <c r="C22" s="80"/>
      <c r="D22" s="81" t="s">
        <v>95</v>
      </c>
      <c r="E22" s="78">
        <v>3292249937</v>
      </c>
      <c r="F22" s="82"/>
      <c r="G22" s="78">
        <f>SUM(G21+E22-F22)</f>
        <v>8941343836.3100014</v>
      </c>
    </row>
    <row r="23" spans="1:10" ht="37.5" customHeight="1" x14ac:dyDescent="0.25">
      <c r="A23" s="6"/>
      <c r="B23" s="62">
        <v>43192</v>
      </c>
      <c r="C23" s="95" t="s">
        <v>1402</v>
      </c>
      <c r="D23" s="80" t="s">
        <v>98</v>
      </c>
      <c r="E23" s="78">
        <v>121550.63</v>
      </c>
      <c r="F23" s="82"/>
      <c r="G23" s="78">
        <f t="shared" ref="G23:G86" si="0">SUM(G22+E23-F23)</f>
        <v>8941465386.9400005</v>
      </c>
    </row>
    <row r="24" spans="1:10" ht="37.5" customHeight="1" x14ac:dyDescent="0.25">
      <c r="A24" s="6"/>
      <c r="B24" s="62">
        <v>43192</v>
      </c>
      <c r="C24" s="95" t="s">
        <v>1403</v>
      </c>
      <c r="D24" s="80" t="s">
        <v>97</v>
      </c>
      <c r="E24" s="78">
        <v>2000</v>
      </c>
      <c r="F24" s="82"/>
      <c r="G24" s="78">
        <f t="shared" si="0"/>
        <v>8941467386.9400005</v>
      </c>
    </row>
    <row r="25" spans="1:10" ht="37.5" customHeight="1" x14ac:dyDescent="0.25">
      <c r="A25" s="6"/>
      <c r="B25" s="62">
        <v>43192</v>
      </c>
      <c r="C25" s="95">
        <v>61</v>
      </c>
      <c r="D25" s="80" t="s">
        <v>96</v>
      </c>
      <c r="E25" s="78">
        <v>9450</v>
      </c>
      <c r="F25" s="82"/>
      <c r="G25" s="78">
        <f t="shared" si="0"/>
        <v>8941476836.9400005</v>
      </c>
    </row>
    <row r="26" spans="1:10" ht="81.75" customHeight="1" x14ac:dyDescent="0.25">
      <c r="A26" s="6"/>
      <c r="B26" s="59" t="s">
        <v>1049</v>
      </c>
      <c r="C26" s="60" t="s">
        <v>1050</v>
      </c>
      <c r="D26" s="52" t="s">
        <v>1051</v>
      </c>
      <c r="E26" s="112"/>
      <c r="F26" s="112">
        <v>7920</v>
      </c>
      <c r="G26" s="78">
        <f t="shared" si="0"/>
        <v>8941468916.9400005</v>
      </c>
    </row>
    <row r="27" spans="1:10" ht="69.75" customHeight="1" x14ac:dyDescent="0.25">
      <c r="A27" s="6"/>
      <c r="B27" s="59" t="s">
        <v>1049</v>
      </c>
      <c r="C27" s="60" t="s">
        <v>1052</v>
      </c>
      <c r="D27" s="52" t="s">
        <v>1053</v>
      </c>
      <c r="E27" s="112"/>
      <c r="F27" s="112">
        <v>30260</v>
      </c>
      <c r="G27" s="78">
        <f t="shared" si="0"/>
        <v>8941438656.9400005</v>
      </c>
      <c r="I27" s="99"/>
      <c r="J27" s="121"/>
    </row>
    <row r="28" spans="1:10" ht="63" customHeight="1" x14ac:dyDescent="0.25">
      <c r="A28" s="6"/>
      <c r="B28" s="59" t="s">
        <v>1049</v>
      </c>
      <c r="C28" s="60" t="s">
        <v>1054</v>
      </c>
      <c r="D28" s="52" t="s">
        <v>1055</v>
      </c>
      <c r="E28" s="112"/>
      <c r="F28" s="112">
        <v>3993351.57</v>
      </c>
      <c r="G28" s="78">
        <f t="shared" si="0"/>
        <v>8937445305.3700008</v>
      </c>
      <c r="I28" s="120"/>
      <c r="J28" s="121"/>
    </row>
    <row r="29" spans="1:10" ht="60" customHeight="1" x14ac:dyDescent="0.25">
      <c r="A29" s="6"/>
      <c r="B29" s="59" t="s">
        <v>1049</v>
      </c>
      <c r="C29" s="60" t="s">
        <v>1056</v>
      </c>
      <c r="D29" s="52" t="s">
        <v>1057</v>
      </c>
      <c r="E29" s="112"/>
      <c r="F29" s="112">
        <v>3993351.57</v>
      </c>
      <c r="G29" s="78">
        <f t="shared" si="0"/>
        <v>8933451953.8000011</v>
      </c>
      <c r="I29" s="120"/>
      <c r="J29" s="121"/>
    </row>
    <row r="30" spans="1:10" ht="60" customHeight="1" x14ac:dyDescent="0.25">
      <c r="A30" s="6"/>
      <c r="B30" s="59" t="s">
        <v>1049</v>
      </c>
      <c r="C30" s="60"/>
      <c r="D30" s="81" t="s">
        <v>94</v>
      </c>
      <c r="E30" s="112">
        <v>275583.42</v>
      </c>
      <c r="F30" s="112"/>
      <c r="G30" s="78">
        <f t="shared" si="0"/>
        <v>8933727537.2200012</v>
      </c>
      <c r="I30" s="120"/>
      <c r="J30" s="121"/>
    </row>
    <row r="31" spans="1:10" ht="36.75" customHeight="1" x14ac:dyDescent="0.25">
      <c r="A31" s="6"/>
      <c r="B31" s="59" t="s">
        <v>1058</v>
      </c>
      <c r="C31" s="60" t="s">
        <v>27</v>
      </c>
      <c r="D31" s="80" t="s">
        <v>96</v>
      </c>
      <c r="E31" s="112">
        <v>60000</v>
      </c>
      <c r="F31" s="112"/>
      <c r="G31" s="78">
        <f t="shared" si="0"/>
        <v>8933787537.2200012</v>
      </c>
      <c r="I31" s="120"/>
      <c r="J31" s="121"/>
    </row>
    <row r="32" spans="1:10" ht="93.75" customHeight="1" x14ac:dyDescent="0.25">
      <c r="A32" s="6"/>
      <c r="B32" s="59" t="s">
        <v>1058</v>
      </c>
      <c r="C32" s="60" t="s">
        <v>1059</v>
      </c>
      <c r="D32" s="52" t="s">
        <v>1060</v>
      </c>
      <c r="E32" s="112"/>
      <c r="F32" s="112">
        <v>2522500</v>
      </c>
      <c r="G32" s="78">
        <f t="shared" si="0"/>
        <v>8931265037.2200012</v>
      </c>
      <c r="I32" s="76"/>
    </row>
    <row r="33" spans="1:10" ht="59.25" customHeight="1" x14ac:dyDescent="0.25">
      <c r="A33" s="6"/>
      <c r="B33" s="59" t="s">
        <v>1058</v>
      </c>
      <c r="C33" s="60" t="s">
        <v>1061</v>
      </c>
      <c r="D33" s="52" t="s">
        <v>1062</v>
      </c>
      <c r="E33" s="112"/>
      <c r="F33" s="112">
        <v>887350</v>
      </c>
      <c r="G33" s="78">
        <f t="shared" si="0"/>
        <v>8930377687.2200012</v>
      </c>
      <c r="I33" s="97"/>
      <c r="J33" s="121"/>
    </row>
    <row r="34" spans="1:10" ht="58.5" customHeight="1" x14ac:dyDescent="0.25">
      <c r="A34" s="6"/>
      <c r="B34" s="59" t="s">
        <v>1058</v>
      </c>
      <c r="C34" s="60" t="s">
        <v>1063</v>
      </c>
      <c r="D34" s="52" t="s">
        <v>1064</v>
      </c>
      <c r="E34" s="112"/>
      <c r="F34" s="112">
        <v>495800</v>
      </c>
      <c r="G34" s="78">
        <f t="shared" si="0"/>
        <v>8929881887.2200012</v>
      </c>
      <c r="I34" s="76"/>
      <c r="J34" s="122"/>
    </row>
    <row r="35" spans="1:10" ht="44.25" customHeight="1" x14ac:dyDescent="0.25">
      <c r="A35" s="6"/>
      <c r="B35" s="59" t="s">
        <v>1058</v>
      </c>
      <c r="C35" s="60" t="s">
        <v>1065</v>
      </c>
      <c r="D35" s="52" t="s">
        <v>1066</v>
      </c>
      <c r="E35" s="112"/>
      <c r="F35" s="112">
        <v>214800</v>
      </c>
      <c r="G35" s="78">
        <f t="shared" si="0"/>
        <v>8929667087.2200012</v>
      </c>
      <c r="I35" s="76"/>
      <c r="J35" s="122"/>
    </row>
    <row r="36" spans="1:10" ht="97.5" customHeight="1" x14ac:dyDescent="0.25">
      <c r="A36" s="6"/>
      <c r="B36" s="59" t="s">
        <v>1058</v>
      </c>
      <c r="C36" s="60" t="s">
        <v>1067</v>
      </c>
      <c r="D36" s="52" t="s">
        <v>1068</v>
      </c>
      <c r="E36" s="112"/>
      <c r="F36" s="112">
        <v>1493608.06</v>
      </c>
      <c r="G36" s="78">
        <f t="shared" si="0"/>
        <v>8928173479.1600018</v>
      </c>
      <c r="I36" s="76"/>
    </row>
    <row r="37" spans="1:10" ht="63" customHeight="1" x14ac:dyDescent="0.25">
      <c r="A37" s="6"/>
      <c r="B37" s="59" t="s">
        <v>1058</v>
      </c>
      <c r="C37" s="60" t="s">
        <v>1067</v>
      </c>
      <c r="D37" s="52" t="s">
        <v>1068</v>
      </c>
      <c r="E37" s="112"/>
      <c r="F37" s="112">
        <v>176932.2</v>
      </c>
      <c r="G37" s="78">
        <f t="shared" si="0"/>
        <v>8927996546.960001</v>
      </c>
      <c r="I37" s="76"/>
    </row>
    <row r="38" spans="1:10" ht="57" customHeight="1" x14ac:dyDescent="0.25">
      <c r="A38" s="6"/>
      <c r="B38" s="59" t="s">
        <v>1069</v>
      </c>
      <c r="C38" s="60" t="s">
        <v>1391</v>
      </c>
      <c r="D38" s="80" t="s">
        <v>96</v>
      </c>
      <c r="E38" s="112">
        <v>12000</v>
      </c>
      <c r="F38" s="112"/>
      <c r="G38" s="78">
        <f t="shared" si="0"/>
        <v>8928008546.960001</v>
      </c>
      <c r="I38" s="76"/>
    </row>
    <row r="39" spans="1:10" ht="66.75" customHeight="1" x14ac:dyDescent="0.25">
      <c r="A39" s="6"/>
      <c r="B39" s="59" t="s">
        <v>1069</v>
      </c>
      <c r="C39" s="60" t="s">
        <v>1070</v>
      </c>
      <c r="D39" s="52" t="s">
        <v>1071</v>
      </c>
      <c r="E39" s="112"/>
      <c r="F39" s="112">
        <v>796922.92</v>
      </c>
      <c r="G39" s="78">
        <f t="shared" si="0"/>
        <v>8927211624.0400009</v>
      </c>
      <c r="I39" s="76"/>
    </row>
    <row r="40" spans="1:10" ht="45.75" customHeight="1" x14ac:dyDescent="0.25">
      <c r="A40" s="6"/>
      <c r="B40" s="59" t="s">
        <v>1069</v>
      </c>
      <c r="C40" s="60" t="s">
        <v>1072</v>
      </c>
      <c r="D40" s="52" t="s">
        <v>1073</v>
      </c>
      <c r="E40" s="112"/>
      <c r="F40" s="112">
        <v>503965.2</v>
      </c>
      <c r="G40" s="78">
        <f t="shared" si="0"/>
        <v>8926707658.8400002</v>
      </c>
      <c r="I40" s="76"/>
      <c r="J40" s="121"/>
    </row>
    <row r="41" spans="1:10" ht="43.5" customHeight="1" x14ac:dyDescent="0.25">
      <c r="A41" s="6"/>
      <c r="B41" s="59" t="s">
        <v>1069</v>
      </c>
      <c r="C41" s="60" t="s">
        <v>1074</v>
      </c>
      <c r="D41" s="52" t="s">
        <v>1071</v>
      </c>
      <c r="E41" s="112"/>
      <c r="F41" s="112">
        <v>560376.84</v>
      </c>
      <c r="G41" s="78">
        <f t="shared" si="0"/>
        <v>8926147282</v>
      </c>
      <c r="I41" s="76"/>
      <c r="J41" s="121"/>
    </row>
    <row r="42" spans="1:10" ht="48.75" x14ac:dyDescent="0.25">
      <c r="A42" s="6"/>
      <c r="B42" s="59" t="s">
        <v>1069</v>
      </c>
      <c r="C42" s="60" t="s">
        <v>1075</v>
      </c>
      <c r="D42" s="52" t="s">
        <v>1076</v>
      </c>
      <c r="E42" s="112"/>
      <c r="F42" s="112">
        <v>784500</v>
      </c>
      <c r="G42" s="78">
        <f t="shared" si="0"/>
        <v>8925362782</v>
      </c>
      <c r="I42" s="76"/>
      <c r="J42" s="121"/>
    </row>
    <row r="43" spans="1:10" ht="60.75" x14ac:dyDescent="0.25">
      <c r="A43" s="6"/>
      <c r="B43" s="59" t="s">
        <v>1069</v>
      </c>
      <c r="C43" s="60" t="s">
        <v>1077</v>
      </c>
      <c r="D43" s="52" t="s">
        <v>1078</v>
      </c>
      <c r="E43" s="112"/>
      <c r="F43" s="112">
        <v>4695301.3</v>
      </c>
      <c r="G43" s="78">
        <f t="shared" si="0"/>
        <v>8920667480.7000008</v>
      </c>
      <c r="I43" s="76"/>
    </row>
    <row r="44" spans="1:10" ht="64.5" customHeight="1" x14ac:dyDescent="0.25">
      <c r="A44" s="6"/>
      <c r="B44" s="59" t="s">
        <v>1079</v>
      </c>
      <c r="C44" s="60" t="s">
        <v>28</v>
      </c>
      <c r="D44" s="80" t="s">
        <v>96</v>
      </c>
      <c r="E44" s="112">
        <v>6500</v>
      </c>
      <c r="F44" s="112"/>
      <c r="G44" s="78">
        <f t="shared" si="0"/>
        <v>8920673980.7000008</v>
      </c>
      <c r="I44" s="76"/>
    </row>
    <row r="45" spans="1:10" ht="73.5" customHeight="1" x14ac:dyDescent="0.25">
      <c r="A45" s="6"/>
      <c r="B45" s="59" t="s">
        <v>1079</v>
      </c>
      <c r="C45" s="60" t="s">
        <v>1080</v>
      </c>
      <c r="D45" s="52" t="s">
        <v>1081</v>
      </c>
      <c r="E45" s="112"/>
      <c r="F45" s="112">
        <v>1115233.58</v>
      </c>
      <c r="G45" s="78">
        <f t="shared" si="0"/>
        <v>8919558747.1200008</v>
      </c>
      <c r="I45" s="76"/>
    </row>
    <row r="46" spans="1:10" ht="77.25" customHeight="1" x14ac:dyDescent="0.25">
      <c r="A46" s="6"/>
      <c r="B46" s="59" t="s">
        <v>1079</v>
      </c>
      <c r="C46" s="60" t="s">
        <v>1082</v>
      </c>
      <c r="D46" s="52" t="s">
        <v>1083</v>
      </c>
      <c r="E46" s="112"/>
      <c r="F46" s="112">
        <v>1260322.1200000001</v>
      </c>
      <c r="G46" s="78">
        <f t="shared" si="0"/>
        <v>8918298425</v>
      </c>
      <c r="I46" s="76"/>
    </row>
    <row r="47" spans="1:10" ht="72.75" x14ac:dyDescent="0.25">
      <c r="A47" s="6"/>
      <c r="B47" s="59" t="s">
        <v>1079</v>
      </c>
      <c r="C47" s="60" t="s">
        <v>1084</v>
      </c>
      <c r="D47" s="52" t="s">
        <v>1085</v>
      </c>
      <c r="E47" s="112"/>
      <c r="F47" s="112">
        <v>852492.57</v>
      </c>
      <c r="G47" s="78">
        <f t="shared" si="0"/>
        <v>8917445932.4300003</v>
      </c>
      <c r="I47" s="76"/>
    </row>
    <row r="48" spans="1:10" ht="15.75" x14ac:dyDescent="0.25">
      <c r="A48" s="6"/>
      <c r="B48" s="59" t="s">
        <v>1086</v>
      </c>
      <c r="C48" s="60"/>
      <c r="D48" s="81" t="s">
        <v>94</v>
      </c>
      <c r="E48" s="112">
        <v>1569913.13</v>
      </c>
      <c r="F48" s="112"/>
      <c r="G48" s="78">
        <f t="shared" si="0"/>
        <v>8919015845.5599995</v>
      </c>
      <c r="I48" s="76"/>
    </row>
    <row r="49" spans="1:9" ht="34.5" customHeight="1" x14ac:dyDescent="0.25">
      <c r="A49" s="6"/>
      <c r="B49" s="59" t="s">
        <v>1086</v>
      </c>
      <c r="C49" s="60" t="s">
        <v>1392</v>
      </c>
      <c r="D49" s="80" t="s">
        <v>96</v>
      </c>
      <c r="E49" s="112">
        <v>19500</v>
      </c>
      <c r="F49" s="112"/>
      <c r="G49" s="78">
        <f t="shared" si="0"/>
        <v>8919035345.5599995</v>
      </c>
      <c r="I49" s="76"/>
    </row>
    <row r="50" spans="1:9" ht="51" customHeight="1" x14ac:dyDescent="0.25">
      <c r="A50" s="6"/>
      <c r="B50" s="59" t="s">
        <v>1086</v>
      </c>
      <c r="C50" s="60" t="s">
        <v>1087</v>
      </c>
      <c r="D50" s="52" t="s">
        <v>1088</v>
      </c>
      <c r="E50" s="112"/>
      <c r="F50" s="112">
        <v>190000</v>
      </c>
      <c r="G50" s="78">
        <f t="shared" si="0"/>
        <v>8918845345.5599995</v>
      </c>
      <c r="I50" s="76"/>
    </row>
    <row r="51" spans="1:9" ht="45" customHeight="1" x14ac:dyDescent="0.25">
      <c r="A51" s="6"/>
      <c r="B51" s="59" t="s">
        <v>1086</v>
      </c>
      <c r="C51" s="60" t="s">
        <v>1089</v>
      </c>
      <c r="D51" s="52" t="s">
        <v>1090</v>
      </c>
      <c r="E51" s="112"/>
      <c r="F51" s="112">
        <v>432000</v>
      </c>
      <c r="G51" s="78">
        <f t="shared" si="0"/>
        <v>8918413345.5599995</v>
      </c>
      <c r="I51" s="76"/>
    </row>
    <row r="52" spans="1:9" ht="72" customHeight="1" x14ac:dyDescent="0.25">
      <c r="A52" s="6"/>
      <c r="B52" s="59" t="s">
        <v>1086</v>
      </c>
      <c r="C52" s="60" t="s">
        <v>1091</v>
      </c>
      <c r="D52" s="52" t="s">
        <v>1092</v>
      </c>
      <c r="E52" s="112"/>
      <c r="F52" s="112">
        <v>114876</v>
      </c>
      <c r="G52" s="78">
        <f t="shared" si="0"/>
        <v>8918298469.5599995</v>
      </c>
      <c r="I52" s="76"/>
    </row>
    <row r="53" spans="1:9" ht="57" customHeight="1" x14ac:dyDescent="0.25">
      <c r="A53" s="6"/>
      <c r="B53" s="59" t="s">
        <v>1086</v>
      </c>
      <c r="C53" s="60" t="s">
        <v>1093</v>
      </c>
      <c r="D53" s="52" t="s">
        <v>1094</v>
      </c>
      <c r="E53" s="112"/>
      <c r="F53" s="112">
        <v>20986</v>
      </c>
      <c r="G53" s="78">
        <f t="shared" si="0"/>
        <v>8918277483.5599995</v>
      </c>
      <c r="I53" s="76"/>
    </row>
    <row r="54" spans="1:9" ht="67.5" customHeight="1" x14ac:dyDescent="0.25">
      <c r="A54" s="6"/>
      <c r="B54" s="59" t="s">
        <v>1086</v>
      </c>
      <c r="C54" s="60" t="s">
        <v>1095</v>
      </c>
      <c r="D54" s="52" t="s">
        <v>1096</v>
      </c>
      <c r="E54" s="112"/>
      <c r="F54" s="112">
        <v>10207218.029999999</v>
      </c>
      <c r="G54" s="78">
        <f t="shared" si="0"/>
        <v>8908070265.5299988</v>
      </c>
    </row>
    <row r="55" spans="1:9" ht="36.75" customHeight="1" x14ac:dyDescent="0.25">
      <c r="A55" s="6"/>
      <c r="B55" s="59" t="s">
        <v>1097</v>
      </c>
      <c r="C55" s="60"/>
      <c r="D55" s="81" t="s">
        <v>94</v>
      </c>
      <c r="E55" s="112">
        <v>258699.27</v>
      </c>
      <c r="F55" s="112"/>
      <c r="G55" s="78">
        <f t="shared" si="0"/>
        <v>8908328964.7999992</v>
      </c>
    </row>
    <row r="56" spans="1:9" ht="36.75" customHeight="1" x14ac:dyDescent="0.25">
      <c r="A56" s="6"/>
      <c r="B56" s="59" t="s">
        <v>1097</v>
      </c>
      <c r="C56" s="60" t="s">
        <v>1404</v>
      </c>
      <c r="D56" s="80" t="s">
        <v>97</v>
      </c>
      <c r="E56" s="112">
        <v>3500</v>
      </c>
      <c r="F56" s="112"/>
      <c r="G56" s="78">
        <f t="shared" si="0"/>
        <v>8908332464.7999992</v>
      </c>
    </row>
    <row r="57" spans="1:9" ht="36.75" customHeight="1" x14ac:dyDescent="0.25">
      <c r="A57" s="6"/>
      <c r="B57" s="59" t="s">
        <v>1097</v>
      </c>
      <c r="C57" s="60" t="s">
        <v>29</v>
      </c>
      <c r="D57" s="80" t="s">
        <v>96</v>
      </c>
      <c r="E57" s="112">
        <v>40000</v>
      </c>
      <c r="F57" s="112"/>
      <c r="G57" s="78">
        <f t="shared" si="0"/>
        <v>8908372464.7999992</v>
      </c>
    </row>
    <row r="58" spans="1:9" ht="48.75" x14ac:dyDescent="0.25">
      <c r="A58" s="6"/>
      <c r="B58" s="59" t="s">
        <v>1097</v>
      </c>
      <c r="C58" s="60" t="s">
        <v>1098</v>
      </c>
      <c r="D58" s="52" t="s">
        <v>1099</v>
      </c>
      <c r="E58" s="112"/>
      <c r="F58" s="112">
        <v>277926.90999999997</v>
      </c>
      <c r="G58" s="78">
        <f t="shared" si="0"/>
        <v>8908094537.8899994</v>
      </c>
    </row>
    <row r="59" spans="1:9" ht="59.25" customHeight="1" x14ac:dyDescent="0.25">
      <c r="A59" s="6"/>
      <c r="B59" s="59" t="s">
        <v>1097</v>
      </c>
      <c r="C59" s="60" t="s">
        <v>1100</v>
      </c>
      <c r="D59" s="52" t="s">
        <v>1101</v>
      </c>
      <c r="E59" s="112"/>
      <c r="F59" s="112">
        <v>363597.27</v>
      </c>
      <c r="G59" s="78">
        <f t="shared" si="0"/>
        <v>8907730940.6199989</v>
      </c>
    </row>
    <row r="60" spans="1:9" ht="72.75" x14ac:dyDescent="0.25">
      <c r="A60" s="6"/>
      <c r="B60" s="59" t="s">
        <v>1097</v>
      </c>
      <c r="C60" s="60" t="s">
        <v>1102</v>
      </c>
      <c r="D60" s="52" t="s">
        <v>1103</v>
      </c>
      <c r="E60" s="112"/>
      <c r="F60" s="112">
        <v>3172133.53</v>
      </c>
      <c r="G60" s="78">
        <f t="shared" si="0"/>
        <v>8904558807.0899982</v>
      </c>
    </row>
    <row r="61" spans="1:9" ht="70.5" customHeight="1" x14ac:dyDescent="0.25">
      <c r="A61" s="6"/>
      <c r="B61" s="59" t="s">
        <v>1097</v>
      </c>
      <c r="C61" s="60" t="s">
        <v>1104</v>
      </c>
      <c r="D61" s="52" t="s">
        <v>1105</v>
      </c>
      <c r="E61" s="112"/>
      <c r="F61" s="112">
        <v>12913129.77</v>
      </c>
      <c r="G61" s="78">
        <f t="shared" si="0"/>
        <v>8891645677.3199978</v>
      </c>
    </row>
    <row r="62" spans="1:9" ht="83.25" customHeight="1" x14ac:dyDescent="0.25">
      <c r="A62" s="6"/>
      <c r="B62" s="59" t="s">
        <v>1097</v>
      </c>
      <c r="C62" s="60" t="s">
        <v>1106</v>
      </c>
      <c r="D62" s="52" t="s">
        <v>1107</v>
      </c>
      <c r="E62" s="112"/>
      <c r="F62" s="112">
        <v>844692.65</v>
      </c>
      <c r="G62" s="78">
        <f t="shared" si="0"/>
        <v>8890800984.6699982</v>
      </c>
    </row>
    <row r="63" spans="1:9" ht="41.25" customHeight="1" x14ac:dyDescent="0.25">
      <c r="A63" s="6"/>
      <c r="B63" s="59" t="s">
        <v>1108</v>
      </c>
      <c r="C63" s="60"/>
      <c r="D63" s="81" t="s">
        <v>94</v>
      </c>
      <c r="E63" s="112">
        <v>1795168.23</v>
      </c>
      <c r="F63" s="112"/>
      <c r="G63" s="78">
        <f t="shared" si="0"/>
        <v>8892596152.8999977</v>
      </c>
    </row>
    <row r="64" spans="1:9" ht="41.25" customHeight="1" x14ac:dyDescent="0.25">
      <c r="A64" s="6"/>
      <c r="B64" s="59" t="s">
        <v>1108</v>
      </c>
      <c r="C64" s="60" t="s">
        <v>1393</v>
      </c>
      <c r="D64" s="80" t="s">
        <v>96</v>
      </c>
      <c r="E64" s="112">
        <v>30700</v>
      </c>
      <c r="F64" s="112"/>
      <c r="G64" s="78">
        <f t="shared" si="0"/>
        <v>8892626852.8999977</v>
      </c>
    </row>
    <row r="65" spans="1:7" ht="72.75" x14ac:dyDescent="0.25">
      <c r="A65" s="6"/>
      <c r="B65" s="59" t="s">
        <v>1108</v>
      </c>
      <c r="C65" s="60" t="s">
        <v>1109</v>
      </c>
      <c r="D65" s="52" t="s">
        <v>1110</v>
      </c>
      <c r="E65" s="112"/>
      <c r="F65" s="112">
        <v>7004.46</v>
      </c>
      <c r="G65" s="78">
        <f t="shared" si="0"/>
        <v>8892619848.4399986</v>
      </c>
    </row>
    <row r="66" spans="1:7" ht="29.25" customHeight="1" x14ac:dyDescent="0.25">
      <c r="A66" s="6"/>
      <c r="B66" s="59" t="s">
        <v>1111</v>
      </c>
      <c r="C66" s="60"/>
      <c r="D66" s="81" t="s">
        <v>94</v>
      </c>
      <c r="E66" s="112">
        <v>1751728.59</v>
      </c>
      <c r="F66" s="112"/>
      <c r="G66" s="78">
        <f t="shared" si="0"/>
        <v>8894371577.0299988</v>
      </c>
    </row>
    <row r="67" spans="1:7" ht="50.25" customHeight="1" x14ac:dyDescent="0.25">
      <c r="A67" s="6"/>
      <c r="B67" s="59" t="s">
        <v>1111</v>
      </c>
      <c r="C67" s="60" t="s">
        <v>30</v>
      </c>
      <c r="D67" s="80" t="s">
        <v>96</v>
      </c>
      <c r="E67" s="112">
        <v>19000</v>
      </c>
      <c r="F67" s="112"/>
      <c r="G67" s="78">
        <f t="shared" si="0"/>
        <v>8894390577.0299988</v>
      </c>
    </row>
    <row r="68" spans="1:7" ht="84.75" x14ac:dyDescent="0.25">
      <c r="A68" s="6"/>
      <c r="B68" s="59" t="s">
        <v>1111</v>
      </c>
      <c r="C68" s="60" t="s">
        <v>1112</v>
      </c>
      <c r="D68" s="52" t="s">
        <v>1113</v>
      </c>
      <c r="E68" s="112"/>
      <c r="F68" s="112">
        <v>11904328.52</v>
      </c>
      <c r="G68" s="78">
        <f t="shared" si="0"/>
        <v>8882486248.5099983</v>
      </c>
    </row>
    <row r="69" spans="1:7" ht="72.75" x14ac:dyDescent="0.25">
      <c r="A69" s="6"/>
      <c r="B69" s="59" t="s">
        <v>1111</v>
      </c>
      <c r="C69" s="60" t="s">
        <v>1114</v>
      </c>
      <c r="D69" s="52" t="s">
        <v>1115</v>
      </c>
      <c r="E69" s="112"/>
      <c r="F69" s="112">
        <v>654900</v>
      </c>
      <c r="G69" s="78">
        <f t="shared" si="0"/>
        <v>8881831348.5099983</v>
      </c>
    </row>
    <row r="70" spans="1:7" ht="78" customHeight="1" x14ac:dyDescent="0.25">
      <c r="A70" s="6"/>
      <c r="B70" s="59" t="s">
        <v>1111</v>
      </c>
      <c r="C70" s="60" t="s">
        <v>1114</v>
      </c>
      <c r="D70" s="52" t="s">
        <v>1115</v>
      </c>
      <c r="E70" s="112"/>
      <c r="F70" s="112">
        <v>7690600</v>
      </c>
      <c r="G70" s="78">
        <f t="shared" si="0"/>
        <v>8874140748.5099983</v>
      </c>
    </row>
    <row r="71" spans="1:7" ht="63.75" customHeight="1" x14ac:dyDescent="0.25">
      <c r="A71" s="6"/>
      <c r="B71" s="59" t="s">
        <v>1111</v>
      </c>
      <c r="C71" s="60" t="s">
        <v>1116</v>
      </c>
      <c r="D71" s="52" t="s">
        <v>1117</v>
      </c>
      <c r="E71" s="112"/>
      <c r="F71" s="112">
        <v>1073500</v>
      </c>
      <c r="G71" s="78">
        <f t="shared" si="0"/>
        <v>8873067248.5099983</v>
      </c>
    </row>
    <row r="72" spans="1:7" ht="60.75" x14ac:dyDescent="0.25">
      <c r="A72" s="6"/>
      <c r="B72" s="59" t="s">
        <v>1111</v>
      </c>
      <c r="C72" s="60" t="s">
        <v>1116</v>
      </c>
      <c r="D72" s="52" t="s">
        <v>1117</v>
      </c>
      <c r="E72" s="112"/>
      <c r="F72" s="112">
        <v>4144542.89</v>
      </c>
      <c r="G72" s="78">
        <f t="shared" si="0"/>
        <v>8868922705.6199989</v>
      </c>
    </row>
    <row r="73" spans="1:7" ht="78" customHeight="1" x14ac:dyDescent="0.25">
      <c r="A73" s="6"/>
      <c r="B73" s="59" t="s">
        <v>1111</v>
      </c>
      <c r="C73" s="60" t="s">
        <v>1118</v>
      </c>
      <c r="D73" s="52" t="s">
        <v>1119</v>
      </c>
      <c r="E73" s="112"/>
      <c r="F73" s="112">
        <v>4436457.1100000003</v>
      </c>
      <c r="G73" s="78">
        <f t="shared" si="0"/>
        <v>8864486248.5099983</v>
      </c>
    </row>
    <row r="74" spans="1:7" ht="48.75" customHeight="1" x14ac:dyDescent="0.25">
      <c r="A74" s="6"/>
      <c r="B74" s="59" t="s">
        <v>1111</v>
      </c>
      <c r="C74" s="60" t="s">
        <v>1120</v>
      </c>
      <c r="D74" s="52" t="s">
        <v>1121</v>
      </c>
      <c r="E74" s="112"/>
      <c r="F74" s="112">
        <v>7903.79</v>
      </c>
      <c r="G74" s="78">
        <f t="shared" si="0"/>
        <v>8864478344.7199974</v>
      </c>
    </row>
    <row r="75" spans="1:7" ht="36.75" x14ac:dyDescent="0.25">
      <c r="A75" s="6"/>
      <c r="B75" s="59" t="s">
        <v>1111</v>
      </c>
      <c r="C75" s="60" t="s">
        <v>1122</v>
      </c>
      <c r="D75" s="52" t="s">
        <v>607</v>
      </c>
      <c r="E75" s="112"/>
      <c r="F75" s="112">
        <v>27412.7</v>
      </c>
      <c r="G75" s="78">
        <f t="shared" si="0"/>
        <v>8864450932.0199966</v>
      </c>
    </row>
    <row r="76" spans="1:7" ht="36.75" x14ac:dyDescent="0.25">
      <c r="A76" s="6"/>
      <c r="B76" s="59" t="s">
        <v>1111</v>
      </c>
      <c r="C76" s="60" t="s">
        <v>1123</v>
      </c>
      <c r="D76" s="52" t="s">
        <v>1124</v>
      </c>
      <c r="E76" s="112"/>
      <c r="F76" s="112">
        <v>78728.7</v>
      </c>
      <c r="G76" s="78">
        <f t="shared" si="0"/>
        <v>8864372203.3199959</v>
      </c>
    </row>
    <row r="77" spans="1:7" ht="15.75" x14ac:dyDescent="0.25">
      <c r="A77" s="6"/>
      <c r="B77" s="59" t="s">
        <v>1125</v>
      </c>
      <c r="C77" s="60"/>
      <c r="D77" s="81" t="s">
        <v>94</v>
      </c>
      <c r="E77" s="112">
        <v>1076069.06</v>
      </c>
      <c r="F77" s="112"/>
      <c r="G77" s="78">
        <f t="shared" si="0"/>
        <v>8865448272.3799953</v>
      </c>
    </row>
    <row r="78" spans="1:7" ht="34.5" customHeight="1" x14ac:dyDescent="0.25">
      <c r="A78" s="6"/>
      <c r="B78" s="59" t="s">
        <v>1125</v>
      </c>
      <c r="C78" s="60" t="s">
        <v>1394</v>
      </c>
      <c r="D78" s="80" t="s">
        <v>96</v>
      </c>
      <c r="E78" s="112">
        <v>20500</v>
      </c>
      <c r="F78" s="112"/>
      <c r="G78" s="78">
        <f t="shared" si="0"/>
        <v>8865468772.3799953</v>
      </c>
    </row>
    <row r="79" spans="1:7" ht="24.75" x14ac:dyDescent="0.25">
      <c r="A79" s="6"/>
      <c r="B79" s="59" t="s">
        <v>1125</v>
      </c>
      <c r="C79" s="60" t="s">
        <v>1126</v>
      </c>
      <c r="D79" s="52" t="s">
        <v>1127</v>
      </c>
      <c r="E79" s="112"/>
      <c r="F79" s="112">
        <v>25265.85</v>
      </c>
      <c r="G79" s="78">
        <f t="shared" si="0"/>
        <v>8865443506.529995</v>
      </c>
    </row>
    <row r="80" spans="1:7" ht="24.75" x14ac:dyDescent="0.25">
      <c r="A80" s="6"/>
      <c r="B80" s="59" t="s">
        <v>1125</v>
      </c>
      <c r="C80" s="60" t="s">
        <v>1126</v>
      </c>
      <c r="D80" s="52" t="s">
        <v>1127</v>
      </c>
      <c r="E80" s="112"/>
      <c r="F80" s="112">
        <v>1940</v>
      </c>
      <c r="G80" s="78">
        <f t="shared" si="0"/>
        <v>8865441566.529995</v>
      </c>
    </row>
    <row r="81" spans="1:7" ht="24.75" x14ac:dyDescent="0.25">
      <c r="A81" s="6"/>
      <c r="B81" s="59" t="s">
        <v>1125</v>
      </c>
      <c r="C81" s="60" t="s">
        <v>1126</v>
      </c>
      <c r="D81" s="52" t="s">
        <v>1127</v>
      </c>
      <c r="E81" s="112"/>
      <c r="F81" s="112">
        <v>1431</v>
      </c>
      <c r="G81" s="78">
        <f t="shared" si="0"/>
        <v>8865440135.529995</v>
      </c>
    </row>
    <row r="82" spans="1:7" ht="24.75" x14ac:dyDescent="0.25">
      <c r="A82" s="6"/>
      <c r="B82" s="59" t="s">
        <v>1125</v>
      </c>
      <c r="C82" s="60" t="s">
        <v>1126</v>
      </c>
      <c r="D82" s="52" t="s">
        <v>1127</v>
      </c>
      <c r="E82" s="112"/>
      <c r="F82" s="112">
        <v>147402.54</v>
      </c>
      <c r="G82" s="78">
        <f t="shared" si="0"/>
        <v>8865292732.989994</v>
      </c>
    </row>
    <row r="83" spans="1:7" ht="29.25" customHeight="1" x14ac:dyDescent="0.25">
      <c r="A83" s="6"/>
      <c r="B83" s="59" t="s">
        <v>1125</v>
      </c>
      <c r="C83" s="60" t="s">
        <v>1126</v>
      </c>
      <c r="D83" s="52" t="s">
        <v>1127</v>
      </c>
      <c r="E83" s="112"/>
      <c r="F83" s="112">
        <v>8810</v>
      </c>
      <c r="G83" s="78">
        <f t="shared" si="0"/>
        <v>8865283922.989994</v>
      </c>
    </row>
    <row r="84" spans="1:7" ht="29.25" customHeight="1" x14ac:dyDescent="0.25">
      <c r="A84" s="6"/>
      <c r="B84" s="59" t="s">
        <v>1125</v>
      </c>
      <c r="C84" s="60" t="s">
        <v>1126</v>
      </c>
      <c r="D84" s="52" t="s">
        <v>1127</v>
      </c>
      <c r="E84" s="112"/>
      <c r="F84" s="112">
        <v>2037</v>
      </c>
      <c r="G84" s="78">
        <f t="shared" si="0"/>
        <v>8865281885.989994</v>
      </c>
    </row>
    <row r="85" spans="1:7" ht="24.75" x14ac:dyDescent="0.25">
      <c r="A85" s="6"/>
      <c r="B85" s="59" t="s">
        <v>1125</v>
      </c>
      <c r="C85" s="60" t="s">
        <v>1126</v>
      </c>
      <c r="D85" s="52" t="s">
        <v>1127</v>
      </c>
      <c r="E85" s="112"/>
      <c r="F85" s="112">
        <v>559.99</v>
      </c>
      <c r="G85" s="78">
        <f t="shared" si="0"/>
        <v>8865281325.9999943</v>
      </c>
    </row>
    <row r="86" spans="1:7" ht="24.75" x14ac:dyDescent="0.25">
      <c r="A86" s="6"/>
      <c r="B86" s="59" t="s">
        <v>1125</v>
      </c>
      <c r="C86" s="60" t="s">
        <v>1126</v>
      </c>
      <c r="D86" s="52" t="s">
        <v>1127</v>
      </c>
      <c r="E86" s="112"/>
      <c r="F86" s="112">
        <v>231749.46</v>
      </c>
      <c r="G86" s="78">
        <f t="shared" si="0"/>
        <v>8865049576.5399952</v>
      </c>
    </row>
    <row r="87" spans="1:7" ht="24.75" x14ac:dyDescent="0.25">
      <c r="A87" s="6"/>
      <c r="B87" s="59" t="s">
        <v>1125</v>
      </c>
      <c r="C87" s="60" t="s">
        <v>1126</v>
      </c>
      <c r="D87" s="52" t="s">
        <v>1127</v>
      </c>
      <c r="E87" s="112"/>
      <c r="F87" s="112">
        <v>1338.85</v>
      </c>
      <c r="G87" s="78">
        <f t="shared" ref="G87:G150" si="1">SUM(G86+E87-F87)</f>
        <v>8865048237.6899948</v>
      </c>
    </row>
    <row r="88" spans="1:7" ht="24.75" x14ac:dyDescent="0.25">
      <c r="A88" s="6"/>
      <c r="B88" s="59" t="s">
        <v>1125</v>
      </c>
      <c r="C88" s="60" t="s">
        <v>1126</v>
      </c>
      <c r="D88" s="52" t="s">
        <v>1127</v>
      </c>
      <c r="E88" s="112"/>
      <c r="F88" s="112">
        <v>14030</v>
      </c>
      <c r="G88" s="78">
        <f t="shared" si="1"/>
        <v>8865034207.6899948</v>
      </c>
    </row>
    <row r="89" spans="1:7" ht="24.75" x14ac:dyDescent="0.25">
      <c r="A89" s="6"/>
      <c r="B89" s="59" t="s">
        <v>1125</v>
      </c>
      <c r="C89" s="60" t="s">
        <v>1126</v>
      </c>
      <c r="D89" s="52" t="s">
        <v>1127</v>
      </c>
      <c r="E89" s="112"/>
      <c r="F89" s="112">
        <v>6696</v>
      </c>
      <c r="G89" s="78">
        <f t="shared" si="1"/>
        <v>8865027511.6899948</v>
      </c>
    </row>
    <row r="90" spans="1:7" ht="24.75" x14ac:dyDescent="0.25">
      <c r="A90" s="6"/>
      <c r="B90" s="59" t="s">
        <v>1125</v>
      </c>
      <c r="C90" s="60" t="s">
        <v>1126</v>
      </c>
      <c r="D90" s="52" t="s">
        <v>1127</v>
      </c>
      <c r="E90" s="112"/>
      <c r="F90" s="112">
        <v>2538</v>
      </c>
      <c r="G90" s="78">
        <f t="shared" si="1"/>
        <v>8865024973.6899948</v>
      </c>
    </row>
    <row r="91" spans="1:7" ht="24.75" x14ac:dyDescent="0.25">
      <c r="A91" s="6"/>
      <c r="B91" s="59" t="s">
        <v>1125</v>
      </c>
      <c r="C91" s="60" t="s">
        <v>1126</v>
      </c>
      <c r="D91" s="52" t="s">
        <v>1127</v>
      </c>
      <c r="E91" s="112"/>
      <c r="F91" s="112">
        <v>11043.98</v>
      </c>
      <c r="G91" s="78">
        <f t="shared" si="1"/>
        <v>8865013929.7099953</v>
      </c>
    </row>
    <row r="92" spans="1:7" ht="24.75" x14ac:dyDescent="0.25">
      <c r="A92" s="6"/>
      <c r="B92" s="59" t="s">
        <v>1125</v>
      </c>
      <c r="C92" s="60" t="s">
        <v>1126</v>
      </c>
      <c r="D92" s="52" t="s">
        <v>1127</v>
      </c>
      <c r="E92" s="112"/>
      <c r="F92" s="112">
        <v>10630.75</v>
      </c>
      <c r="G92" s="78">
        <f t="shared" si="1"/>
        <v>8865003298.9599953</v>
      </c>
    </row>
    <row r="93" spans="1:7" ht="24.75" x14ac:dyDescent="0.25">
      <c r="A93" s="6"/>
      <c r="B93" s="59" t="s">
        <v>1125</v>
      </c>
      <c r="C93" s="60" t="s">
        <v>1126</v>
      </c>
      <c r="D93" s="52" t="s">
        <v>1127</v>
      </c>
      <c r="E93" s="112"/>
      <c r="F93" s="112">
        <v>15123.4</v>
      </c>
      <c r="G93" s="78">
        <f t="shared" si="1"/>
        <v>8864988175.5599957</v>
      </c>
    </row>
    <row r="94" spans="1:7" ht="24.75" x14ac:dyDescent="0.25">
      <c r="A94" s="6"/>
      <c r="B94" s="59" t="s">
        <v>1125</v>
      </c>
      <c r="C94" s="60" t="s">
        <v>1126</v>
      </c>
      <c r="D94" s="52" t="s">
        <v>1127</v>
      </c>
      <c r="E94" s="112"/>
      <c r="F94" s="112">
        <v>704</v>
      </c>
      <c r="G94" s="78">
        <f t="shared" si="1"/>
        <v>8864987471.5599957</v>
      </c>
    </row>
    <row r="95" spans="1:7" ht="24.75" x14ac:dyDescent="0.25">
      <c r="A95" s="6"/>
      <c r="B95" s="59" t="s">
        <v>1125</v>
      </c>
      <c r="C95" s="60" t="s">
        <v>1126</v>
      </c>
      <c r="D95" s="52" t="s">
        <v>1127</v>
      </c>
      <c r="E95" s="112"/>
      <c r="F95" s="112">
        <v>9009.6200000000008</v>
      </c>
      <c r="G95" s="78">
        <f t="shared" si="1"/>
        <v>8864978461.9399948</v>
      </c>
    </row>
    <row r="96" spans="1:7" ht="24.75" x14ac:dyDescent="0.25">
      <c r="A96" s="6"/>
      <c r="B96" s="59" t="s">
        <v>1125</v>
      </c>
      <c r="C96" s="60" t="s">
        <v>1126</v>
      </c>
      <c r="D96" s="52" t="s">
        <v>1127</v>
      </c>
      <c r="E96" s="112"/>
      <c r="F96" s="112">
        <v>4698.8</v>
      </c>
      <c r="G96" s="78">
        <f t="shared" si="1"/>
        <v>8864973763.1399956</v>
      </c>
    </row>
    <row r="97" spans="1:7" ht="24.75" x14ac:dyDescent="0.25">
      <c r="A97" s="6"/>
      <c r="B97" s="59" t="s">
        <v>1125</v>
      </c>
      <c r="C97" s="60" t="s">
        <v>1126</v>
      </c>
      <c r="D97" s="52" t="s">
        <v>1127</v>
      </c>
      <c r="E97" s="112"/>
      <c r="F97" s="112">
        <v>71144.649999999994</v>
      </c>
      <c r="G97" s="78">
        <f t="shared" si="1"/>
        <v>8864902618.489996</v>
      </c>
    </row>
    <row r="98" spans="1:7" ht="24.75" x14ac:dyDescent="0.25">
      <c r="A98" s="6"/>
      <c r="B98" s="59" t="s">
        <v>1125</v>
      </c>
      <c r="C98" s="60" t="s">
        <v>1126</v>
      </c>
      <c r="D98" s="52" t="s">
        <v>1127</v>
      </c>
      <c r="E98" s="112"/>
      <c r="F98" s="112">
        <v>32025</v>
      </c>
      <c r="G98" s="78">
        <f t="shared" si="1"/>
        <v>8864870593.489996</v>
      </c>
    </row>
    <row r="99" spans="1:7" ht="24.75" x14ac:dyDescent="0.25">
      <c r="A99" s="6"/>
      <c r="B99" s="59" t="s">
        <v>1125</v>
      </c>
      <c r="C99" s="60" t="s">
        <v>1126</v>
      </c>
      <c r="D99" s="52" t="s">
        <v>1127</v>
      </c>
      <c r="E99" s="112"/>
      <c r="F99" s="112">
        <v>67113.19</v>
      </c>
      <c r="G99" s="78">
        <f t="shared" si="1"/>
        <v>8864803480.2999954</v>
      </c>
    </row>
    <row r="100" spans="1:7" ht="24.75" x14ac:dyDescent="0.25">
      <c r="A100" s="6"/>
      <c r="B100" s="59" t="s">
        <v>1125</v>
      </c>
      <c r="C100" s="60" t="s">
        <v>1126</v>
      </c>
      <c r="D100" s="52" t="s">
        <v>1127</v>
      </c>
      <c r="E100" s="112"/>
      <c r="F100" s="112">
        <v>69923.53</v>
      </c>
      <c r="G100" s="78">
        <f t="shared" si="1"/>
        <v>8864733556.7699947</v>
      </c>
    </row>
    <row r="101" spans="1:7" ht="36.75" x14ac:dyDescent="0.25">
      <c r="A101" s="6"/>
      <c r="B101" s="59" t="s">
        <v>1125</v>
      </c>
      <c r="C101" s="60" t="s">
        <v>1128</v>
      </c>
      <c r="D101" s="52" t="s">
        <v>1129</v>
      </c>
      <c r="E101" s="112"/>
      <c r="F101" s="112">
        <v>11625125.08</v>
      </c>
      <c r="G101" s="78">
        <f t="shared" si="1"/>
        <v>8853108431.6899948</v>
      </c>
    </row>
    <row r="102" spans="1:7" ht="48.75" x14ac:dyDescent="0.25">
      <c r="A102" s="6"/>
      <c r="B102" s="59" t="s">
        <v>1125</v>
      </c>
      <c r="C102" s="60" t="s">
        <v>1130</v>
      </c>
      <c r="D102" s="52" t="s">
        <v>1131</v>
      </c>
      <c r="E102" s="112"/>
      <c r="F102" s="112">
        <v>708000</v>
      </c>
      <c r="G102" s="78">
        <f t="shared" si="1"/>
        <v>8852400431.6899948</v>
      </c>
    </row>
    <row r="103" spans="1:7" ht="48.75" x14ac:dyDescent="0.25">
      <c r="A103" s="6"/>
      <c r="B103" s="59" t="s">
        <v>1125</v>
      </c>
      <c r="C103" s="60" t="s">
        <v>1132</v>
      </c>
      <c r="D103" s="52" t="s">
        <v>1133</v>
      </c>
      <c r="E103" s="112"/>
      <c r="F103" s="112">
        <v>1893277.92</v>
      </c>
      <c r="G103" s="78">
        <f t="shared" si="1"/>
        <v>8850507153.7699947</v>
      </c>
    </row>
    <row r="104" spans="1:7" ht="47.25" customHeight="1" x14ac:dyDescent="0.25">
      <c r="A104" s="6"/>
      <c r="B104" s="59" t="s">
        <v>1125</v>
      </c>
      <c r="C104" s="60" t="s">
        <v>1134</v>
      </c>
      <c r="D104" s="52" t="s">
        <v>1135</v>
      </c>
      <c r="E104" s="112"/>
      <c r="F104" s="112">
        <v>14083302.58</v>
      </c>
      <c r="G104" s="78">
        <f t="shared" si="1"/>
        <v>8836423851.1899948</v>
      </c>
    </row>
    <row r="105" spans="1:7" ht="36.75" x14ac:dyDescent="0.25">
      <c r="A105" s="6"/>
      <c r="B105" s="59" t="s">
        <v>1125</v>
      </c>
      <c r="C105" s="60" t="s">
        <v>1136</v>
      </c>
      <c r="D105" s="52" t="s">
        <v>1137</v>
      </c>
      <c r="E105" s="112"/>
      <c r="F105" s="112">
        <v>700000</v>
      </c>
      <c r="G105" s="78">
        <f t="shared" si="1"/>
        <v>8835723851.1899948</v>
      </c>
    </row>
    <row r="106" spans="1:7" ht="48.75" x14ac:dyDescent="0.25">
      <c r="A106" s="6"/>
      <c r="B106" s="59" t="s">
        <v>1125</v>
      </c>
      <c r="C106" s="60" t="s">
        <v>1138</v>
      </c>
      <c r="D106" s="52" t="s">
        <v>1139</v>
      </c>
      <c r="E106" s="112"/>
      <c r="F106" s="112">
        <v>20809776.27</v>
      </c>
      <c r="G106" s="78">
        <f t="shared" si="1"/>
        <v>8814914074.9199944</v>
      </c>
    </row>
    <row r="107" spans="1:7" ht="36.75" x14ac:dyDescent="0.25">
      <c r="A107" s="6"/>
      <c r="B107" s="59" t="s">
        <v>1125</v>
      </c>
      <c r="C107" s="60" t="s">
        <v>1140</v>
      </c>
      <c r="D107" s="52" t="s">
        <v>1141</v>
      </c>
      <c r="E107" s="112"/>
      <c r="F107" s="112">
        <v>9928497.6500000004</v>
      </c>
      <c r="G107" s="78">
        <f t="shared" si="1"/>
        <v>8804985577.2699947</v>
      </c>
    </row>
    <row r="108" spans="1:7" ht="36.75" x14ac:dyDescent="0.25">
      <c r="A108" s="6"/>
      <c r="B108" s="59" t="s">
        <v>1125</v>
      </c>
      <c r="C108" s="60" t="s">
        <v>1142</v>
      </c>
      <c r="D108" s="52" t="s">
        <v>1143</v>
      </c>
      <c r="E108" s="112"/>
      <c r="F108" s="112">
        <v>11310758.67</v>
      </c>
      <c r="G108" s="78">
        <f t="shared" si="1"/>
        <v>8793674818.5999947</v>
      </c>
    </row>
    <row r="109" spans="1:7" ht="36.75" x14ac:dyDescent="0.25">
      <c r="A109" s="6"/>
      <c r="B109" s="59" t="s">
        <v>1125</v>
      </c>
      <c r="C109" s="60" t="s">
        <v>1142</v>
      </c>
      <c r="D109" s="52" t="s">
        <v>1143</v>
      </c>
      <c r="E109" s="112"/>
      <c r="F109" s="112">
        <v>7004663.8499999996</v>
      </c>
      <c r="G109" s="78">
        <f t="shared" si="1"/>
        <v>8786670154.7499943</v>
      </c>
    </row>
    <row r="110" spans="1:7" ht="38.25" customHeight="1" x14ac:dyDescent="0.25">
      <c r="A110" s="6"/>
      <c r="B110" s="59" t="s">
        <v>1144</v>
      </c>
      <c r="C110" s="60" t="s">
        <v>31</v>
      </c>
      <c r="D110" s="80" t="s">
        <v>96</v>
      </c>
      <c r="E110" s="112">
        <v>22450</v>
      </c>
      <c r="F110" s="112"/>
      <c r="G110" s="78">
        <f t="shared" si="1"/>
        <v>8786692604.7499943</v>
      </c>
    </row>
    <row r="111" spans="1:7" ht="36.75" x14ac:dyDescent="0.25">
      <c r="A111" s="6"/>
      <c r="B111" s="59" t="s">
        <v>1144</v>
      </c>
      <c r="C111" s="60" t="s">
        <v>1145</v>
      </c>
      <c r="D111" s="52" t="s">
        <v>1146</v>
      </c>
      <c r="E111" s="112"/>
      <c r="F111" s="112">
        <v>96806381.400000006</v>
      </c>
      <c r="G111" s="78">
        <f t="shared" si="1"/>
        <v>8689886223.3499947</v>
      </c>
    </row>
    <row r="112" spans="1:7" ht="60.75" x14ac:dyDescent="0.25">
      <c r="A112" s="6"/>
      <c r="B112" s="59" t="s">
        <v>1144</v>
      </c>
      <c r="C112" s="60" t="s">
        <v>1147</v>
      </c>
      <c r="D112" s="52" t="s">
        <v>1148</v>
      </c>
      <c r="E112" s="112"/>
      <c r="F112" s="112">
        <v>40000000</v>
      </c>
      <c r="G112" s="78">
        <f t="shared" si="1"/>
        <v>8649886223.3499947</v>
      </c>
    </row>
    <row r="113" spans="1:7" ht="44.25" customHeight="1" x14ac:dyDescent="0.25">
      <c r="A113" s="6"/>
      <c r="B113" s="59" t="s">
        <v>1144</v>
      </c>
      <c r="C113" s="60" t="s">
        <v>1149</v>
      </c>
      <c r="D113" s="52" t="s">
        <v>1150</v>
      </c>
      <c r="E113" s="112"/>
      <c r="F113" s="112">
        <v>16783120.5</v>
      </c>
      <c r="G113" s="78">
        <f t="shared" si="1"/>
        <v>8633103102.8499947</v>
      </c>
    </row>
    <row r="114" spans="1:7" ht="36.75" x14ac:dyDescent="0.25">
      <c r="A114" s="6"/>
      <c r="B114" s="59" t="s">
        <v>1144</v>
      </c>
      <c r="C114" s="60" t="s">
        <v>1151</v>
      </c>
      <c r="D114" s="52" t="s">
        <v>1152</v>
      </c>
      <c r="E114" s="112"/>
      <c r="F114" s="112">
        <v>29058867.140000001</v>
      </c>
      <c r="G114" s="78">
        <f t="shared" si="1"/>
        <v>8604044235.7099953</v>
      </c>
    </row>
    <row r="115" spans="1:7" ht="36.75" x14ac:dyDescent="0.25">
      <c r="A115" s="6"/>
      <c r="B115" s="59" t="s">
        <v>1144</v>
      </c>
      <c r="C115" s="60" t="s">
        <v>1153</v>
      </c>
      <c r="D115" s="52" t="s">
        <v>1154</v>
      </c>
      <c r="E115" s="112"/>
      <c r="F115" s="112">
        <v>22913366.68</v>
      </c>
      <c r="G115" s="78">
        <f t="shared" si="1"/>
        <v>8581130869.029995</v>
      </c>
    </row>
    <row r="116" spans="1:7" ht="60.75" x14ac:dyDescent="0.25">
      <c r="A116" s="6"/>
      <c r="B116" s="59" t="s">
        <v>1144</v>
      </c>
      <c r="C116" s="60" t="s">
        <v>1155</v>
      </c>
      <c r="D116" s="52" t="s">
        <v>1156</v>
      </c>
      <c r="E116" s="112"/>
      <c r="F116" s="112">
        <v>30967686.059999999</v>
      </c>
      <c r="G116" s="78">
        <f t="shared" si="1"/>
        <v>8550163182.9699945</v>
      </c>
    </row>
    <row r="117" spans="1:7" ht="100.5" customHeight="1" x14ac:dyDescent="0.25">
      <c r="A117" s="6"/>
      <c r="B117" s="59" t="s">
        <v>1144</v>
      </c>
      <c r="C117" s="60" t="s">
        <v>1157</v>
      </c>
      <c r="D117" s="52" t="s">
        <v>1158</v>
      </c>
      <c r="E117" s="112"/>
      <c r="F117" s="112">
        <v>13296468.98</v>
      </c>
      <c r="G117" s="78">
        <f t="shared" si="1"/>
        <v>8536866713.989995</v>
      </c>
    </row>
    <row r="118" spans="1:7" ht="72.75" x14ac:dyDescent="0.25">
      <c r="A118" s="6"/>
      <c r="B118" s="59" t="s">
        <v>1144</v>
      </c>
      <c r="C118" s="60" t="s">
        <v>1159</v>
      </c>
      <c r="D118" s="52" t="s">
        <v>1160</v>
      </c>
      <c r="E118" s="112"/>
      <c r="F118" s="112">
        <v>28117124.399999999</v>
      </c>
      <c r="G118" s="78">
        <f t="shared" si="1"/>
        <v>8508749589.5899954</v>
      </c>
    </row>
    <row r="119" spans="1:7" ht="45" customHeight="1" x14ac:dyDescent="0.25">
      <c r="A119" s="6"/>
      <c r="B119" s="59" t="s">
        <v>1144</v>
      </c>
      <c r="C119" s="60" t="s">
        <v>1161</v>
      </c>
      <c r="D119" s="52" t="s">
        <v>1162</v>
      </c>
      <c r="E119" s="112"/>
      <c r="F119" s="112">
        <v>11009320.41</v>
      </c>
      <c r="G119" s="78">
        <f t="shared" si="1"/>
        <v>8497740269.1799955</v>
      </c>
    </row>
    <row r="120" spans="1:7" ht="60.75" x14ac:dyDescent="0.25">
      <c r="A120" s="6"/>
      <c r="B120" s="59" t="s">
        <v>1144</v>
      </c>
      <c r="C120" s="60" t="s">
        <v>1163</v>
      </c>
      <c r="D120" s="52" t="s">
        <v>1164</v>
      </c>
      <c r="E120" s="112"/>
      <c r="F120" s="112">
        <v>43514199.520000003</v>
      </c>
      <c r="G120" s="78">
        <f t="shared" si="1"/>
        <v>8454226069.6599951</v>
      </c>
    </row>
    <row r="121" spans="1:7" ht="60.75" x14ac:dyDescent="0.25">
      <c r="A121" s="6"/>
      <c r="B121" s="59" t="s">
        <v>1144</v>
      </c>
      <c r="C121" s="60" t="s">
        <v>1165</v>
      </c>
      <c r="D121" s="52" t="s">
        <v>1166</v>
      </c>
      <c r="E121" s="112"/>
      <c r="F121" s="112">
        <v>100000000</v>
      </c>
      <c r="G121" s="78">
        <f t="shared" si="1"/>
        <v>8354226069.6599951</v>
      </c>
    </row>
    <row r="122" spans="1:7" ht="84.75" x14ac:dyDescent="0.25">
      <c r="A122" s="6"/>
      <c r="B122" s="59" t="s">
        <v>1144</v>
      </c>
      <c r="C122" s="60" t="s">
        <v>1167</v>
      </c>
      <c r="D122" s="52" t="s">
        <v>1168</v>
      </c>
      <c r="E122" s="112"/>
      <c r="F122" s="112">
        <v>50000000</v>
      </c>
      <c r="G122" s="78">
        <f t="shared" si="1"/>
        <v>8304226069.6599951</v>
      </c>
    </row>
    <row r="123" spans="1:7" ht="15.75" x14ac:dyDescent="0.25">
      <c r="A123" s="6"/>
      <c r="B123" s="59" t="s">
        <v>1169</v>
      </c>
      <c r="C123" s="60"/>
      <c r="D123" s="81" t="s">
        <v>94</v>
      </c>
      <c r="E123" s="112">
        <v>2641095.9500000002</v>
      </c>
      <c r="F123" s="112"/>
      <c r="G123" s="78">
        <f t="shared" si="1"/>
        <v>8306867165.6099949</v>
      </c>
    </row>
    <row r="124" spans="1:7" ht="28.5" customHeight="1" x14ac:dyDescent="0.25">
      <c r="A124" s="6"/>
      <c r="B124" s="59" t="s">
        <v>1169</v>
      </c>
      <c r="C124" s="60" t="s">
        <v>1395</v>
      </c>
      <c r="D124" s="80" t="s">
        <v>96</v>
      </c>
      <c r="E124" s="112">
        <v>23450</v>
      </c>
      <c r="F124" s="112"/>
      <c r="G124" s="78">
        <f t="shared" si="1"/>
        <v>8306890615.6099949</v>
      </c>
    </row>
    <row r="125" spans="1:7" ht="80.25" customHeight="1" x14ac:dyDescent="0.25">
      <c r="A125" s="6"/>
      <c r="B125" s="59" t="s">
        <v>1169</v>
      </c>
      <c r="C125" s="60" t="s">
        <v>1170</v>
      </c>
      <c r="D125" s="52" t="s">
        <v>1171</v>
      </c>
      <c r="E125" s="112"/>
      <c r="F125" s="112">
        <v>19681505.289999999</v>
      </c>
      <c r="G125" s="78">
        <f t="shared" si="1"/>
        <v>8287209110.3199949</v>
      </c>
    </row>
    <row r="126" spans="1:7" ht="60.75" x14ac:dyDescent="0.25">
      <c r="A126" s="6"/>
      <c r="B126" s="59" t="s">
        <v>1169</v>
      </c>
      <c r="C126" s="60" t="s">
        <v>1172</v>
      </c>
      <c r="D126" s="52" t="s">
        <v>1173</v>
      </c>
      <c r="E126" s="112"/>
      <c r="F126" s="112">
        <v>1285134.68</v>
      </c>
      <c r="G126" s="78">
        <f t="shared" si="1"/>
        <v>8285923975.6399946</v>
      </c>
    </row>
    <row r="127" spans="1:7" ht="60.75" x14ac:dyDescent="0.25">
      <c r="A127" s="6"/>
      <c r="B127" s="59" t="s">
        <v>1169</v>
      </c>
      <c r="C127" s="60" t="s">
        <v>1174</v>
      </c>
      <c r="D127" s="52" t="s">
        <v>1175</v>
      </c>
      <c r="E127" s="112"/>
      <c r="F127" s="112">
        <v>20607957.77</v>
      </c>
      <c r="G127" s="78">
        <f t="shared" si="1"/>
        <v>8265316017.8699942</v>
      </c>
    </row>
    <row r="128" spans="1:7" ht="48.75" x14ac:dyDescent="0.25">
      <c r="A128" s="6"/>
      <c r="B128" s="59" t="s">
        <v>1169</v>
      </c>
      <c r="C128" s="60" t="s">
        <v>1176</v>
      </c>
      <c r="D128" s="52" t="s">
        <v>1177</v>
      </c>
      <c r="E128" s="112"/>
      <c r="F128" s="112">
        <v>1166004.55</v>
      </c>
      <c r="G128" s="78">
        <f t="shared" si="1"/>
        <v>8264150013.319994</v>
      </c>
    </row>
    <row r="129" spans="1:7" ht="48.75" x14ac:dyDescent="0.25">
      <c r="A129" s="6"/>
      <c r="B129" s="59" t="s">
        <v>1169</v>
      </c>
      <c r="C129" s="60" t="s">
        <v>1178</v>
      </c>
      <c r="D129" s="52" t="s">
        <v>1179</v>
      </c>
      <c r="E129" s="112"/>
      <c r="F129" s="112">
        <v>29732134.609999999</v>
      </c>
      <c r="G129" s="78">
        <f t="shared" si="1"/>
        <v>8234417878.7099943</v>
      </c>
    </row>
    <row r="130" spans="1:7" ht="26.25" customHeight="1" x14ac:dyDescent="0.25">
      <c r="A130" s="6"/>
      <c r="B130" s="59" t="s">
        <v>1169</v>
      </c>
      <c r="C130" s="60" t="s">
        <v>1180</v>
      </c>
      <c r="D130" s="52" t="s">
        <v>1181</v>
      </c>
      <c r="E130" s="112"/>
      <c r="F130" s="112">
        <v>696200</v>
      </c>
      <c r="G130" s="78">
        <f t="shared" si="1"/>
        <v>8233721678.7099943</v>
      </c>
    </row>
    <row r="131" spans="1:7" ht="36" customHeight="1" x14ac:dyDescent="0.25">
      <c r="A131" s="6"/>
      <c r="B131" s="59" t="s">
        <v>1169</v>
      </c>
      <c r="C131" s="60" t="s">
        <v>1182</v>
      </c>
      <c r="D131" s="52" t="s">
        <v>1183</v>
      </c>
      <c r="E131" s="112"/>
      <c r="F131" s="112">
        <v>12437670.390000001</v>
      </c>
      <c r="G131" s="78">
        <f t="shared" si="1"/>
        <v>8221284008.319994</v>
      </c>
    </row>
    <row r="132" spans="1:7" ht="84.75" x14ac:dyDescent="0.25">
      <c r="A132" s="6"/>
      <c r="B132" s="59" t="s">
        <v>1169</v>
      </c>
      <c r="C132" s="60" t="s">
        <v>1184</v>
      </c>
      <c r="D132" s="52" t="s">
        <v>1185</v>
      </c>
      <c r="E132" s="112"/>
      <c r="F132" s="112">
        <v>11233.98</v>
      </c>
      <c r="G132" s="78">
        <f t="shared" si="1"/>
        <v>8221272774.3399944</v>
      </c>
    </row>
    <row r="133" spans="1:7" ht="48.75" x14ac:dyDescent="0.25">
      <c r="A133" s="6"/>
      <c r="B133" s="59" t="s">
        <v>1169</v>
      </c>
      <c r="C133" s="60" t="s">
        <v>1186</v>
      </c>
      <c r="D133" s="52" t="s">
        <v>1187</v>
      </c>
      <c r="E133" s="112"/>
      <c r="F133" s="112">
        <v>201291.48</v>
      </c>
      <c r="G133" s="78">
        <f t="shared" si="1"/>
        <v>8221071482.8599949</v>
      </c>
    </row>
    <row r="134" spans="1:7" ht="48.75" x14ac:dyDescent="0.25">
      <c r="A134" s="6"/>
      <c r="B134" s="59" t="s">
        <v>1169</v>
      </c>
      <c r="C134" s="60" t="s">
        <v>1188</v>
      </c>
      <c r="D134" s="52" t="s">
        <v>1189</v>
      </c>
      <c r="E134" s="112"/>
      <c r="F134" s="112">
        <v>177061.95</v>
      </c>
      <c r="G134" s="78">
        <f t="shared" si="1"/>
        <v>8220894420.9099951</v>
      </c>
    </row>
    <row r="135" spans="1:7" ht="72.75" x14ac:dyDescent="0.25">
      <c r="A135" s="6"/>
      <c r="B135" s="59" t="s">
        <v>1169</v>
      </c>
      <c r="C135" s="60" t="s">
        <v>1190</v>
      </c>
      <c r="D135" s="52" t="s">
        <v>1191</v>
      </c>
      <c r="E135" s="112"/>
      <c r="F135" s="112">
        <v>27885</v>
      </c>
      <c r="G135" s="78">
        <f t="shared" si="1"/>
        <v>8220866535.9099951</v>
      </c>
    </row>
    <row r="136" spans="1:7" ht="48.75" x14ac:dyDescent="0.25">
      <c r="A136" s="6"/>
      <c r="B136" s="59" t="s">
        <v>1169</v>
      </c>
      <c r="C136" s="60" t="s">
        <v>1192</v>
      </c>
      <c r="D136" s="52" t="s">
        <v>1193</v>
      </c>
      <c r="E136" s="112"/>
      <c r="F136" s="112">
        <v>402582.96</v>
      </c>
      <c r="G136" s="78">
        <f t="shared" si="1"/>
        <v>8220463952.949995</v>
      </c>
    </row>
    <row r="137" spans="1:7" ht="36.75" x14ac:dyDescent="0.25">
      <c r="A137" s="6"/>
      <c r="B137" s="59" t="s">
        <v>1169</v>
      </c>
      <c r="C137" s="60" t="s">
        <v>1194</v>
      </c>
      <c r="D137" s="52" t="s">
        <v>1195</v>
      </c>
      <c r="E137" s="112"/>
      <c r="F137" s="112">
        <v>807651</v>
      </c>
      <c r="G137" s="78">
        <f t="shared" si="1"/>
        <v>8219656301.949995</v>
      </c>
    </row>
    <row r="138" spans="1:7" ht="72" x14ac:dyDescent="0.25">
      <c r="A138" s="6"/>
      <c r="B138" s="103" t="s">
        <v>1169</v>
      </c>
      <c r="C138" s="104" t="s">
        <v>1170</v>
      </c>
      <c r="D138" s="124" t="s">
        <v>1171</v>
      </c>
      <c r="E138" s="113"/>
      <c r="F138" s="113">
        <v>19681505.289999999</v>
      </c>
      <c r="G138" s="78">
        <f t="shared" si="1"/>
        <v>8199974796.6599951</v>
      </c>
    </row>
    <row r="139" spans="1:7" ht="60" x14ac:dyDescent="0.25">
      <c r="A139" s="6"/>
      <c r="B139" s="103" t="s">
        <v>1169</v>
      </c>
      <c r="C139" s="104" t="s">
        <v>1172</v>
      </c>
      <c r="D139" s="124" t="s">
        <v>1173</v>
      </c>
      <c r="E139" s="113"/>
      <c r="F139" s="113">
        <v>1285134.68</v>
      </c>
      <c r="G139" s="78">
        <f t="shared" si="1"/>
        <v>8198689661.9799948</v>
      </c>
    </row>
    <row r="140" spans="1:7" ht="60" x14ac:dyDescent="0.25">
      <c r="A140" s="6"/>
      <c r="B140" s="103" t="s">
        <v>1169</v>
      </c>
      <c r="C140" s="104" t="s">
        <v>1174</v>
      </c>
      <c r="D140" s="124" t="s">
        <v>1175</v>
      </c>
      <c r="E140" s="113"/>
      <c r="F140" s="113">
        <v>20607957.77</v>
      </c>
      <c r="G140" s="78">
        <f t="shared" si="1"/>
        <v>8178081704.2099943</v>
      </c>
    </row>
    <row r="141" spans="1:7" ht="48" x14ac:dyDescent="0.25">
      <c r="A141" s="6"/>
      <c r="B141" s="103" t="s">
        <v>1169</v>
      </c>
      <c r="C141" s="104" t="s">
        <v>1176</v>
      </c>
      <c r="D141" s="124" t="s">
        <v>1177</v>
      </c>
      <c r="E141" s="113"/>
      <c r="F141" s="113">
        <v>1166004.55</v>
      </c>
      <c r="G141" s="78">
        <f t="shared" si="1"/>
        <v>8176915699.6599941</v>
      </c>
    </row>
    <row r="142" spans="1:7" ht="48" x14ac:dyDescent="0.25">
      <c r="A142" s="6"/>
      <c r="B142" s="103" t="s">
        <v>1169</v>
      </c>
      <c r="C142" s="104" t="s">
        <v>1178</v>
      </c>
      <c r="D142" s="124" t="s">
        <v>1179</v>
      </c>
      <c r="E142" s="113"/>
      <c r="F142" s="113">
        <v>29732134.609999999</v>
      </c>
      <c r="G142" s="78">
        <f t="shared" si="1"/>
        <v>8147183565.0499945</v>
      </c>
    </row>
    <row r="143" spans="1:7" ht="84" x14ac:dyDescent="0.25">
      <c r="A143" s="6"/>
      <c r="B143" s="103" t="s">
        <v>1169</v>
      </c>
      <c r="C143" s="104" t="s">
        <v>1180</v>
      </c>
      <c r="D143" s="124" t="s">
        <v>1181</v>
      </c>
      <c r="E143" s="113"/>
      <c r="F143" s="113">
        <v>696200</v>
      </c>
      <c r="G143" s="78">
        <f t="shared" si="1"/>
        <v>8146487365.0499945</v>
      </c>
    </row>
    <row r="144" spans="1:7" ht="48" x14ac:dyDescent="0.25">
      <c r="A144" s="6"/>
      <c r="B144" s="103" t="s">
        <v>1169</v>
      </c>
      <c r="C144" s="104" t="s">
        <v>1182</v>
      </c>
      <c r="D144" s="124" t="s">
        <v>1183</v>
      </c>
      <c r="E144" s="113"/>
      <c r="F144" s="113">
        <v>12437670.390000001</v>
      </c>
      <c r="G144" s="78">
        <f t="shared" si="1"/>
        <v>8134049694.6599941</v>
      </c>
    </row>
    <row r="145" spans="1:7" ht="84" x14ac:dyDescent="0.25">
      <c r="A145" s="6"/>
      <c r="B145" s="103" t="s">
        <v>1169</v>
      </c>
      <c r="C145" s="104" t="s">
        <v>1184</v>
      </c>
      <c r="D145" s="124" t="s">
        <v>1185</v>
      </c>
      <c r="E145" s="113"/>
      <c r="F145" s="113">
        <v>11233.98</v>
      </c>
      <c r="G145" s="78">
        <f t="shared" si="1"/>
        <v>8134038460.6799946</v>
      </c>
    </row>
    <row r="146" spans="1:7" ht="61.5" customHeight="1" x14ac:dyDescent="0.25">
      <c r="A146" s="6"/>
      <c r="B146" s="103" t="s">
        <v>1169</v>
      </c>
      <c r="C146" s="104" t="s">
        <v>1186</v>
      </c>
      <c r="D146" s="124" t="s">
        <v>1187</v>
      </c>
      <c r="E146" s="113"/>
      <c r="F146" s="113">
        <v>201291.48</v>
      </c>
      <c r="G146" s="78">
        <f t="shared" si="1"/>
        <v>8133837169.199995</v>
      </c>
    </row>
    <row r="147" spans="1:7" ht="55.5" customHeight="1" x14ac:dyDescent="0.25">
      <c r="A147" s="6"/>
      <c r="B147" s="103" t="s">
        <v>1169</v>
      </c>
      <c r="C147" s="104" t="s">
        <v>1188</v>
      </c>
      <c r="D147" s="124" t="s">
        <v>1189</v>
      </c>
      <c r="E147" s="113"/>
      <c r="F147" s="113">
        <v>177061.95</v>
      </c>
      <c r="G147" s="78">
        <f t="shared" si="1"/>
        <v>8133660107.2499952</v>
      </c>
    </row>
    <row r="148" spans="1:7" ht="81" customHeight="1" x14ac:dyDescent="0.25">
      <c r="A148" s="6"/>
      <c r="B148" s="103" t="s">
        <v>1169</v>
      </c>
      <c r="C148" s="104" t="s">
        <v>1190</v>
      </c>
      <c r="D148" s="124" t="s">
        <v>1191</v>
      </c>
      <c r="E148" s="113"/>
      <c r="F148" s="113">
        <v>27885</v>
      </c>
      <c r="G148" s="78">
        <f t="shared" si="1"/>
        <v>8133632222.2499952</v>
      </c>
    </row>
    <row r="149" spans="1:7" ht="48" x14ac:dyDescent="0.25">
      <c r="A149" s="6"/>
      <c r="B149" s="103" t="s">
        <v>1169</v>
      </c>
      <c r="C149" s="104" t="s">
        <v>1192</v>
      </c>
      <c r="D149" s="124" t="s">
        <v>1193</v>
      </c>
      <c r="E149" s="113"/>
      <c r="F149" s="113">
        <v>402582.96</v>
      </c>
      <c r="G149" s="78">
        <f t="shared" si="1"/>
        <v>8133229639.2899952</v>
      </c>
    </row>
    <row r="150" spans="1:7" ht="36" x14ac:dyDescent="0.25">
      <c r="A150" s="6"/>
      <c r="B150" s="103" t="s">
        <v>1169</v>
      </c>
      <c r="C150" s="104" t="s">
        <v>1194</v>
      </c>
      <c r="D150" s="124" t="s">
        <v>1195</v>
      </c>
      <c r="E150" s="113"/>
      <c r="F150" s="113">
        <v>807651</v>
      </c>
      <c r="G150" s="78">
        <f t="shared" si="1"/>
        <v>8132421988.2899952</v>
      </c>
    </row>
    <row r="151" spans="1:7" ht="15.75" x14ac:dyDescent="0.25">
      <c r="A151" s="6"/>
      <c r="B151" s="103" t="s">
        <v>1196</v>
      </c>
      <c r="C151" s="104"/>
      <c r="D151" s="81" t="s">
        <v>94</v>
      </c>
      <c r="E151" s="113">
        <v>1317685.43</v>
      </c>
      <c r="F151" s="113"/>
      <c r="G151" s="78">
        <f t="shared" ref="G151:G214" si="2">SUM(G150+E151-F151)</f>
        <v>8133739673.7199955</v>
      </c>
    </row>
    <row r="152" spans="1:7" ht="15.75" x14ac:dyDescent="0.25">
      <c r="A152" s="6"/>
      <c r="B152" s="103" t="s">
        <v>1196</v>
      </c>
      <c r="C152" s="104" t="s">
        <v>1405</v>
      </c>
      <c r="D152" s="80" t="s">
        <v>97</v>
      </c>
      <c r="E152" s="113">
        <v>2000</v>
      </c>
      <c r="F152" s="113"/>
      <c r="G152" s="78">
        <f t="shared" si="2"/>
        <v>8133741673.7199955</v>
      </c>
    </row>
    <row r="153" spans="1:7" ht="32.25" customHeight="1" x14ac:dyDescent="0.25">
      <c r="A153" s="6"/>
      <c r="B153" s="103" t="s">
        <v>1196</v>
      </c>
      <c r="C153" s="104" t="s">
        <v>32</v>
      </c>
      <c r="D153" s="80" t="s">
        <v>96</v>
      </c>
      <c r="E153" s="113">
        <v>52150</v>
      </c>
      <c r="F153" s="113"/>
      <c r="G153" s="78">
        <f t="shared" si="2"/>
        <v>8133793823.7199955</v>
      </c>
    </row>
    <row r="154" spans="1:7" ht="60" x14ac:dyDescent="0.25">
      <c r="A154" s="6"/>
      <c r="B154" s="103" t="s">
        <v>1196</v>
      </c>
      <c r="C154" s="104" t="s">
        <v>1197</v>
      </c>
      <c r="D154" s="124" t="s">
        <v>1198</v>
      </c>
      <c r="E154" s="113"/>
      <c r="F154" s="113">
        <v>30000000</v>
      </c>
      <c r="G154" s="78">
        <f t="shared" si="2"/>
        <v>8103793823.7199955</v>
      </c>
    </row>
    <row r="155" spans="1:7" ht="48" x14ac:dyDescent="0.25">
      <c r="A155" s="6"/>
      <c r="B155" s="103" t="s">
        <v>1196</v>
      </c>
      <c r="C155" s="104" t="s">
        <v>1199</v>
      </c>
      <c r="D155" s="124" t="s">
        <v>1200</v>
      </c>
      <c r="E155" s="113"/>
      <c r="F155" s="113">
        <v>9390904.8399999999</v>
      </c>
      <c r="G155" s="78">
        <f t="shared" si="2"/>
        <v>8094402918.8799953</v>
      </c>
    </row>
    <row r="156" spans="1:7" ht="48" x14ac:dyDescent="0.25">
      <c r="A156" s="6"/>
      <c r="B156" s="103" t="s">
        <v>1196</v>
      </c>
      <c r="C156" s="104" t="s">
        <v>1201</v>
      </c>
      <c r="D156" s="124" t="s">
        <v>1202</v>
      </c>
      <c r="E156" s="113"/>
      <c r="F156" s="113">
        <v>27628</v>
      </c>
      <c r="G156" s="78">
        <f t="shared" si="2"/>
        <v>8094375290.8799953</v>
      </c>
    </row>
    <row r="157" spans="1:7" ht="60" customHeight="1" x14ac:dyDescent="0.25">
      <c r="A157" s="6"/>
      <c r="B157" s="103" t="s">
        <v>1196</v>
      </c>
      <c r="C157" s="104" t="s">
        <v>1203</v>
      </c>
      <c r="D157" s="124" t="s">
        <v>1204</v>
      </c>
      <c r="E157" s="113"/>
      <c r="F157" s="113">
        <v>59771.72</v>
      </c>
      <c r="G157" s="78">
        <f t="shared" si="2"/>
        <v>8094315519.1599951</v>
      </c>
    </row>
    <row r="158" spans="1:7" ht="84" x14ac:dyDescent="0.25">
      <c r="A158" s="6"/>
      <c r="B158" s="103" t="s">
        <v>1196</v>
      </c>
      <c r="C158" s="104" t="s">
        <v>1205</v>
      </c>
      <c r="D158" s="124" t="s">
        <v>1206</v>
      </c>
      <c r="E158" s="113"/>
      <c r="F158" s="113">
        <v>143460.95000000001</v>
      </c>
      <c r="G158" s="78">
        <f t="shared" si="2"/>
        <v>8094172058.2099953</v>
      </c>
    </row>
    <row r="159" spans="1:7" ht="36" x14ac:dyDescent="0.25">
      <c r="A159" s="6"/>
      <c r="B159" s="103" t="s">
        <v>1196</v>
      </c>
      <c r="C159" s="104" t="s">
        <v>1207</v>
      </c>
      <c r="D159" s="124" t="s">
        <v>1208</v>
      </c>
      <c r="E159" s="113"/>
      <c r="F159" s="113">
        <v>1553500</v>
      </c>
      <c r="G159" s="78">
        <f t="shared" si="2"/>
        <v>8092618558.2099953</v>
      </c>
    </row>
    <row r="160" spans="1:7" ht="60" x14ac:dyDescent="0.25">
      <c r="A160" s="6"/>
      <c r="B160" s="103" t="s">
        <v>1196</v>
      </c>
      <c r="C160" s="104" t="s">
        <v>1209</v>
      </c>
      <c r="D160" s="124" t="s">
        <v>1210</v>
      </c>
      <c r="E160" s="113"/>
      <c r="F160" s="113">
        <v>4324600</v>
      </c>
      <c r="G160" s="78">
        <f t="shared" si="2"/>
        <v>8088293958.2099953</v>
      </c>
    </row>
    <row r="161" spans="1:7" ht="48" x14ac:dyDescent="0.25">
      <c r="A161" s="6"/>
      <c r="B161" s="103" t="s">
        <v>1196</v>
      </c>
      <c r="C161" s="104" t="s">
        <v>1211</v>
      </c>
      <c r="D161" s="124" t="s">
        <v>1212</v>
      </c>
      <c r="E161" s="113"/>
      <c r="F161" s="113">
        <v>514950</v>
      </c>
      <c r="G161" s="78">
        <f t="shared" si="2"/>
        <v>8087779008.2099953</v>
      </c>
    </row>
    <row r="162" spans="1:7" ht="45.75" customHeight="1" x14ac:dyDescent="0.25">
      <c r="A162" s="6"/>
      <c r="B162" s="103" t="s">
        <v>1196</v>
      </c>
      <c r="C162" s="104" t="s">
        <v>1213</v>
      </c>
      <c r="D162" s="124" t="s">
        <v>1214</v>
      </c>
      <c r="E162" s="113"/>
      <c r="F162" s="113">
        <v>791700</v>
      </c>
      <c r="G162" s="78">
        <f t="shared" si="2"/>
        <v>8086987308.2099953</v>
      </c>
    </row>
    <row r="163" spans="1:7" ht="42.75" customHeight="1" x14ac:dyDescent="0.25">
      <c r="A163" s="6"/>
      <c r="B163" s="103" t="s">
        <v>1196</v>
      </c>
      <c r="C163" s="104" t="s">
        <v>1215</v>
      </c>
      <c r="D163" s="124" t="s">
        <v>1216</v>
      </c>
      <c r="E163" s="113"/>
      <c r="F163" s="113">
        <v>488400</v>
      </c>
      <c r="G163" s="78">
        <f t="shared" si="2"/>
        <v>8086498908.2099953</v>
      </c>
    </row>
    <row r="164" spans="1:7" ht="48" x14ac:dyDescent="0.25">
      <c r="A164" s="6"/>
      <c r="B164" s="103" t="s">
        <v>1196</v>
      </c>
      <c r="C164" s="104" t="s">
        <v>1217</v>
      </c>
      <c r="D164" s="124" t="s">
        <v>1218</v>
      </c>
      <c r="E164" s="113"/>
      <c r="F164" s="113">
        <v>833350</v>
      </c>
      <c r="G164" s="78">
        <f t="shared" si="2"/>
        <v>8085665558.2099953</v>
      </c>
    </row>
    <row r="165" spans="1:7" ht="36" x14ac:dyDescent="0.25">
      <c r="A165" s="6"/>
      <c r="B165" s="103" t="s">
        <v>1196</v>
      </c>
      <c r="C165" s="104" t="s">
        <v>1219</v>
      </c>
      <c r="D165" s="124" t="s">
        <v>1220</v>
      </c>
      <c r="E165" s="113"/>
      <c r="F165" s="113">
        <v>775700</v>
      </c>
      <c r="G165" s="78">
        <f t="shared" si="2"/>
        <v>8084889858.2099953</v>
      </c>
    </row>
    <row r="166" spans="1:7" ht="36" x14ac:dyDescent="0.25">
      <c r="A166" s="6"/>
      <c r="B166" s="103" t="s">
        <v>1196</v>
      </c>
      <c r="C166" s="104" t="s">
        <v>1221</v>
      </c>
      <c r="D166" s="124" t="s">
        <v>1222</v>
      </c>
      <c r="E166" s="113"/>
      <c r="F166" s="113">
        <v>419350</v>
      </c>
      <c r="G166" s="78">
        <f t="shared" si="2"/>
        <v>8084470508.2099953</v>
      </c>
    </row>
    <row r="167" spans="1:7" ht="36" x14ac:dyDescent="0.25">
      <c r="A167" s="6"/>
      <c r="B167" s="103" t="s">
        <v>1196</v>
      </c>
      <c r="C167" s="104" t="s">
        <v>1223</v>
      </c>
      <c r="D167" s="124" t="s">
        <v>1224</v>
      </c>
      <c r="E167" s="113"/>
      <c r="F167" s="113">
        <v>260350</v>
      </c>
      <c r="G167" s="78">
        <f t="shared" si="2"/>
        <v>8084210158.2099953</v>
      </c>
    </row>
    <row r="168" spans="1:7" ht="36" x14ac:dyDescent="0.25">
      <c r="A168" s="6"/>
      <c r="B168" s="103" t="s">
        <v>1196</v>
      </c>
      <c r="C168" s="104" t="s">
        <v>1225</v>
      </c>
      <c r="D168" s="124" t="s">
        <v>1226</v>
      </c>
      <c r="E168" s="113"/>
      <c r="F168" s="113">
        <v>1190500</v>
      </c>
      <c r="G168" s="78">
        <f t="shared" si="2"/>
        <v>8083019658.2099953</v>
      </c>
    </row>
    <row r="169" spans="1:7" ht="72" x14ac:dyDescent="0.25">
      <c r="A169" s="6"/>
      <c r="B169" s="103" t="s">
        <v>1196</v>
      </c>
      <c r="C169" s="104" t="s">
        <v>1227</v>
      </c>
      <c r="D169" s="124" t="s">
        <v>1228</v>
      </c>
      <c r="E169" s="113"/>
      <c r="F169" s="113">
        <v>39938.97</v>
      </c>
      <c r="G169" s="78">
        <f t="shared" si="2"/>
        <v>8082979719.239995</v>
      </c>
    </row>
    <row r="170" spans="1:7" ht="84" x14ac:dyDescent="0.25">
      <c r="A170" s="6"/>
      <c r="B170" s="103" t="s">
        <v>1196</v>
      </c>
      <c r="C170" s="104" t="s">
        <v>1229</v>
      </c>
      <c r="D170" s="124" t="s">
        <v>1230</v>
      </c>
      <c r="E170" s="113"/>
      <c r="F170" s="113">
        <v>29461.99</v>
      </c>
      <c r="G170" s="78">
        <f t="shared" si="2"/>
        <v>8082950257.2499952</v>
      </c>
    </row>
    <row r="171" spans="1:7" ht="60" x14ac:dyDescent="0.25">
      <c r="A171" s="6"/>
      <c r="B171" s="103" t="s">
        <v>1196</v>
      </c>
      <c r="C171" s="104" t="s">
        <v>1231</v>
      </c>
      <c r="D171" s="124" t="s">
        <v>1232</v>
      </c>
      <c r="E171" s="113"/>
      <c r="F171" s="113">
        <v>26802.49</v>
      </c>
      <c r="G171" s="78">
        <f t="shared" si="2"/>
        <v>8082923454.7599955</v>
      </c>
    </row>
    <row r="172" spans="1:7" ht="72" x14ac:dyDescent="0.25">
      <c r="A172" s="6"/>
      <c r="B172" s="103" t="s">
        <v>1196</v>
      </c>
      <c r="C172" s="104" t="s">
        <v>1233</v>
      </c>
      <c r="D172" s="124" t="s">
        <v>1234</v>
      </c>
      <c r="E172" s="113"/>
      <c r="F172" s="113">
        <v>265118.81</v>
      </c>
      <c r="G172" s="78">
        <f t="shared" si="2"/>
        <v>8082658335.949995</v>
      </c>
    </row>
    <row r="173" spans="1:7" ht="15.75" x14ac:dyDescent="0.25">
      <c r="A173" s="6"/>
      <c r="B173" s="103" t="s">
        <v>1235</v>
      </c>
      <c r="C173" s="104"/>
      <c r="D173" s="81" t="s">
        <v>94</v>
      </c>
      <c r="E173" s="113">
        <v>3998325.53</v>
      </c>
      <c r="F173" s="113"/>
      <c r="G173" s="78">
        <f t="shared" si="2"/>
        <v>8086656661.4799948</v>
      </c>
    </row>
    <row r="174" spans="1:7" ht="42" customHeight="1" x14ac:dyDescent="0.25">
      <c r="A174" s="6"/>
      <c r="B174" s="103" t="s">
        <v>1235</v>
      </c>
      <c r="C174" s="104" t="s">
        <v>1396</v>
      </c>
      <c r="D174" s="80" t="s">
        <v>96</v>
      </c>
      <c r="E174" s="113">
        <v>23150</v>
      </c>
      <c r="F174" s="113"/>
      <c r="G174" s="78">
        <f t="shared" si="2"/>
        <v>8086679811.4799948</v>
      </c>
    </row>
    <row r="175" spans="1:7" ht="84.75" customHeight="1" x14ac:dyDescent="0.25">
      <c r="A175" s="6"/>
      <c r="B175" s="103" t="s">
        <v>1235</v>
      </c>
      <c r="C175" s="104" t="s">
        <v>1236</v>
      </c>
      <c r="D175" s="124" t="s">
        <v>1237</v>
      </c>
      <c r="E175" s="113"/>
      <c r="F175" s="113">
        <v>41676689.270000003</v>
      </c>
      <c r="G175" s="78">
        <f t="shared" si="2"/>
        <v>8045003122.2099943</v>
      </c>
    </row>
    <row r="176" spans="1:7" s="2" customFormat="1" ht="89.25" customHeight="1" x14ac:dyDescent="0.25">
      <c r="A176" s="115"/>
      <c r="B176" s="103" t="s">
        <v>1235</v>
      </c>
      <c r="C176" s="104" t="s">
        <v>1236</v>
      </c>
      <c r="D176" s="124" t="s">
        <v>1237</v>
      </c>
      <c r="E176" s="113"/>
      <c r="F176" s="113">
        <v>2766249.08</v>
      </c>
      <c r="G176" s="78">
        <f t="shared" si="2"/>
        <v>8042236873.1299944</v>
      </c>
    </row>
    <row r="177" spans="1:7" ht="29.25" customHeight="1" x14ac:dyDescent="0.25">
      <c r="A177" s="6"/>
      <c r="B177" s="103" t="s">
        <v>1235</v>
      </c>
      <c r="C177" s="104" t="s">
        <v>1236</v>
      </c>
      <c r="D177" s="124" t="s">
        <v>1237</v>
      </c>
      <c r="E177" s="113"/>
      <c r="F177" s="113">
        <v>2953302.29</v>
      </c>
      <c r="G177" s="78">
        <f t="shared" si="2"/>
        <v>8039283570.8399944</v>
      </c>
    </row>
    <row r="178" spans="1:7" ht="29.25" customHeight="1" x14ac:dyDescent="0.25">
      <c r="A178" s="6"/>
      <c r="B178" s="103" t="s">
        <v>1235</v>
      </c>
      <c r="C178" s="104" t="s">
        <v>1236</v>
      </c>
      <c r="D178" s="124" t="s">
        <v>1237</v>
      </c>
      <c r="E178" s="113"/>
      <c r="F178" s="113">
        <v>426339.68</v>
      </c>
      <c r="G178" s="78">
        <f t="shared" si="2"/>
        <v>8038857231.1599941</v>
      </c>
    </row>
    <row r="179" spans="1:7" ht="24" x14ac:dyDescent="0.25">
      <c r="A179" s="6"/>
      <c r="B179" s="103" t="s">
        <v>1235</v>
      </c>
      <c r="C179" s="104" t="s">
        <v>1238</v>
      </c>
      <c r="D179" s="124" t="s">
        <v>1239</v>
      </c>
      <c r="E179" s="113"/>
      <c r="F179" s="113">
        <v>12595771.01</v>
      </c>
      <c r="G179" s="78">
        <f t="shared" si="2"/>
        <v>8026261460.1499939</v>
      </c>
    </row>
    <row r="180" spans="1:7" ht="24" x14ac:dyDescent="0.25">
      <c r="A180" s="6"/>
      <c r="B180" s="103" t="s">
        <v>1235</v>
      </c>
      <c r="C180" s="104" t="s">
        <v>1238</v>
      </c>
      <c r="D180" s="124" t="s">
        <v>1239</v>
      </c>
      <c r="E180" s="113"/>
      <c r="F180" s="113">
        <v>874574.96</v>
      </c>
      <c r="G180" s="78">
        <f t="shared" si="2"/>
        <v>8025386885.1899939</v>
      </c>
    </row>
    <row r="181" spans="1:7" ht="24" x14ac:dyDescent="0.25">
      <c r="A181" s="6"/>
      <c r="B181" s="103" t="s">
        <v>1235</v>
      </c>
      <c r="C181" s="104" t="s">
        <v>1238</v>
      </c>
      <c r="D181" s="124" t="s">
        <v>1239</v>
      </c>
      <c r="E181" s="113"/>
      <c r="F181" s="113">
        <v>894299.73</v>
      </c>
      <c r="G181" s="78">
        <f t="shared" si="2"/>
        <v>8024492585.4599943</v>
      </c>
    </row>
    <row r="182" spans="1:7" ht="34.5" customHeight="1" x14ac:dyDescent="0.25">
      <c r="A182" s="6"/>
      <c r="B182" s="103" t="s">
        <v>1235</v>
      </c>
      <c r="C182" s="104" t="s">
        <v>1238</v>
      </c>
      <c r="D182" s="124" t="s">
        <v>1239</v>
      </c>
      <c r="E182" s="113"/>
      <c r="F182" s="113">
        <v>145694.39000000001</v>
      </c>
      <c r="G182" s="78">
        <f t="shared" si="2"/>
        <v>8024346891.069994</v>
      </c>
    </row>
    <row r="183" spans="1:7" ht="46.5" customHeight="1" x14ac:dyDescent="0.25">
      <c r="A183" s="6"/>
      <c r="B183" s="103" t="s">
        <v>1235</v>
      </c>
      <c r="C183" s="104" t="s">
        <v>1240</v>
      </c>
      <c r="D183" s="124" t="s">
        <v>1241</v>
      </c>
      <c r="E183" s="113"/>
      <c r="F183" s="113">
        <v>12248224.300000001</v>
      </c>
      <c r="G183" s="78">
        <f t="shared" si="2"/>
        <v>8012098666.7699938</v>
      </c>
    </row>
    <row r="184" spans="1:7" ht="24" x14ac:dyDescent="0.25">
      <c r="A184" s="6"/>
      <c r="B184" s="103" t="s">
        <v>1235</v>
      </c>
      <c r="C184" s="104" t="s">
        <v>1240</v>
      </c>
      <c r="D184" s="124" t="s">
        <v>1241</v>
      </c>
      <c r="E184" s="113"/>
      <c r="F184" s="113">
        <v>865192.99</v>
      </c>
      <c r="G184" s="78">
        <f t="shared" si="2"/>
        <v>8011233473.779994</v>
      </c>
    </row>
    <row r="185" spans="1:7" ht="24" x14ac:dyDescent="0.25">
      <c r="A185" s="6"/>
      <c r="B185" s="103" t="s">
        <v>1235</v>
      </c>
      <c r="C185" s="104" t="s">
        <v>1240</v>
      </c>
      <c r="D185" s="124" t="s">
        <v>1241</v>
      </c>
      <c r="E185" s="113"/>
      <c r="F185" s="113">
        <v>869623.91</v>
      </c>
      <c r="G185" s="78">
        <f t="shared" si="2"/>
        <v>8010363849.8699942</v>
      </c>
    </row>
    <row r="186" spans="1:7" ht="24" x14ac:dyDescent="0.25">
      <c r="A186" s="6"/>
      <c r="B186" s="103" t="s">
        <v>1235</v>
      </c>
      <c r="C186" s="104" t="s">
        <v>1240</v>
      </c>
      <c r="D186" s="124" t="s">
        <v>1241</v>
      </c>
      <c r="E186" s="113"/>
      <c r="F186" s="113">
        <v>147220.87</v>
      </c>
      <c r="G186" s="78">
        <f t="shared" si="2"/>
        <v>8010216628.9999943</v>
      </c>
    </row>
    <row r="187" spans="1:7" ht="24" x14ac:dyDescent="0.25">
      <c r="A187" s="6"/>
      <c r="B187" s="103" t="s">
        <v>1235</v>
      </c>
      <c r="C187" s="104" t="s">
        <v>1242</v>
      </c>
      <c r="D187" s="124" t="s">
        <v>1243</v>
      </c>
      <c r="E187" s="113"/>
      <c r="F187" s="113">
        <v>2006312.76</v>
      </c>
      <c r="G187" s="78">
        <f t="shared" si="2"/>
        <v>8008210316.239994</v>
      </c>
    </row>
    <row r="188" spans="1:7" ht="24" x14ac:dyDescent="0.25">
      <c r="A188" s="6"/>
      <c r="B188" s="103" t="s">
        <v>1235</v>
      </c>
      <c r="C188" s="104" t="s">
        <v>1242</v>
      </c>
      <c r="D188" s="124" t="s">
        <v>1243</v>
      </c>
      <c r="E188" s="113"/>
      <c r="F188" s="113">
        <v>142124.17000000001</v>
      </c>
      <c r="G188" s="78">
        <f t="shared" si="2"/>
        <v>8008068192.069994</v>
      </c>
    </row>
    <row r="189" spans="1:7" ht="24" x14ac:dyDescent="0.25">
      <c r="A189" s="6"/>
      <c r="B189" s="103" t="s">
        <v>1235</v>
      </c>
      <c r="C189" s="104" t="s">
        <v>1242</v>
      </c>
      <c r="D189" s="124" t="s">
        <v>1243</v>
      </c>
      <c r="E189" s="113"/>
      <c r="F189" s="113">
        <v>142448.01</v>
      </c>
      <c r="G189" s="78">
        <f t="shared" si="2"/>
        <v>8007925744.0599937</v>
      </c>
    </row>
    <row r="190" spans="1:7" ht="24" x14ac:dyDescent="0.25">
      <c r="A190" s="6"/>
      <c r="B190" s="103" t="s">
        <v>1235</v>
      </c>
      <c r="C190" s="104" t="s">
        <v>1242</v>
      </c>
      <c r="D190" s="124" t="s">
        <v>1243</v>
      </c>
      <c r="E190" s="113"/>
      <c r="F190" s="113">
        <v>24171.8</v>
      </c>
      <c r="G190" s="78">
        <f t="shared" si="2"/>
        <v>8007901572.2599936</v>
      </c>
    </row>
    <row r="191" spans="1:7" ht="39" customHeight="1" x14ac:dyDescent="0.25">
      <c r="A191" s="6"/>
      <c r="B191" s="103" t="s">
        <v>1235</v>
      </c>
      <c r="C191" s="104" t="s">
        <v>1244</v>
      </c>
      <c r="D191" s="124" t="s">
        <v>1245</v>
      </c>
      <c r="E191" s="113"/>
      <c r="F191" s="113">
        <v>320500</v>
      </c>
      <c r="G191" s="78">
        <f t="shared" si="2"/>
        <v>8007581072.2599936</v>
      </c>
    </row>
    <row r="192" spans="1:7" ht="39" customHeight="1" x14ac:dyDescent="0.25">
      <c r="A192" s="6"/>
      <c r="B192" s="103" t="s">
        <v>1235</v>
      </c>
      <c r="C192" s="104" t="s">
        <v>1244</v>
      </c>
      <c r="D192" s="124" t="s">
        <v>1245</v>
      </c>
      <c r="E192" s="113"/>
      <c r="F192" s="113">
        <v>22723.45</v>
      </c>
      <c r="G192" s="78">
        <f t="shared" si="2"/>
        <v>8007558348.8099937</v>
      </c>
    </row>
    <row r="193" spans="1:7" ht="38.25" customHeight="1" x14ac:dyDescent="0.25">
      <c r="A193" s="6"/>
      <c r="B193" s="103" t="s">
        <v>1235</v>
      </c>
      <c r="C193" s="104" t="s">
        <v>1244</v>
      </c>
      <c r="D193" s="124" t="s">
        <v>1245</v>
      </c>
      <c r="E193" s="113"/>
      <c r="F193" s="113">
        <v>22755.5</v>
      </c>
      <c r="G193" s="78">
        <f t="shared" si="2"/>
        <v>8007535593.3099937</v>
      </c>
    </row>
    <row r="194" spans="1:7" ht="40.5" customHeight="1" x14ac:dyDescent="0.25">
      <c r="A194" s="6"/>
      <c r="B194" s="103" t="s">
        <v>1235</v>
      </c>
      <c r="C194" s="104" t="s">
        <v>1244</v>
      </c>
      <c r="D194" s="124" t="s">
        <v>1245</v>
      </c>
      <c r="E194" s="113"/>
      <c r="F194" s="113">
        <v>4166.5</v>
      </c>
      <c r="G194" s="78">
        <f t="shared" si="2"/>
        <v>8007531426.8099937</v>
      </c>
    </row>
    <row r="195" spans="1:7" ht="35.25" customHeight="1" x14ac:dyDescent="0.25">
      <c r="A195" s="6"/>
      <c r="B195" s="103" t="s">
        <v>1235</v>
      </c>
      <c r="C195" s="104" t="s">
        <v>1246</v>
      </c>
      <c r="D195" s="124" t="s">
        <v>1247</v>
      </c>
      <c r="E195" s="113"/>
      <c r="F195" s="113">
        <v>11566100</v>
      </c>
      <c r="G195" s="78">
        <f t="shared" si="2"/>
        <v>7995965326.8099937</v>
      </c>
    </row>
    <row r="196" spans="1:7" ht="36.75" customHeight="1" x14ac:dyDescent="0.25">
      <c r="A196" s="6"/>
      <c r="B196" s="103" t="s">
        <v>1235</v>
      </c>
      <c r="C196" s="104" t="s">
        <v>1248</v>
      </c>
      <c r="D196" s="124" t="s">
        <v>1249</v>
      </c>
      <c r="E196" s="113"/>
      <c r="F196" s="113">
        <v>227520.75</v>
      </c>
      <c r="G196" s="78">
        <f t="shared" si="2"/>
        <v>7995737806.0599937</v>
      </c>
    </row>
    <row r="197" spans="1:7" ht="35.25" customHeight="1" x14ac:dyDescent="0.25">
      <c r="A197" s="6"/>
      <c r="B197" s="103" t="s">
        <v>1235</v>
      </c>
      <c r="C197" s="104" t="s">
        <v>1250</v>
      </c>
      <c r="D197" s="124" t="s">
        <v>1251</v>
      </c>
      <c r="E197" s="113"/>
      <c r="F197" s="113">
        <v>2190000</v>
      </c>
      <c r="G197" s="78">
        <f t="shared" si="2"/>
        <v>7993547806.0599937</v>
      </c>
    </row>
    <row r="198" spans="1:7" ht="64.5" customHeight="1" x14ac:dyDescent="0.25">
      <c r="A198" s="6"/>
      <c r="B198" s="103" t="s">
        <v>1235</v>
      </c>
      <c r="C198" s="104" t="s">
        <v>1252</v>
      </c>
      <c r="D198" s="124" t="s">
        <v>1253</v>
      </c>
      <c r="E198" s="113"/>
      <c r="F198" s="113">
        <v>50191804.789999999</v>
      </c>
      <c r="G198" s="78">
        <f t="shared" si="2"/>
        <v>7943356001.2699938</v>
      </c>
    </row>
    <row r="199" spans="1:7" ht="70.5" customHeight="1" x14ac:dyDescent="0.25">
      <c r="A199" s="6"/>
      <c r="B199" s="103" t="s">
        <v>1235</v>
      </c>
      <c r="C199" s="104" t="s">
        <v>1254</v>
      </c>
      <c r="D199" s="124" t="s">
        <v>1255</v>
      </c>
      <c r="E199" s="113"/>
      <c r="F199" s="113">
        <v>59871943</v>
      </c>
      <c r="G199" s="78">
        <f t="shared" si="2"/>
        <v>7883484058.2699938</v>
      </c>
    </row>
    <row r="200" spans="1:7" ht="56.25" customHeight="1" x14ac:dyDescent="0.25">
      <c r="A200" s="6"/>
      <c r="B200" s="103" t="s">
        <v>1235</v>
      </c>
      <c r="C200" s="104" t="s">
        <v>1256</v>
      </c>
      <c r="D200" s="124" t="s">
        <v>1257</v>
      </c>
      <c r="E200" s="113"/>
      <c r="F200" s="113">
        <v>70800</v>
      </c>
      <c r="G200" s="78">
        <f t="shared" si="2"/>
        <v>7883413258.2699938</v>
      </c>
    </row>
    <row r="201" spans="1:7" ht="60" x14ac:dyDescent="0.25">
      <c r="A201" s="6"/>
      <c r="B201" s="103" t="s">
        <v>1235</v>
      </c>
      <c r="C201" s="104" t="s">
        <v>1258</v>
      </c>
      <c r="D201" s="124" t="s">
        <v>1259</v>
      </c>
      <c r="E201" s="113"/>
      <c r="F201" s="113">
        <v>59000</v>
      </c>
      <c r="G201" s="78">
        <f t="shared" si="2"/>
        <v>7883354258.2699938</v>
      </c>
    </row>
    <row r="202" spans="1:7" ht="92.25" customHeight="1" x14ac:dyDescent="0.25">
      <c r="A202" s="6"/>
      <c r="B202" s="103" t="s">
        <v>1235</v>
      </c>
      <c r="C202" s="104" t="s">
        <v>1260</v>
      </c>
      <c r="D202" s="124" t="s">
        <v>1261</v>
      </c>
      <c r="E202" s="113"/>
      <c r="F202" s="113">
        <v>1888660.8</v>
      </c>
      <c r="G202" s="78">
        <f t="shared" si="2"/>
        <v>7881465597.4699936</v>
      </c>
    </row>
    <row r="203" spans="1:7" ht="66.75" customHeight="1" x14ac:dyDescent="0.25">
      <c r="A203" s="6"/>
      <c r="B203" s="103" t="s">
        <v>1235</v>
      </c>
      <c r="C203" s="104" t="s">
        <v>1262</v>
      </c>
      <c r="D203" s="124" t="s">
        <v>1263</v>
      </c>
      <c r="E203" s="113"/>
      <c r="F203" s="113">
        <v>4917527</v>
      </c>
      <c r="G203" s="78">
        <f t="shared" si="2"/>
        <v>7876548070.4699936</v>
      </c>
    </row>
    <row r="204" spans="1:7" ht="70.5" customHeight="1" x14ac:dyDescent="0.25">
      <c r="A204" s="6"/>
      <c r="B204" s="103" t="s">
        <v>1235</v>
      </c>
      <c r="C204" s="104" t="s">
        <v>1264</v>
      </c>
      <c r="D204" s="124" t="s">
        <v>1265</v>
      </c>
      <c r="E204" s="113"/>
      <c r="F204" s="113">
        <v>663221.07999999996</v>
      </c>
      <c r="G204" s="78">
        <f t="shared" si="2"/>
        <v>7875884849.3899937</v>
      </c>
    </row>
    <row r="205" spans="1:7" ht="65.25" customHeight="1" x14ac:dyDescent="0.25">
      <c r="A205" s="6"/>
      <c r="B205" s="103" t="s">
        <v>1235</v>
      </c>
      <c r="C205" s="104" t="s">
        <v>1266</v>
      </c>
      <c r="D205" s="124" t="s">
        <v>1267</v>
      </c>
      <c r="E205" s="113"/>
      <c r="F205" s="113">
        <v>2136512.34</v>
      </c>
      <c r="G205" s="78">
        <f t="shared" si="2"/>
        <v>7873748337.0499935</v>
      </c>
    </row>
    <row r="206" spans="1:7" ht="24.75" customHeight="1" x14ac:dyDescent="0.25">
      <c r="A206" s="6"/>
      <c r="B206" s="103" t="s">
        <v>1268</v>
      </c>
      <c r="C206" s="104"/>
      <c r="D206" s="81" t="s">
        <v>94</v>
      </c>
      <c r="E206" s="113">
        <v>613411.21</v>
      </c>
      <c r="F206" s="113"/>
      <c r="G206" s="78">
        <f t="shared" si="2"/>
        <v>7874361748.2599936</v>
      </c>
    </row>
    <row r="207" spans="1:7" ht="72" x14ac:dyDescent="0.25">
      <c r="A207" s="6"/>
      <c r="B207" s="103" t="s">
        <v>1268</v>
      </c>
      <c r="C207" s="104" t="s">
        <v>1269</v>
      </c>
      <c r="D207" s="124" t="s">
        <v>1270</v>
      </c>
      <c r="E207" s="113"/>
      <c r="F207" s="113">
        <v>18422068.559999999</v>
      </c>
      <c r="G207" s="78">
        <f t="shared" si="2"/>
        <v>7855939679.6999931</v>
      </c>
    </row>
    <row r="208" spans="1:7" ht="84" x14ac:dyDescent="0.25">
      <c r="A208" s="6"/>
      <c r="B208" s="103" t="s">
        <v>1268</v>
      </c>
      <c r="C208" s="104" t="s">
        <v>1271</v>
      </c>
      <c r="D208" s="124" t="s">
        <v>1272</v>
      </c>
      <c r="E208" s="113"/>
      <c r="F208" s="113">
        <v>363436.87</v>
      </c>
      <c r="G208" s="78">
        <f t="shared" si="2"/>
        <v>7855576242.8299932</v>
      </c>
    </row>
    <row r="209" spans="1:7" ht="72" x14ac:dyDescent="0.25">
      <c r="A209" s="6"/>
      <c r="B209" s="103" t="s">
        <v>1268</v>
      </c>
      <c r="C209" s="104" t="s">
        <v>1273</v>
      </c>
      <c r="D209" s="124" t="s">
        <v>1274</v>
      </c>
      <c r="E209" s="113"/>
      <c r="F209" s="113">
        <v>424800</v>
      </c>
      <c r="G209" s="78">
        <f t="shared" si="2"/>
        <v>7855151442.8299932</v>
      </c>
    </row>
    <row r="210" spans="1:7" ht="72" x14ac:dyDescent="0.25">
      <c r="A210" s="6"/>
      <c r="B210" s="103" t="s">
        <v>1268</v>
      </c>
      <c r="C210" s="104" t="s">
        <v>1275</v>
      </c>
      <c r="D210" s="124" t="s">
        <v>1276</v>
      </c>
      <c r="E210" s="113"/>
      <c r="F210" s="113">
        <v>443680</v>
      </c>
      <c r="G210" s="78">
        <f t="shared" si="2"/>
        <v>7854707762.8299932</v>
      </c>
    </row>
    <row r="211" spans="1:7" ht="60" x14ac:dyDescent="0.25">
      <c r="A211" s="6"/>
      <c r="B211" s="103" t="s">
        <v>1268</v>
      </c>
      <c r="C211" s="104" t="s">
        <v>1277</v>
      </c>
      <c r="D211" s="124" t="s">
        <v>1278</v>
      </c>
      <c r="E211" s="113"/>
      <c r="F211" s="113">
        <v>129499</v>
      </c>
      <c r="G211" s="78">
        <f t="shared" si="2"/>
        <v>7854578263.8299932</v>
      </c>
    </row>
    <row r="212" spans="1:7" ht="32.25" customHeight="1" x14ac:dyDescent="0.25">
      <c r="A212" s="6"/>
      <c r="B212" s="103" t="s">
        <v>1279</v>
      </c>
      <c r="C212" s="104" t="s">
        <v>33</v>
      </c>
      <c r="D212" s="80" t="s">
        <v>96</v>
      </c>
      <c r="E212" s="113">
        <v>12200</v>
      </c>
      <c r="F212" s="113"/>
      <c r="G212" s="78">
        <f t="shared" si="2"/>
        <v>7854590463.8299932</v>
      </c>
    </row>
    <row r="213" spans="1:7" ht="32.25" customHeight="1" x14ac:dyDescent="0.25">
      <c r="A213" s="6"/>
      <c r="B213" s="103" t="s">
        <v>1279</v>
      </c>
      <c r="C213" s="104" t="s">
        <v>1397</v>
      </c>
      <c r="D213" s="80" t="s">
        <v>96</v>
      </c>
      <c r="E213" s="113">
        <v>12150</v>
      </c>
      <c r="F213" s="113"/>
      <c r="G213" s="78">
        <f t="shared" si="2"/>
        <v>7854602613.8299932</v>
      </c>
    </row>
    <row r="214" spans="1:7" ht="84" x14ac:dyDescent="0.25">
      <c r="A214" s="6"/>
      <c r="B214" s="103" t="s">
        <v>1279</v>
      </c>
      <c r="C214" s="104" t="s">
        <v>1280</v>
      </c>
      <c r="D214" s="124" t="s">
        <v>1281</v>
      </c>
      <c r="E214" s="113"/>
      <c r="F214" s="113">
        <v>438760.59</v>
      </c>
      <c r="G214" s="78">
        <f t="shared" si="2"/>
        <v>7854163853.2399931</v>
      </c>
    </row>
    <row r="215" spans="1:7" ht="60" x14ac:dyDescent="0.25">
      <c r="A215" s="6"/>
      <c r="B215" s="103" t="s">
        <v>1279</v>
      </c>
      <c r="C215" s="104" t="s">
        <v>1282</v>
      </c>
      <c r="D215" s="124" t="s">
        <v>1283</v>
      </c>
      <c r="E215" s="113"/>
      <c r="F215" s="113">
        <v>85489.31</v>
      </c>
      <c r="G215" s="78">
        <f t="shared" ref="G215:G278" si="3">SUM(G214+E215-F215)</f>
        <v>7854078363.9299927</v>
      </c>
    </row>
    <row r="216" spans="1:7" ht="60" x14ac:dyDescent="0.25">
      <c r="A216" s="6"/>
      <c r="B216" s="103" t="s">
        <v>1279</v>
      </c>
      <c r="C216" s="104" t="s">
        <v>1284</v>
      </c>
      <c r="D216" s="124" t="s">
        <v>1285</v>
      </c>
      <c r="E216" s="113"/>
      <c r="F216" s="113">
        <v>13675357.550000001</v>
      </c>
      <c r="G216" s="78">
        <f t="shared" si="3"/>
        <v>7840403006.3799925</v>
      </c>
    </row>
    <row r="217" spans="1:7" ht="72.75" customHeight="1" x14ac:dyDescent="0.25">
      <c r="A217" s="6"/>
      <c r="B217" s="103" t="s">
        <v>1279</v>
      </c>
      <c r="C217" s="104" t="s">
        <v>1286</v>
      </c>
      <c r="D217" s="124" t="s">
        <v>1287</v>
      </c>
      <c r="E217" s="113"/>
      <c r="F217" s="113">
        <v>91080626.310000002</v>
      </c>
      <c r="G217" s="78">
        <f t="shared" si="3"/>
        <v>7749322380.0699921</v>
      </c>
    </row>
    <row r="218" spans="1:7" ht="71.25" customHeight="1" x14ac:dyDescent="0.25">
      <c r="A218" s="6"/>
      <c r="B218" s="103" t="s">
        <v>1279</v>
      </c>
      <c r="C218" s="104" t="s">
        <v>1288</v>
      </c>
      <c r="D218" s="124" t="s">
        <v>1289</v>
      </c>
      <c r="E218" s="113"/>
      <c r="F218" s="113">
        <v>1244051.8400000001</v>
      </c>
      <c r="G218" s="78">
        <f t="shared" si="3"/>
        <v>7748078328.2299919</v>
      </c>
    </row>
    <row r="219" spans="1:7" ht="84" x14ac:dyDescent="0.25">
      <c r="A219" s="6"/>
      <c r="B219" s="103" t="s">
        <v>1279</v>
      </c>
      <c r="C219" s="104" t="s">
        <v>1290</v>
      </c>
      <c r="D219" s="124" t="s">
        <v>1291</v>
      </c>
      <c r="E219" s="113"/>
      <c r="F219" s="113">
        <v>15000000</v>
      </c>
      <c r="G219" s="78">
        <f t="shared" si="3"/>
        <v>7733078328.2299919</v>
      </c>
    </row>
    <row r="220" spans="1:7" ht="60" x14ac:dyDescent="0.25">
      <c r="A220" s="6"/>
      <c r="B220" s="103" t="s">
        <v>1279</v>
      </c>
      <c r="C220" s="104" t="s">
        <v>1292</v>
      </c>
      <c r="D220" s="124" t="s">
        <v>1293</v>
      </c>
      <c r="E220" s="113"/>
      <c r="F220" s="113">
        <v>200000</v>
      </c>
      <c r="G220" s="78">
        <f t="shared" si="3"/>
        <v>7732878328.2299919</v>
      </c>
    </row>
    <row r="221" spans="1:7" ht="60" x14ac:dyDescent="0.25">
      <c r="A221" s="6"/>
      <c r="B221" s="103" t="s">
        <v>1279</v>
      </c>
      <c r="C221" s="104" t="s">
        <v>1292</v>
      </c>
      <c r="D221" s="124" t="s">
        <v>1293</v>
      </c>
      <c r="E221" s="113"/>
      <c r="F221" s="113">
        <v>549613</v>
      </c>
      <c r="G221" s="78">
        <f t="shared" si="3"/>
        <v>7732328715.2299919</v>
      </c>
    </row>
    <row r="222" spans="1:7" ht="84" x14ac:dyDescent="0.25">
      <c r="A222" s="6"/>
      <c r="B222" s="103" t="s">
        <v>1279</v>
      </c>
      <c r="C222" s="104" t="s">
        <v>1294</v>
      </c>
      <c r="D222" s="124" t="s">
        <v>1295</v>
      </c>
      <c r="E222" s="113"/>
      <c r="F222" s="113">
        <v>18743421.199999999</v>
      </c>
      <c r="G222" s="78">
        <f t="shared" si="3"/>
        <v>7713585294.0299921</v>
      </c>
    </row>
    <row r="223" spans="1:7" ht="90" customHeight="1" x14ac:dyDescent="0.25">
      <c r="A223" s="6"/>
      <c r="B223" s="103" t="s">
        <v>1279</v>
      </c>
      <c r="C223" s="104" t="s">
        <v>1294</v>
      </c>
      <c r="D223" s="124" t="s">
        <v>1295</v>
      </c>
      <c r="E223" s="113"/>
      <c r="F223" s="113">
        <v>7325121.2000000002</v>
      </c>
      <c r="G223" s="78">
        <f t="shared" si="3"/>
        <v>7706260172.8299923</v>
      </c>
    </row>
    <row r="224" spans="1:7" ht="101.25" customHeight="1" x14ac:dyDescent="0.25">
      <c r="A224" s="6"/>
      <c r="B224" s="103" t="s">
        <v>1279</v>
      </c>
      <c r="C224" s="104" t="s">
        <v>1294</v>
      </c>
      <c r="D224" s="124" t="s">
        <v>1295</v>
      </c>
      <c r="E224" s="113"/>
      <c r="F224" s="113">
        <v>13161466.51</v>
      </c>
      <c r="G224" s="78">
        <f t="shared" si="3"/>
        <v>7693098706.3199921</v>
      </c>
    </row>
    <row r="225" spans="1:7" ht="84" x14ac:dyDescent="0.25">
      <c r="A225" s="6"/>
      <c r="B225" s="103" t="s">
        <v>1279</v>
      </c>
      <c r="C225" s="104" t="s">
        <v>1294</v>
      </c>
      <c r="D225" s="124" t="s">
        <v>1295</v>
      </c>
      <c r="E225" s="113"/>
      <c r="F225" s="113">
        <v>295000000</v>
      </c>
      <c r="G225" s="78">
        <f t="shared" si="3"/>
        <v>7398098706.3199921</v>
      </c>
    </row>
    <row r="226" spans="1:7" ht="123.75" customHeight="1" x14ac:dyDescent="0.25">
      <c r="A226" s="6"/>
      <c r="B226" s="103" t="s">
        <v>1279</v>
      </c>
      <c r="C226" s="104" t="s">
        <v>1294</v>
      </c>
      <c r="D226" s="124" t="s">
        <v>1295</v>
      </c>
      <c r="E226" s="113"/>
      <c r="F226" s="113">
        <v>30366316</v>
      </c>
      <c r="G226" s="78">
        <f t="shared" si="3"/>
        <v>7367732390.3199921</v>
      </c>
    </row>
    <row r="227" spans="1:7" ht="54" customHeight="1" x14ac:dyDescent="0.25">
      <c r="A227" s="6"/>
      <c r="B227" s="103" t="s">
        <v>1279</v>
      </c>
      <c r="C227" s="104" t="s">
        <v>1296</v>
      </c>
      <c r="D227" s="124" t="s">
        <v>1297</v>
      </c>
      <c r="E227" s="113"/>
      <c r="F227" s="113">
        <v>9456310.5299999993</v>
      </c>
      <c r="G227" s="78">
        <f t="shared" si="3"/>
        <v>7358276079.7899923</v>
      </c>
    </row>
    <row r="228" spans="1:7" ht="84" x14ac:dyDescent="0.25">
      <c r="A228" s="6"/>
      <c r="B228" s="103" t="s">
        <v>1279</v>
      </c>
      <c r="C228" s="104" t="s">
        <v>1298</v>
      </c>
      <c r="D228" s="124" t="s">
        <v>1299</v>
      </c>
      <c r="E228" s="113"/>
      <c r="F228" s="113">
        <v>16999022.41</v>
      </c>
      <c r="G228" s="78">
        <f t="shared" si="3"/>
        <v>7341277057.3799925</v>
      </c>
    </row>
    <row r="229" spans="1:7" ht="84" x14ac:dyDescent="0.25">
      <c r="A229" s="6"/>
      <c r="B229" s="103" t="s">
        <v>1279</v>
      </c>
      <c r="C229" s="104" t="s">
        <v>1298</v>
      </c>
      <c r="D229" s="124" t="s">
        <v>1299</v>
      </c>
      <c r="E229" s="113"/>
      <c r="F229" s="113">
        <v>12616250.15</v>
      </c>
      <c r="G229" s="78">
        <f t="shared" si="3"/>
        <v>7328660807.2299929</v>
      </c>
    </row>
    <row r="230" spans="1:7" ht="84" x14ac:dyDescent="0.25">
      <c r="A230" s="6"/>
      <c r="B230" s="103" t="s">
        <v>1279</v>
      </c>
      <c r="C230" s="104" t="s">
        <v>1298</v>
      </c>
      <c r="D230" s="124" t="s">
        <v>1299</v>
      </c>
      <c r="E230" s="113"/>
      <c r="F230" s="113">
        <v>3095238</v>
      </c>
      <c r="G230" s="78">
        <f t="shared" si="3"/>
        <v>7325565569.2299929</v>
      </c>
    </row>
    <row r="231" spans="1:7" ht="72" x14ac:dyDescent="0.25">
      <c r="A231" s="6"/>
      <c r="B231" s="103" t="s">
        <v>1279</v>
      </c>
      <c r="C231" s="104" t="s">
        <v>1300</v>
      </c>
      <c r="D231" s="124" t="s">
        <v>1301</v>
      </c>
      <c r="E231" s="113"/>
      <c r="F231" s="113">
        <v>100000000</v>
      </c>
      <c r="G231" s="78">
        <f t="shared" si="3"/>
        <v>7225565569.2299929</v>
      </c>
    </row>
    <row r="232" spans="1:7" ht="15.75" x14ac:dyDescent="0.25">
      <c r="A232" s="6"/>
      <c r="B232" s="103" t="s">
        <v>1302</v>
      </c>
      <c r="C232" s="104"/>
      <c r="D232" s="81" t="s">
        <v>94</v>
      </c>
      <c r="E232" s="113">
        <v>847859.33</v>
      </c>
      <c r="F232" s="113"/>
      <c r="G232" s="78">
        <f t="shared" si="3"/>
        <v>7226413428.5599928</v>
      </c>
    </row>
    <row r="233" spans="1:7" ht="36" x14ac:dyDescent="0.25">
      <c r="A233" s="6"/>
      <c r="B233" s="103" t="s">
        <v>1302</v>
      </c>
      <c r="C233" s="104" t="s">
        <v>1303</v>
      </c>
      <c r="D233" s="124" t="s">
        <v>1304</v>
      </c>
      <c r="E233" s="113"/>
      <c r="F233" s="113">
        <v>708000</v>
      </c>
      <c r="G233" s="78">
        <f t="shared" si="3"/>
        <v>7225705428.5599928</v>
      </c>
    </row>
    <row r="234" spans="1:7" ht="84" x14ac:dyDescent="0.25">
      <c r="A234" s="6"/>
      <c r="B234" s="103" t="s">
        <v>1302</v>
      </c>
      <c r="C234" s="104" t="s">
        <v>1305</v>
      </c>
      <c r="D234" s="124" t="s">
        <v>1306</v>
      </c>
      <c r="E234" s="113"/>
      <c r="F234" s="113">
        <v>1444320</v>
      </c>
      <c r="G234" s="78">
        <f t="shared" si="3"/>
        <v>7224261108.5599928</v>
      </c>
    </row>
    <row r="235" spans="1:7" ht="94.5" customHeight="1" x14ac:dyDescent="0.25">
      <c r="A235" s="6"/>
      <c r="B235" s="103" t="s">
        <v>1302</v>
      </c>
      <c r="C235" s="104" t="s">
        <v>1307</v>
      </c>
      <c r="D235" s="124" t="s">
        <v>1308</v>
      </c>
      <c r="E235" s="113"/>
      <c r="F235" s="113">
        <v>1303900</v>
      </c>
      <c r="G235" s="78">
        <f t="shared" si="3"/>
        <v>7222957208.5599928</v>
      </c>
    </row>
    <row r="236" spans="1:7" ht="81.75" customHeight="1" x14ac:dyDescent="0.25">
      <c r="A236" s="6"/>
      <c r="B236" s="103" t="s">
        <v>1302</v>
      </c>
      <c r="C236" s="104" t="s">
        <v>1309</v>
      </c>
      <c r="D236" s="124" t="s">
        <v>1310</v>
      </c>
      <c r="E236" s="113"/>
      <c r="F236" s="113">
        <v>743400</v>
      </c>
      <c r="G236" s="78">
        <f t="shared" si="3"/>
        <v>7222213808.5599928</v>
      </c>
    </row>
    <row r="237" spans="1:7" ht="70.5" customHeight="1" x14ac:dyDescent="0.25">
      <c r="A237" s="6"/>
      <c r="B237" s="103" t="s">
        <v>1302</v>
      </c>
      <c r="C237" s="104" t="s">
        <v>1311</v>
      </c>
      <c r="D237" s="124" t="s">
        <v>1312</v>
      </c>
      <c r="E237" s="113"/>
      <c r="F237" s="113">
        <v>2864519.57</v>
      </c>
      <c r="G237" s="78">
        <f t="shared" si="3"/>
        <v>7219349288.9899931</v>
      </c>
    </row>
    <row r="238" spans="1:7" ht="46.5" customHeight="1" x14ac:dyDescent="0.25">
      <c r="A238" s="6"/>
      <c r="B238" s="103" t="s">
        <v>1302</v>
      </c>
      <c r="C238" s="104" t="s">
        <v>1313</v>
      </c>
      <c r="D238" s="124" t="s">
        <v>1314</v>
      </c>
      <c r="E238" s="113"/>
      <c r="F238" s="113">
        <v>14055089.970000001</v>
      </c>
      <c r="G238" s="78">
        <f t="shared" si="3"/>
        <v>7205294199.0199928</v>
      </c>
    </row>
    <row r="239" spans="1:7" ht="36" x14ac:dyDescent="0.25">
      <c r="A239" s="6"/>
      <c r="B239" s="103" t="s">
        <v>1302</v>
      </c>
      <c r="C239" s="104" t="s">
        <v>1315</v>
      </c>
      <c r="D239" s="124" t="s">
        <v>1316</v>
      </c>
      <c r="E239" s="113"/>
      <c r="F239" s="113">
        <v>18479731.350000001</v>
      </c>
      <c r="G239" s="78">
        <f t="shared" si="3"/>
        <v>7186814467.6699924</v>
      </c>
    </row>
    <row r="240" spans="1:7" ht="60" x14ac:dyDescent="0.25">
      <c r="A240" s="6"/>
      <c r="B240" s="103" t="s">
        <v>1302</v>
      </c>
      <c r="C240" s="104" t="s">
        <v>1317</v>
      </c>
      <c r="D240" s="124" t="s">
        <v>1318</v>
      </c>
      <c r="E240" s="113"/>
      <c r="F240" s="113">
        <v>1771280.13</v>
      </c>
      <c r="G240" s="78">
        <f t="shared" si="3"/>
        <v>7185043187.5399923</v>
      </c>
    </row>
    <row r="241" spans="1:7" ht="15.75" x14ac:dyDescent="0.25">
      <c r="A241" s="6"/>
      <c r="B241" s="103" t="s">
        <v>1319</v>
      </c>
      <c r="C241" s="104"/>
      <c r="D241" s="81" t="s">
        <v>94</v>
      </c>
      <c r="E241" s="113">
        <v>64355.08</v>
      </c>
      <c r="F241" s="113"/>
      <c r="G241" s="78">
        <f t="shared" si="3"/>
        <v>7185107542.6199923</v>
      </c>
    </row>
    <row r="242" spans="1:7" ht="15.75" x14ac:dyDescent="0.25">
      <c r="A242" s="6"/>
      <c r="B242" s="103" t="s">
        <v>1319</v>
      </c>
      <c r="C242" s="104" t="s">
        <v>1406</v>
      </c>
      <c r="D242" s="80" t="s">
        <v>97</v>
      </c>
      <c r="E242" s="113">
        <v>3000</v>
      </c>
      <c r="F242" s="113"/>
      <c r="G242" s="78">
        <f t="shared" si="3"/>
        <v>7185110542.6199923</v>
      </c>
    </row>
    <row r="243" spans="1:7" ht="30" customHeight="1" x14ac:dyDescent="0.25">
      <c r="A243" s="6"/>
      <c r="B243" s="103" t="s">
        <v>1319</v>
      </c>
      <c r="C243" s="104" t="s">
        <v>1398</v>
      </c>
      <c r="D243" s="80" t="s">
        <v>96</v>
      </c>
      <c r="E243" s="113">
        <v>25000</v>
      </c>
      <c r="F243" s="113"/>
      <c r="G243" s="78">
        <f t="shared" si="3"/>
        <v>7185135542.6199923</v>
      </c>
    </row>
    <row r="244" spans="1:7" ht="60" x14ac:dyDescent="0.25">
      <c r="A244" s="6"/>
      <c r="B244" s="103" t="s">
        <v>1319</v>
      </c>
      <c r="C244" s="104" t="s">
        <v>1320</v>
      </c>
      <c r="D244" s="124" t="s">
        <v>1321</v>
      </c>
      <c r="E244" s="113"/>
      <c r="F244" s="113">
        <v>1386547.2</v>
      </c>
      <c r="G244" s="78">
        <f t="shared" si="3"/>
        <v>7183748995.4199924</v>
      </c>
    </row>
    <row r="245" spans="1:7" ht="48" x14ac:dyDescent="0.25">
      <c r="A245" s="6"/>
      <c r="B245" s="103" t="s">
        <v>1319</v>
      </c>
      <c r="C245" s="104" t="s">
        <v>1322</v>
      </c>
      <c r="D245" s="124" t="s">
        <v>1323</v>
      </c>
      <c r="E245" s="113"/>
      <c r="F245" s="113">
        <v>402582.96</v>
      </c>
      <c r="G245" s="78">
        <f t="shared" si="3"/>
        <v>7183346412.4599924</v>
      </c>
    </row>
    <row r="246" spans="1:7" ht="36" x14ac:dyDescent="0.25">
      <c r="A246" s="6"/>
      <c r="B246" s="103" t="s">
        <v>1319</v>
      </c>
      <c r="C246" s="104" t="s">
        <v>1324</v>
      </c>
      <c r="D246" s="124" t="s">
        <v>1325</v>
      </c>
      <c r="E246" s="113"/>
      <c r="F246" s="113">
        <v>113577.36</v>
      </c>
      <c r="G246" s="78">
        <f t="shared" si="3"/>
        <v>7183232835.0999928</v>
      </c>
    </row>
    <row r="247" spans="1:7" ht="36" x14ac:dyDescent="0.25">
      <c r="A247" s="6"/>
      <c r="B247" s="103" t="s">
        <v>1319</v>
      </c>
      <c r="C247" s="104" t="s">
        <v>1326</v>
      </c>
      <c r="D247" s="124" t="s">
        <v>1327</v>
      </c>
      <c r="E247" s="113"/>
      <c r="F247" s="113">
        <v>98000</v>
      </c>
      <c r="G247" s="78">
        <f t="shared" si="3"/>
        <v>7183134835.0999928</v>
      </c>
    </row>
    <row r="248" spans="1:7" ht="36" x14ac:dyDescent="0.25">
      <c r="A248" s="6"/>
      <c r="B248" s="103" t="s">
        <v>1319</v>
      </c>
      <c r="C248" s="104" t="s">
        <v>1328</v>
      </c>
      <c r="D248" s="124" t="s">
        <v>1329</v>
      </c>
      <c r="E248" s="113"/>
      <c r="F248" s="113">
        <v>26200</v>
      </c>
      <c r="G248" s="78">
        <f t="shared" si="3"/>
        <v>7183108635.0999928</v>
      </c>
    </row>
    <row r="249" spans="1:7" ht="72" x14ac:dyDescent="0.25">
      <c r="A249" s="6"/>
      <c r="B249" s="103" t="s">
        <v>1319</v>
      </c>
      <c r="C249" s="104" t="s">
        <v>1330</v>
      </c>
      <c r="D249" s="124" t="s">
        <v>1331</v>
      </c>
      <c r="E249" s="113"/>
      <c r="F249" s="113">
        <v>639589.12</v>
      </c>
      <c r="G249" s="78">
        <f t="shared" si="3"/>
        <v>7182469045.9799929</v>
      </c>
    </row>
    <row r="250" spans="1:7" ht="52.5" customHeight="1" x14ac:dyDescent="0.25">
      <c r="A250" s="6"/>
      <c r="B250" s="103" t="s">
        <v>1319</v>
      </c>
      <c r="C250" s="104" t="s">
        <v>1332</v>
      </c>
      <c r="D250" s="124" t="s">
        <v>1333</v>
      </c>
      <c r="E250" s="113"/>
      <c r="F250" s="113">
        <v>42117500</v>
      </c>
      <c r="G250" s="78">
        <f t="shared" si="3"/>
        <v>7140351545.9799929</v>
      </c>
    </row>
    <row r="251" spans="1:7" ht="24" x14ac:dyDescent="0.25">
      <c r="A251" s="6"/>
      <c r="B251" s="103" t="s">
        <v>1319</v>
      </c>
      <c r="C251" s="104" t="s">
        <v>1334</v>
      </c>
      <c r="D251" s="124" t="s">
        <v>1335</v>
      </c>
      <c r="E251" s="113"/>
      <c r="F251" s="113">
        <v>41213903.520000003</v>
      </c>
      <c r="G251" s="78">
        <f t="shared" si="3"/>
        <v>7099137642.4599924</v>
      </c>
    </row>
    <row r="252" spans="1:7" ht="24" x14ac:dyDescent="0.25">
      <c r="A252" s="6"/>
      <c r="B252" s="103" t="s">
        <v>1319</v>
      </c>
      <c r="C252" s="104" t="s">
        <v>1334</v>
      </c>
      <c r="D252" s="124" t="s">
        <v>1335</v>
      </c>
      <c r="E252" s="113"/>
      <c r="F252" s="113">
        <v>2850207.9</v>
      </c>
      <c r="G252" s="78">
        <f t="shared" si="3"/>
        <v>7096287434.5599928</v>
      </c>
    </row>
    <row r="253" spans="1:7" ht="58.5" customHeight="1" x14ac:dyDescent="0.25">
      <c r="A253" s="6"/>
      <c r="B253" s="103" t="s">
        <v>1319</v>
      </c>
      <c r="C253" s="104" t="s">
        <v>1334</v>
      </c>
      <c r="D253" s="124" t="s">
        <v>1335</v>
      </c>
      <c r="E253" s="113"/>
      <c r="F253" s="113">
        <v>2925937.98</v>
      </c>
      <c r="G253" s="78">
        <f t="shared" si="3"/>
        <v>7093361496.5799932</v>
      </c>
    </row>
    <row r="254" spans="1:7" ht="33" customHeight="1" x14ac:dyDescent="0.25">
      <c r="A254" s="6"/>
      <c r="B254" s="103" t="s">
        <v>1319</v>
      </c>
      <c r="C254" s="104" t="s">
        <v>1334</v>
      </c>
      <c r="D254" s="124" t="s">
        <v>1335</v>
      </c>
      <c r="E254" s="113"/>
      <c r="F254" s="113">
        <v>468749.79</v>
      </c>
      <c r="G254" s="78">
        <f t="shared" si="3"/>
        <v>7092892746.7899933</v>
      </c>
    </row>
    <row r="255" spans="1:7" ht="90" customHeight="1" x14ac:dyDescent="0.25">
      <c r="A255" s="6"/>
      <c r="B255" s="103" t="s">
        <v>1319</v>
      </c>
      <c r="C255" s="104" t="s">
        <v>1336</v>
      </c>
      <c r="D255" s="124" t="s">
        <v>1337</v>
      </c>
      <c r="E255" s="113"/>
      <c r="F255" s="113">
        <v>395732.49</v>
      </c>
      <c r="G255" s="78">
        <f t="shared" si="3"/>
        <v>7092497014.2999935</v>
      </c>
    </row>
    <row r="256" spans="1:7" ht="72" x14ac:dyDescent="0.25">
      <c r="A256" s="6"/>
      <c r="B256" s="103" t="s">
        <v>1319</v>
      </c>
      <c r="C256" s="104" t="s">
        <v>1338</v>
      </c>
      <c r="D256" s="124" t="s">
        <v>1339</v>
      </c>
      <c r="E256" s="113"/>
      <c r="F256" s="113">
        <v>435424.21</v>
      </c>
      <c r="G256" s="78">
        <f t="shared" si="3"/>
        <v>7092061590.0899935</v>
      </c>
    </row>
    <row r="257" spans="1:7" ht="72" x14ac:dyDescent="0.25">
      <c r="A257" s="6"/>
      <c r="B257" s="103" t="s">
        <v>1319</v>
      </c>
      <c r="C257" s="104" t="s">
        <v>1340</v>
      </c>
      <c r="D257" s="124" t="s">
        <v>1341</v>
      </c>
      <c r="E257" s="113"/>
      <c r="F257" s="113">
        <v>10367.5</v>
      </c>
      <c r="G257" s="78">
        <f t="shared" si="3"/>
        <v>7092051222.5899935</v>
      </c>
    </row>
    <row r="258" spans="1:7" ht="58.5" customHeight="1" x14ac:dyDescent="0.25">
      <c r="A258" s="6"/>
      <c r="B258" s="103" t="s">
        <v>1319</v>
      </c>
      <c r="C258" s="104" t="s">
        <v>1342</v>
      </c>
      <c r="D258" s="124" t="s">
        <v>1343</v>
      </c>
      <c r="E258" s="113"/>
      <c r="F258" s="113">
        <v>10168.799999999999</v>
      </c>
      <c r="G258" s="78">
        <f t="shared" si="3"/>
        <v>7092041053.7899933</v>
      </c>
    </row>
    <row r="259" spans="1:7" ht="40.5" customHeight="1" x14ac:dyDescent="0.25">
      <c r="A259" s="6"/>
      <c r="B259" s="103" t="s">
        <v>1319</v>
      </c>
      <c r="C259" s="104" t="s">
        <v>1344</v>
      </c>
      <c r="D259" s="124" t="s">
        <v>1345</v>
      </c>
      <c r="E259" s="113"/>
      <c r="F259" s="113">
        <v>13724014.09</v>
      </c>
      <c r="G259" s="78">
        <f t="shared" si="3"/>
        <v>7078317039.6999931</v>
      </c>
    </row>
    <row r="260" spans="1:7" ht="27" customHeight="1" x14ac:dyDescent="0.25">
      <c r="A260" s="6"/>
      <c r="B260" s="103" t="s">
        <v>1346</v>
      </c>
      <c r="C260" s="104"/>
      <c r="D260" s="81" t="s">
        <v>94</v>
      </c>
      <c r="E260" s="113">
        <v>6920266.4000000004</v>
      </c>
      <c r="F260" s="113"/>
      <c r="G260" s="78">
        <f t="shared" si="3"/>
        <v>7085237306.0999928</v>
      </c>
    </row>
    <row r="261" spans="1:7" ht="27" customHeight="1" x14ac:dyDescent="0.25">
      <c r="A261" s="6"/>
      <c r="B261" s="103" t="s">
        <v>1346</v>
      </c>
      <c r="C261" s="104" t="s">
        <v>1399</v>
      </c>
      <c r="D261" s="80" t="s">
        <v>96</v>
      </c>
      <c r="E261" s="113">
        <v>44000</v>
      </c>
      <c r="F261" s="113"/>
      <c r="G261" s="78">
        <f t="shared" si="3"/>
        <v>7085281306.0999928</v>
      </c>
    </row>
    <row r="262" spans="1:7" ht="27" customHeight="1" x14ac:dyDescent="0.25">
      <c r="A262" s="6"/>
      <c r="B262" s="103" t="s">
        <v>1346</v>
      </c>
      <c r="C262" s="104" t="s">
        <v>1400</v>
      </c>
      <c r="D262" s="80" t="s">
        <v>96</v>
      </c>
      <c r="E262" s="113">
        <v>38500</v>
      </c>
      <c r="F262" s="113"/>
      <c r="G262" s="78">
        <f t="shared" si="3"/>
        <v>7085319806.0999928</v>
      </c>
    </row>
    <row r="263" spans="1:7" ht="27" customHeight="1" x14ac:dyDescent="0.25">
      <c r="A263" s="6"/>
      <c r="B263" s="103" t="s">
        <v>1346</v>
      </c>
      <c r="C263" s="104" t="s">
        <v>1401</v>
      </c>
      <c r="D263" s="80" t="s">
        <v>96</v>
      </c>
      <c r="E263" s="113">
        <v>20500</v>
      </c>
      <c r="F263" s="113"/>
      <c r="G263" s="78">
        <f t="shared" si="3"/>
        <v>7085340306.0999928</v>
      </c>
    </row>
    <row r="264" spans="1:7" ht="48" x14ac:dyDescent="0.25">
      <c r="A264" s="6"/>
      <c r="B264" s="103" t="s">
        <v>1346</v>
      </c>
      <c r="C264" s="104" t="s">
        <v>1347</v>
      </c>
      <c r="D264" s="124" t="s">
        <v>1348</v>
      </c>
      <c r="E264" s="113"/>
      <c r="F264" s="113">
        <v>475000</v>
      </c>
      <c r="G264" s="78">
        <f t="shared" si="3"/>
        <v>7084865306.0999928</v>
      </c>
    </row>
    <row r="265" spans="1:7" ht="48" x14ac:dyDescent="0.25">
      <c r="A265" s="6"/>
      <c r="B265" s="103" t="s">
        <v>1346</v>
      </c>
      <c r="C265" s="104" t="s">
        <v>1349</v>
      </c>
      <c r="D265" s="124" t="s">
        <v>1350</v>
      </c>
      <c r="E265" s="113"/>
      <c r="F265" s="113">
        <v>477000</v>
      </c>
      <c r="G265" s="78">
        <f t="shared" si="3"/>
        <v>7084388306.0999928</v>
      </c>
    </row>
    <row r="266" spans="1:7" ht="48" x14ac:dyDescent="0.25">
      <c r="A266" s="6"/>
      <c r="B266" s="103" t="s">
        <v>1346</v>
      </c>
      <c r="C266" s="104" t="s">
        <v>1351</v>
      </c>
      <c r="D266" s="124" t="s">
        <v>1352</v>
      </c>
      <c r="E266" s="113"/>
      <c r="F266" s="113">
        <v>468000</v>
      </c>
      <c r="G266" s="78">
        <f t="shared" si="3"/>
        <v>7083920306.0999928</v>
      </c>
    </row>
    <row r="267" spans="1:7" ht="48" x14ac:dyDescent="0.25">
      <c r="A267" s="6"/>
      <c r="B267" s="103" t="s">
        <v>1346</v>
      </c>
      <c r="C267" s="104" t="s">
        <v>1353</v>
      </c>
      <c r="D267" s="124" t="s">
        <v>1354</v>
      </c>
      <c r="E267" s="113"/>
      <c r="F267" s="113">
        <v>477000</v>
      </c>
      <c r="G267" s="78">
        <f t="shared" si="3"/>
        <v>7083443306.0999928</v>
      </c>
    </row>
    <row r="268" spans="1:7" ht="36" x14ac:dyDescent="0.25">
      <c r="A268" s="6"/>
      <c r="B268" s="103" t="s">
        <v>1346</v>
      </c>
      <c r="C268" s="104" t="s">
        <v>1355</v>
      </c>
      <c r="D268" s="124" t="s">
        <v>1356</v>
      </c>
      <c r="E268" s="113"/>
      <c r="F268" s="113">
        <v>10235</v>
      </c>
      <c r="G268" s="78">
        <f t="shared" si="3"/>
        <v>7083433071.0999928</v>
      </c>
    </row>
    <row r="269" spans="1:7" ht="41.25" customHeight="1" x14ac:dyDescent="0.25">
      <c r="A269" s="6"/>
      <c r="B269" s="103" t="s">
        <v>1346</v>
      </c>
      <c r="C269" s="104" t="s">
        <v>1355</v>
      </c>
      <c r="D269" s="124" t="s">
        <v>1356</v>
      </c>
      <c r="E269" s="113"/>
      <c r="F269" s="113">
        <v>725.66</v>
      </c>
      <c r="G269" s="78">
        <f t="shared" si="3"/>
        <v>7083432345.4399929</v>
      </c>
    </row>
    <row r="270" spans="1:7" ht="46.5" customHeight="1" x14ac:dyDescent="0.25">
      <c r="A270" s="6"/>
      <c r="B270" s="103" t="s">
        <v>1346</v>
      </c>
      <c r="C270" s="104" t="s">
        <v>1355</v>
      </c>
      <c r="D270" s="124" t="s">
        <v>1356</v>
      </c>
      <c r="E270" s="113"/>
      <c r="F270" s="113">
        <v>726.69</v>
      </c>
      <c r="G270" s="78">
        <f t="shared" si="3"/>
        <v>7083431618.7499933</v>
      </c>
    </row>
    <row r="271" spans="1:7" ht="36" x14ac:dyDescent="0.25">
      <c r="A271" s="6"/>
      <c r="B271" s="103" t="s">
        <v>1346</v>
      </c>
      <c r="C271" s="104" t="s">
        <v>1355</v>
      </c>
      <c r="D271" s="124" t="s">
        <v>1356</v>
      </c>
      <c r="E271" s="113"/>
      <c r="F271" s="113">
        <v>133.06</v>
      </c>
      <c r="G271" s="78">
        <f t="shared" si="3"/>
        <v>7083431485.6899929</v>
      </c>
    </row>
    <row r="272" spans="1:7" ht="60" x14ac:dyDescent="0.25">
      <c r="A272" s="6"/>
      <c r="B272" s="103" t="s">
        <v>1346</v>
      </c>
      <c r="C272" s="104" t="s">
        <v>1357</v>
      </c>
      <c r="D272" s="124" t="s">
        <v>1358</v>
      </c>
      <c r="E272" s="113"/>
      <c r="F272" s="113">
        <v>7770363.04</v>
      </c>
      <c r="G272" s="78">
        <f t="shared" si="3"/>
        <v>7075661122.6499929</v>
      </c>
    </row>
    <row r="273" spans="1:7" ht="36" x14ac:dyDescent="0.25">
      <c r="A273" s="6"/>
      <c r="B273" s="103" t="s">
        <v>1346</v>
      </c>
      <c r="C273" s="104" t="s">
        <v>1359</v>
      </c>
      <c r="D273" s="124" t="s">
        <v>1360</v>
      </c>
      <c r="E273" s="113"/>
      <c r="F273" s="113">
        <v>11000000</v>
      </c>
      <c r="G273" s="78">
        <f t="shared" si="3"/>
        <v>7064661122.6499929</v>
      </c>
    </row>
    <row r="274" spans="1:7" ht="96" x14ac:dyDescent="0.25">
      <c r="A274" s="6"/>
      <c r="B274" s="103" t="s">
        <v>1361</v>
      </c>
      <c r="C274" s="104" t="s">
        <v>1362</v>
      </c>
      <c r="D274" s="124" t="s">
        <v>1363</v>
      </c>
      <c r="E274" s="113"/>
      <c r="F274" s="113">
        <v>389400</v>
      </c>
      <c r="G274" s="78">
        <f t="shared" si="3"/>
        <v>7064271722.6499929</v>
      </c>
    </row>
    <row r="275" spans="1:7" ht="84" x14ac:dyDescent="0.25">
      <c r="A275" s="6"/>
      <c r="B275" s="103" t="s">
        <v>1361</v>
      </c>
      <c r="C275" s="104" t="s">
        <v>1364</v>
      </c>
      <c r="D275" s="124" t="s">
        <v>1365</v>
      </c>
      <c r="E275" s="113"/>
      <c r="F275" s="113">
        <v>8260000</v>
      </c>
      <c r="G275" s="78">
        <f t="shared" si="3"/>
        <v>7056011722.6499929</v>
      </c>
    </row>
    <row r="276" spans="1:7" ht="24" customHeight="1" x14ac:dyDescent="0.25">
      <c r="A276" s="6"/>
      <c r="B276" s="103" t="s">
        <v>1366</v>
      </c>
      <c r="C276" s="104"/>
      <c r="D276" s="81" t="s">
        <v>94</v>
      </c>
      <c r="E276" s="113">
        <v>8888256.5500000007</v>
      </c>
      <c r="F276" s="113"/>
      <c r="G276" s="78">
        <f t="shared" si="3"/>
        <v>7064899979.1999931</v>
      </c>
    </row>
    <row r="277" spans="1:7" ht="36" x14ac:dyDescent="0.25">
      <c r="A277" s="6"/>
      <c r="B277" s="103" t="s">
        <v>1366</v>
      </c>
      <c r="C277" s="104" t="s">
        <v>1367</v>
      </c>
      <c r="D277" s="124" t="s">
        <v>1368</v>
      </c>
      <c r="E277" s="113"/>
      <c r="F277" s="113">
        <v>32678166.77</v>
      </c>
      <c r="G277" s="78">
        <f t="shared" si="3"/>
        <v>7032221812.4299927</v>
      </c>
    </row>
    <row r="278" spans="1:7" ht="36" x14ac:dyDescent="0.25">
      <c r="A278" s="6"/>
      <c r="B278" s="103" t="s">
        <v>1366</v>
      </c>
      <c r="C278" s="104" t="s">
        <v>1367</v>
      </c>
      <c r="D278" s="124" t="s">
        <v>1368</v>
      </c>
      <c r="E278" s="113"/>
      <c r="F278" s="113">
        <v>2270348.86</v>
      </c>
      <c r="G278" s="78">
        <f t="shared" si="3"/>
        <v>7029951463.569993</v>
      </c>
    </row>
    <row r="279" spans="1:7" ht="36" x14ac:dyDescent="0.25">
      <c r="A279" s="6"/>
      <c r="B279" s="103" t="s">
        <v>1366</v>
      </c>
      <c r="C279" s="104" t="s">
        <v>1367</v>
      </c>
      <c r="D279" s="124" t="s">
        <v>1368</v>
      </c>
      <c r="E279" s="113"/>
      <c r="F279" s="113">
        <v>2319902.7599999998</v>
      </c>
      <c r="G279" s="78">
        <f t="shared" ref="G279:G291" si="4">SUM(G278+E279-F279)</f>
        <v>7027631560.8099928</v>
      </c>
    </row>
    <row r="280" spans="1:7" ht="36" x14ac:dyDescent="0.25">
      <c r="A280" s="6"/>
      <c r="B280" s="103" t="s">
        <v>1366</v>
      </c>
      <c r="C280" s="104" t="s">
        <v>1367</v>
      </c>
      <c r="D280" s="124" t="s">
        <v>1368</v>
      </c>
      <c r="E280" s="113"/>
      <c r="F280" s="113">
        <v>365443.42</v>
      </c>
      <c r="G280" s="78">
        <f t="shared" si="4"/>
        <v>7027266117.3899927</v>
      </c>
    </row>
    <row r="281" spans="1:7" ht="36" x14ac:dyDescent="0.25">
      <c r="A281" s="6"/>
      <c r="B281" s="103" t="s">
        <v>1366</v>
      </c>
      <c r="C281" s="104" t="s">
        <v>1369</v>
      </c>
      <c r="D281" s="124" t="s">
        <v>1370</v>
      </c>
      <c r="E281" s="113"/>
      <c r="F281" s="113">
        <v>569649.92000000004</v>
      </c>
      <c r="G281" s="78">
        <f t="shared" si="4"/>
        <v>7026696467.4699926</v>
      </c>
    </row>
    <row r="282" spans="1:7" ht="36" x14ac:dyDescent="0.25">
      <c r="A282" s="6"/>
      <c r="B282" s="103" t="s">
        <v>1366</v>
      </c>
      <c r="C282" s="104" t="s">
        <v>1371</v>
      </c>
      <c r="D282" s="124" t="s">
        <v>1372</v>
      </c>
      <c r="E282" s="113"/>
      <c r="F282" s="113">
        <v>3485000</v>
      </c>
      <c r="G282" s="78">
        <f t="shared" si="4"/>
        <v>7023211467.4699926</v>
      </c>
    </row>
    <row r="283" spans="1:7" ht="36" x14ac:dyDescent="0.25">
      <c r="A283" s="6"/>
      <c r="B283" s="103" t="s">
        <v>1366</v>
      </c>
      <c r="C283" s="104" t="s">
        <v>1373</v>
      </c>
      <c r="D283" s="124" t="s">
        <v>1374</v>
      </c>
      <c r="E283" s="113"/>
      <c r="F283" s="113">
        <v>791500</v>
      </c>
      <c r="G283" s="78">
        <f t="shared" si="4"/>
        <v>7022419967.4699926</v>
      </c>
    </row>
    <row r="284" spans="1:7" ht="30.75" customHeight="1" x14ac:dyDescent="0.25">
      <c r="A284" s="6"/>
      <c r="B284" s="103" t="s">
        <v>1366</v>
      </c>
      <c r="C284" s="104" t="s">
        <v>1375</v>
      </c>
      <c r="D284" s="124" t="s">
        <v>1376</v>
      </c>
      <c r="E284" s="113"/>
      <c r="F284" s="113">
        <v>995180.35</v>
      </c>
      <c r="G284" s="78">
        <f t="shared" si="4"/>
        <v>7021424787.1199923</v>
      </c>
    </row>
    <row r="285" spans="1:7" ht="36" x14ac:dyDescent="0.25">
      <c r="A285" s="6"/>
      <c r="B285" s="103" t="s">
        <v>1366</v>
      </c>
      <c r="C285" s="104" t="s">
        <v>1377</v>
      </c>
      <c r="D285" s="124" t="s">
        <v>1378</v>
      </c>
      <c r="E285" s="113"/>
      <c r="F285" s="113">
        <v>2111600</v>
      </c>
      <c r="G285" s="78">
        <f t="shared" si="4"/>
        <v>7019313187.1199923</v>
      </c>
    </row>
    <row r="286" spans="1:7" ht="24" x14ac:dyDescent="0.25">
      <c r="A286" s="6"/>
      <c r="B286" s="103" t="s">
        <v>1366</v>
      </c>
      <c r="C286" s="104" t="s">
        <v>1379</v>
      </c>
      <c r="D286" s="124" t="s">
        <v>1380</v>
      </c>
      <c r="E286" s="113"/>
      <c r="F286" s="113">
        <v>11000000</v>
      </c>
      <c r="G286" s="78">
        <f t="shared" si="4"/>
        <v>7008313187.1199923</v>
      </c>
    </row>
    <row r="287" spans="1:7" ht="84" x14ac:dyDescent="0.25">
      <c r="A287" s="6"/>
      <c r="B287" s="103" t="s">
        <v>1366</v>
      </c>
      <c r="C287" s="104" t="s">
        <v>1381</v>
      </c>
      <c r="D287" s="124" t="s">
        <v>1382</v>
      </c>
      <c r="E287" s="113"/>
      <c r="F287" s="113">
        <v>440138.62</v>
      </c>
      <c r="G287" s="78">
        <f t="shared" si="4"/>
        <v>7007873048.4999924</v>
      </c>
    </row>
    <row r="288" spans="1:7" ht="72" x14ac:dyDescent="0.25">
      <c r="A288" s="6"/>
      <c r="B288" s="103" t="s">
        <v>1366</v>
      </c>
      <c r="C288" s="104" t="s">
        <v>1383</v>
      </c>
      <c r="D288" s="124" t="s">
        <v>1384</v>
      </c>
      <c r="E288" s="113"/>
      <c r="F288" s="113">
        <v>19789892.780000001</v>
      </c>
      <c r="G288" s="78">
        <f t="shared" si="4"/>
        <v>6988083155.7199926</v>
      </c>
    </row>
    <row r="289" spans="1:9" ht="46.5" customHeight="1" x14ac:dyDescent="0.25">
      <c r="A289" s="6"/>
      <c r="B289" s="103" t="s">
        <v>1366</v>
      </c>
      <c r="C289" s="104" t="s">
        <v>1385</v>
      </c>
      <c r="D289" s="124" t="s">
        <v>1386</v>
      </c>
      <c r="E289" s="113"/>
      <c r="F289" s="113">
        <v>8355684.1699999999</v>
      </c>
      <c r="G289" s="78">
        <f t="shared" si="4"/>
        <v>6979727471.5499926</v>
      </c>
    </row>
    <row r="290" spans="1:9" ht="72" x14ac:dyDescent="0.25">
      <c r="A290" s="6"/>
      <c r="B290" s="103" t="s">
        <v>1366</v>
      </c>
      <c r="C290" s="104" t="s">
        <v>1387</v>
      </c>
      <c r="D290" s="124" t="s">
        <v>1388</v>
      </c>
      <c r="E290" s="113"/>
      <c r="F290" s="113">
        <v>6822746.2699999996</v>
      </c>
      <c r="G290" s="78">
        <f t="shared" si="4"/>
        <v>6972904725.2799921</v>
      </c>
    </row>
    <row r="291" spans="1:9" ht="72" x14ac:dyDescent="0.25">
      <c r="A291" s="6"/>
      <c r="B291" s="103" t="s">
        <v>1366</v>
      </c>
      <c r="C291" s="104" t="s">
        <v>1389</v>
      </c>
      <c r="D291" s="124" t="s">
        <v>1390</v>
      </c>
      <c r="E291" s="113"/>
      <c r="F291" s="113">
        <v>581077.80000000005</v>
      </c>
      <c r="G291" s="78">
        <f t="shared" si="4"/>
        <v>6972323647.4799919</v>
      </c>
    </row>
    <row r="292" spans="1:9" ht="15.75" x14ac:dyDescent="0.25">
      <c r="A292" s="6"/>
      <c r="B292" s="103"/>
      <c r="C292" s="104"/>
      <c r="D292" s="105"/>
      <c r="E292" s="78"/>
      <c r="F292" s="113"/>
      <c r="G292" s="78"/>
    </row>
    <row r="293" spans="1:9" ht="15.75" x14ac:dyDescent="0.25">
      <c r="A293" s="6"/>
      <c r="B293" s="59"/>
      <c r="C293" s="60"/>
      <c r="D293" s="52"/>
      <c r="E293" s="63"/>
      <c r="F293" s="61"/>
      <c r="G293" s="74"/>
    </row>
    <row r="294" spans="1:9" ht="16.5" thickBot="1" x14ac:dyDescent="0.3">
      <c r="A294" s="6"/>
      <c r="B294" s="58"/>
      <c r="C294" s="58"/>
      <c r="D294" s="58"/>
      <c r="E294" s="63"/>
      <c r="F294" s="65"/>
      <c r="G294" s="74"/>
    </row>
    <row r="295" spans="1:9" ht="16.5" thickBot="1" x14ac:dyDescent="0.3">
      <c r="A295" s="51"/>
      <c r="B295" s="69"/>
      <c r="C295" s="70"/>
      <c r="D295" s="71" t="s">
        <v>11</v>
      </c>
      <c r="E295" s="72">
        <f>SUM(E21:E294)</f>
        <v>3324891604.8100004</v>
      </c>
      <c r="F295" s="73">
        <f>SUM(F21:F294)</f>
        <v>2001661856.6399992</v>
      </c>
      <c r="G295" s="75">
        <f>SUM(E295-F295)</f>
        <v>1323229748.1700013</v>
      </c>
      <c r="I295" s="76"/>
    </row>
    <row r="296" spans="1:9" ht="15.75" x14ac:dyDescent="0.25">
      <c r="A296" s="28"/>
      <c r="B296" s="29"/>
      <c r="C296" s="30"/>
      <c r="D296" s="30"/>
      <c r="E296" s="18"/>
      <c r="F296" s="31"/>
      <c r="G296" s="32"/>
    </row>
    <row r="297" spans="1:9" ht="15.75" x14ac:dyDescent="0.25">
      <c r="A297" s="28"/>
      <c r="B297" s="30"/>
      <c r="C297" s="30"/>
      <c r="D297" s="30"/>
      <c r="E297" s="68"/>
      <c r="F297" s="31"/>
      <c r="G297" s="32"/>
      <c r="I297" s="76"/>
    </row>
    <row r="298" spans="1:9" ht="15.75" x14ac:dyDescent="0.25">
      <c r="A298" s="28"/>
      <c r="B298" s="30"/>
      <c r="C298" s="30"/>
      <c r="D298" s="30"/>
      <c r="E298" s="18"/>
      <c r="F298" s="31"/>
      <c r="G298" s="32"/>
    </row>
    <row r="299" spans="1:9" ht="15.75" x14ac:dyDescent="0.25">
      <c r="A299" s="28"/>
      <c r="B299" s="30"/>
      <c r="C299" s="30"/>
      <c r="D299" s="30"/>
      <c r="E299" s="68"/>
      <c r="F299" s="31"/>
      <c r="G299" s="32"/>
      <c r="I299" s="76"/>
    </row>
    <row r="300" spans="1:9" ht="15.75" x14ac:dyDescent="0.25">
      <c r="A300" s="28"/>
      <c r="B300" s="30"/>
      <c r="C300" s="30"/>
      <c r="D300" s="30"/>
      <c r="E300" s="68"/>
      <c r="F300" s="31"/>
      <c r="G300" s="32"/>
      <c r="I300" s="99"/>
    </row>
    <row r="301" spans="1:9" ht="15.75" x14ac:dyDescent="0.25">
      <c r="A301" s="28"/>
      <c r="B301" s="30"/>
      <c r="C301" s="30"/>
      <c r="D301" s="30"/>
      <c r="E301" s="18"/>
      <c r="F301" s="31"/>
      <c r="G301" s="32"/>
    </row>
    <row r="302" spans="1:9" ht="15.75" x14ac:dyDescent="0.25">
      <c r="A302" s="28"/>
      <c r="B302" s="30"/>
      <c r="C302" s="30"/>
      <c r="D302" s="30"/>
      <c r="E302" s="68"/>
      <c r="F302" s="31"/>
      <c r="G302" s="32"/>
      <c r="I302" s="76"/>
    </row>
    <row r="303" spans="1:9" ht="15.75" x14ac:dyDescent="0.25">
      <c r="A303" s="28"/>
      <c r="B303" s="30"/>
      <c r="C303" s="30"/>
      <c r="D303" s="30"/>
      <c r="E303" s="18"/>
      <c r="F303" s="31"/>
      <c r="G303" s="32"/>
    </row>
    <row r="304" spans="1:9" ht="15.75" x14ac:dyDescent="0.25">
      <c r="A304" s="28"/>
      <c r="B304" s="30"/>
      <c r="C304" s="30"/>
      <c r="D304" s="30"/>
      <c r="E304" s="18"/>
      <c r="F304" s="31"/>
      <c r="G304" s="32"/>
      <c r="I304" s="76"/>
    </row>
    <row r="305" spans="1:9" ht="15.75" x14ac:dyDescent="0.25">
      <c r="A305" s="28"/>
      <c r="B305" s="29"/>
      <c r="C305" s="30"/>
      <c r="D305" s="30"/>
      <c r="E305" s="18"/>
      <c r="F305" s="31"/>
      <c r="G305" s="32"/>
    </row>
    <row r="306" spans="1:9" ht="15.75" x14ac:dyDescent="0.25">
      <c r="A306" s="28"/>
      <c r="B306" s="29"/>
      <c r="C306" s="30"/>
      <c r="D306" s="30"/>
      <c r="E306" s="18"/>
      <c r="F306" s="31"/>
      <c r="G306" s="32"/>
    </row>
    <row r="307" spans="1:9" s="1" customFormat="1" x14ac:dyDescent="0.2">
      <c r="A307" s="8"/>
      <c r="B307" s="8"/>
      <c r="C307" s="8"/>
      <c r="D307" s="9"/>
      <c r="E307" s="7"/>
      <c r="F307" s="8"/>
      <c r="G307" s="18"/>
      <c r="I307" s="98"/>
    </row>
    <row r="308" spans="1:9" s="1" customFormat="1" x14ac:dyDescent="0.2">
      <c r="A308" s="3"/>
      <c r="B308" s="3"/>
      <c r="C308" s="3"/>
      <c r="D308" s="5"/>
      <c r="E308" s="4"/>
      <c r="F308" s="3"/>
      <c r="G308" s="19"/>
      <c r="I308" s="76"/>
    </row>
    <row r="309" spans="1:9" s="1" customFormat="1" x14ac:dyDescent="0.2">
      <c r="A309" s="3"/>
      <c r="B309" s="3"/>
      <c r="C309" s="3"/>
      <c r="D309" s="5"/>
      <c r="E309" s="4"/>
      <c r="F309" s="3"/>
      <c r="G309" s="19"/>
      <c r="I309" s="98"/>
    </row>
    <row r="310" spans="1:9" s="1" customFormat="1" x14ac:dyDescent="0.2">
      <c r="A310" s="3"/>
      <c r="B310" s="3"/>
      <c r="C310" s="3"/>
      <c r="D310" s="5"/>
      <c r="E310" s="4"/>
      <c r="F310" s="3"/>
      <c r="G310" s="19"/>
    </row>
  </sheetData>
  <mergeCells count="9">
    <mergeCell ref="E17:F17"/>
    <mergeCell ref="A19:A20"/>
    <mergeCell ref="B19:B20"/>
    <mergeCell ref="A6:G6"/>
    <mergeCell ref="A8:G8"/>
    <mergeCell ref="A10:G10"/>
    <mergeCell ref="A11:G11"/>
    <mergeCell ref="A13:G14"/>
    <mergeCell ref="B16:D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9"/>
  <sheetViews>
    <sheetView topLeftCell="A298" workbookViewId="0">
      <selection activeCell="D325" sqref="D325"/>
    </sheetView>
  </sheetViews>
  <sheetFormatPr baseColWidth="10" defaultRowHeight="12.75" x14ac:dyDescent="0.2"/>
  <cols>
    <col min="1" max="1" width="9.140625" style="2" customWidth="1"/>
    <col min="2" max="2" width="13.28515625" style="2" customWidth="1"/>
    <col min="3" max="3" width="17.85546875" style="2" customWidth="1"/>
    <col min="4" max="4" width="51.28515625" customWidth="1"/>
    <col min="5" max="5" width="17.7109375" style="1" customWidth="1"/>
    <col min="6" max="6" width="19.5703125" style="2" customWidth="1"/>
    <col min="7" max="7" width="24.7109375" style="19" customWidth="1"/>
    <col min="9" max="9" width="15.85546875" bestFit="1" customWidth="1"/>
    <col min="10" max="10" width="20.140625" customWidth="1"/>
  </cols>
  <sheetData>
    <row r="1" spans="1:7" x14ac:dyDescent="0.2">
      <c r="A1" s="33"/>
      <c r="B1" s="34"/>
      <c r="C1" s="34"/>
      <c r="D1" s="35"/>
      <c r="E1" s="36"/>
      <c r="F1" s="34"/>
      <c r="G1" s="37"/>
    </row>
    <row r="2" spans="1:7" x14ac:dyDescent="0.2">
      <c r="A2" s="38"/>
      <c r="B2" s="39"/>
      <c r="C2" s="39"/>
      <c r="D2" s="40"/>
      <c r="E2" s="18"/>
      <c r="F2" s="39"/>
      <c r="G2" s="41"/>
    </row>
    <row r="3" spans="1:7" x14ac:dyDescent="0.2">
      <c r="A3" s="38"/>
      <c r="B3" s="39"/>
      <c r="C3" s="39"/>
      <c r="D3" s="40"/>
      <c r="E3" s="18"/>
      <c r="F3" s="39"/>
      <c r="G3" s="41"/>
    </row>
    <row r="4" spans="1:7" x14ac:dyDescent="0.2">
      <c r="A4" s="38"/>
      <c r="B4" s="39"/>
      <c r="C4" s="39"/>
      <c r="D4" s="40"/>
      <c r="E4" s="18"/>
      <c r="F4" s="39"/>
      <c r="G4" s="41"/>
    </row>
    <row r="5" spans="1:7" x14ac:dyDescent="0.2">
      <c r="A5" s="38"/>
      <c r="B5" s="39"/>
      <c r="C5" s="39"/>
      <c r="D5" s="40"/>
      <c r="E5" s="18"/>
      <c r="F5" s="39"/>
      <c r="G5" s="41"/>
    </row>
    <row r="6" spans="1:7" ht="63.75" customHeight="1" x14ac:dyDescent="0.3">
      <c r="A6" s="134" t="s">
        <v>0</v>
      </c>
      <c r="B6" s="135"/>
      <c r="C6" s="135"/>
      <c r="D6" s="135"/>
      <c r="E6" s="135"/>
      <c r="F6" s="135"/>
      <c r="G6" s="136"/>
    </row>
    <row r="7" spans="1:7" x14ac:dyDescent="0.2">
      <c r="A7" s="38"/>
      <c r="B7" s="39"/>
      <c r="C7" s="39"/>
      <c r="D7" s="40"/>
      <c r="E7" s="18"/>
      <c r="F7" s="39"/>
      <c r="G7" s="41"/>
    </row>
    <row r="8" spans="1:7" ht="24" customHeight="1" x14ac:dyDescent="0.3">
      <c r="A8" s="134" t="s">
        <v>1</v>
      </c>
      <c r="B8" s="135"/>
      <c r="C8" s="135"/>
      <c r="D8" s="135"/>
      <c r="E8" s="135"/>
      <c r="F8" s="135"/>
      <c r="G8" s="136"/>
    </row>
    <row r="9" spans="1:7" x14ac:dyDescent="0.2">
      <c r="A9" s="38"/>
      <c r="B9" s="39"/>
      <c r="C9" s="39"/>
      <c r="D9" s="40"/>
      <c r="E9" s="18"/>
      <c r="F9" s="39"/>
      <c r="G9" s="41"/>
    </row>
    <row r="10" spans="1:7" ht="18" x14ac:dyDescent="0.25">
      <c r="A10" s="139" t="s">
        <v>2</v>
      </c>
      <c r="B10" s="140"/>
      <c r="C10" s="140"/>
      <c r="D10" s="140"/>
      <c r="E10" s="140"/>
      <c r="F10" s="140"/>
      <c r="G10" s="141"/>
    </row>
    <row r="11" spans="1:7" ht="25.5" customHeight="1" x14ac:dyDescent="0.25">
      <c r="A11" s="142" t="s">
        <v>3</v>
      </c>
      <c r="B11" s="143"/>
      <c r="C11" s="143"/>
      <c r="D11" s="143"/>
      <c r="E11" s="143"/>
      <c r="F11" s="143"/>
      <c r="G11" s="144"/>
    </row>
    <row r="12" spans="1:7" ht="18" x14ac:dyDescent="0.2">
      <c r="A12" s="42"/>
      <c r="B12" s="43"/>
      <c r="C12" s="43"/>
      <c r="D12" s="40"/>
      <c r="E12" s="18"/>
      <c r="F12" s="39"/>
      <c r="G12" s="41"/>
    </row>
    <row r="13" spans="1:7" x14ac:dyDescent="0.2">
      <c r="A13" s="145" t="s">
        <v>1407</v>
      </c>
      <c r="B13" s="146"/>
      <c r="C13" s="146"/>
      <c r="D13" s="146"/>
      <c r="E13" s="146"/>
      <c r="F13" s="146"/>
      <c r="G13" s="147"/>
    </row>
    <row r="14" spans="1:7" x14ac:dyDescent="0.2">
      <c r="A14" s="145"/>
      <c r="B14" s="146"/>
      <c r="C14" s="146"/>
      <c r="D14" s="146"/>
      <c r="E14" s="146"/>
      <c r="F14" s="146"/>
      <c r="G14" s="147"/>
    </row>
    <row r="15" spans="1:7" ht="16.5" thickBot="1" x14ac:dyDescent="0.25">
      <c r="A15" s="44"/>
      <c r="B15" s="45"/>
      <c r="C15" s="45"/>
      <c r="D15" s="46"/>
      <c r="E15" s="47"/>
      <c r="F15" s="48"/>
      <c r="G15" s="49"/>
    </row>
    <row r="16" spans="1:7" ht="28.5" customHeight="1" thickBot="1" x14ac:dyDescent="0.25">
      <c r="A16" s="10"/>
      <c r="B16" s="149" t="s">
        <v>10</v>
      </c>
      <c r="C16" s="149"/>
      <c r="D16" s="149"/>
      <c r="E16" s="12"/>
      <c r="F16" s="13"/>
      <c r="G16" s="14"/>
    </row>
    <row r="17" spans="1:10" ht="16.5" thickBot="1" x14ac:dyDescent="0.3">
      <c r="A17" s="11"/>
      <c r="B17" s="27"/>
      <c r="C17" s="15"/>
      <c r="D17" s="17"/>
      <c r="E17" s="148" t="s">
        <v>9</v>
      </c>
      <c r="F17" s="148"/>
      <c r="G17" s="125">
        <v>6972323647.4799995</v>
      </c>
    </row>
    <row r="18" spans="1:10" ht="16.5" thickBot="1" x14ac:dyDescent="0.25">
      <c r="A18" s="11"/>
      <c r="B18" s="20"/>
      <c r="C18" s="26"/>
      <c r="D18" s="22"/>
      <c r="E18" s="24"/>
      <c r="F18" s="15"/>
      <c r="G18" s="24"/>
    </row>
    <row r="19" spans="1:10" ht="33.75" thickBot="1" x14ac:dyDescent="0.25">
      <c r="A19" s="137"/>
      <c r="B19" s="137" t="s">
        <v>4</v>
      </c>
      <c r="C19" s="16" t="s">
        <v>93</v>
      </c>
      <c r="D19" s="23" t="s">
        <v>5</v>
      </c>
      <c r="E19" s="126" t="s">
        <v>6</v>
      </c>
      <c r="F19" s="25" t="s">
        <v>7</v>
      </c>
      <c r="G19" s="126" t="s">
        <v>8</v>
      </c>
    </row>
    <row r="20" spans="1:10" ht="17.25" hidden="1" thickBot="1" x14ac:dyDescent="0.25">
      <c r="A20" s="138"/>
      <c r="B20" s="137"/>
      <c r="C20" s="54"/>
      <c r="D20" s="55"/>
      <c r="E20" s="54"/>
      <c r="F20" s="54"/>
      <c r="G20" s="56"/>
    </row>
    <row r="21" spans="1:10" ht="23.25" customHeight="1" x14ac:dyDescent="0.25">
      <c r="A21" s="53"/>
      <c r="B21" s="79">
        <v>43220</v>
      </c>
      <c r="C21" s="80"/>
      <c r="D21" s="81" t="s">
        <v>1408</v>
      </c>
      <c r="E21" s="78"/>
      <c r="F21" s="82"/>
      <c r="G21" s="94">
        <v>6972323647.4799995</v>
      </c>
    </row>
    <row r="22" spans="1:10" ht="22.5" customHeight="1" x14ac:dyDescent="0.25">
      <c r="A22" s="6"/>
      <c r="B22" s="62">
        <v>43221</v>
      </c>
      <c r="C22" s="80"/>
      <c r="D22" s="81" t="s">
        <v>95</v>
      </c>
      <c r="E22" s="78">
        <v>2135428543</v>
      </c>
      <c r="F22" s="82"/>
      <c r="G22" s="78">
        <f t="shared" ref="G22:G86" si="0">SUM(G21+E22-F22)</f>
        <v>9107752190.4799995</v>
      </c>
    </row>
    <row r="23" spans="1:10" ht="22.5" customHeight="1" x14ac:dyDescent="0.25">
      <c r="A23" s="6"/>
      <c r="B23" s="62"/>
      <c r="C23" s="80"/>
      <c r="D23" s="81" t="s">
        <v>1856</v>
      </c>
      <c r="E23" s="78">
        <v>455220751.95999998</v>
      </c>
      <c r="F23" s="82"/>
      <c r="G23" s="78">
        <f t="shared" si="0"/>
        <v>9562972942.4399986</v>
      </c>
    </row>
    <row r="24" spans="1:10" ht="72.75" customHeight="1" x14ac:dyDescent="0.25">
      <c r="A24" s="6"/>
      <c r="B24" s="103" t="s">
        <v>1409</v>
      </c>
      <c r="C24" s="104" t="s">
        <v>1410</v>
      </c>
      <c r="D24" s="124" t="s">
        <v>1411</v>
      </c>
      <c r="E24" s="78"/>
      <c r="F24" s="113">
        <v>1424844.14</v>
      </c>
      <c r="G24" s="78">
        <f t="shared" si="0"/>
        <v>9561548098.2999992</v>
      </c>
    </row>
    <row r="25" spans="1:10" ht="77.25" customHeight="1" x14ac:dyDescent="0.25">
      <c r="A25" s="6"/>
      <c r="B25" s="103" t="s">
        <v>1409</v>
      </c>
      <c r="C25" s="104" t="s">
        <v>1412</v>
      </c>
      <c r="D25" s="124" t="s">
        <v>1413</v>
      </c>
      <c r="E25" s="78"/>
      <c r="F25" s="113">
        <v>1116604.2</v>
      </c>
      <c r="G25" s="78">
        <f t="shared" si="0"/>
        <v>9560431494.0999985</v>
      </c>
    </row>
    <row r="26" spans="1:10" ht="37.5" customHeight="1" x14ac:dyDescent="0.25">
      <c r="A26" s="6"/>
      <c r="B26" s="103" t="s">
        <v>1409</v>
      </c>
      <c r="C26" s="104" t="s">
        <v>1414</v>
      </c>
      <c r="D26" s="124" t="s">
        <v>1415</v>
      </c>
      <c r="E26" s="78"/>
      <c r="F26" s="113">
        <v>231091.20000000001</v>
      </c>
      <c r="G26" s="78">
        <f t="shared" si="0"/>
        <v>9560200402.8999977</v>
      </c>
    </row>
    <row r="27" spans="1:10" ht="57.75" customHeight="1" x14ac:dyDescent="0.25">
      <c r="A27" s="6"/>
      <c r="B27" s="103" t="s">
        <v>1409</v>
      </c>
      <c r="C27" s="104" t="s">
        <v>1416</v>
      </c>
      <c r="D27" s="124" t="s">
        <v>1417</v>
      </c>
      <c r="E27" s="112"/>
      <c r="F27" s="113">
        <v>144913.44</v>
      </c>
      <c r="G27" s="78">
        <f t="shared" si="0"/>
        <v>9560055489.4599972</v>
      </c>
    </row>
    <row r="28" spans="1:10" ht="69.75" customHeight="1" x14ac:dyDescent="0.25">
      <c r="A28" s="6"/>
      <c r="B28" s="103" t="s">
        <v>1409</v>
      </c>
      <c r="C28" s="104" t="s">
        <v>1418</v>
      </c>
      <c r="D28" s="124" t="s">
        <v>1419</v>
      </c>
      <c r="E28" s="112"/>
      <c r="F28" s="113">
        <v>354000</v>
      </c>
      <c r="G28" s="78">
        <f t="shared" si="0"/>
        <v>9559701489.4599972</v>
      </c>
      <c r="I28" s="99"/>
      <c r="J28" s="121"/>
    </row>
    <row r="29" spans="1:10" ht="87" customHeight="1" x14ac:dyDescent="0.25">
      <c r="A29" s="6"/>
      <c r="B29" s="103" t="s">
        <v>1409</v>
      </c>
      <c r="C29" s="104" t="s">
        <v>1420</v>
      </c>
      <c r="D29" s="124" t="s">
        <v>1421</v>
      </c>
      <c r="E29" s="112"/>
      <c r="F29" s="113">
        <v>8000000</v>
      </c>
      <c r="G29" s="78">
        <f t="shared" si="0"/>
        <v>9551701489.4599972</v>
      </c>
      <c r="I29" s="120"/>
      <c r="J29" s="121"/>
    </row>
    <row r="30" spans="1:10" ht="60" customHeight="1" x14ac:dyDescent="0.25">
      <c r="A30" s="6"/>
      <c r="B30" s="103" t="s">
        <v>1409</v>
      </c>
      <c r="C30" s="104" t="s">
        <v>1422</v>
      </c>
      <c r="D30" s="124" t="s">
        <v>1423</v>
      </c>
      <c r="E30" s="112"/>
      <c r="F30" s="113">
        <v>4778012.05</v>
      </c>
      <c r="G30" s="78">
        <f t="shared" si="0"/>
        <v>9546923477.4099979</v>
      </c>
      <c r="I30" s="120"/>
      <c r="J30" s="121"/>
    </row>
    <row r="31" spans="1:10" ht="60" customHeight="1" x14ac:dyDescent="0.25">
      <c r="A31" s="6"/>
      <c r="B31" s="103" t="s">
        <v>1409</v>
      </c>
      <c r="C31" s="104" t="s">
        <v>1424</v>
      </c>
      <c r="D31" s="124" t="s">
        <v>1425</v>
      </c>
      <c r="E31" s="112"/>
      <c r="F31" s="113">
        <v>315300</v>
      </c>
      <c r="G31" s="78">
        <f t="shared" si="0"/>
        <v>9546608177.4099979</v>
      </c>
      <c r="I31" s="120"/>
      <c r="J31" s="121"/>
    </row>
    <row r="32" spans="1:10" ht="36.75" customHeight="1" x14ac:dyDescent="0.25">
      <c r="A32" s="6"/>
      <c r="B32" s="103" t="s">
        <v>1409</v>
      </c>
      <c r="C32" s="104" t="s">
        <v>1426</v>
      </c>
      <c r="D32" s="124" t="s">
        <v>1380</v>
      </c>
      <c r="E32" s="112"/>
      <c r="F32" s="113">
        <v>50000000</v>
      </c>
      <c r="G32" s="78">
        <f t="shared" si="0"/>
        <v>9496608177.4099979</v>
      </c>
      <c r="I32" s="120"/>
      <c r="J32" s="121"/>
    </row>
    <row r="33" spans="1:10" ht="93.75" customHeight="1" x14ac:dyDescent="0.25">
      <c r="A33" s="6"/>
      <c r="B33" s="103" t="s">
        <v>1409</v>
      </c>
      <c r="C33" s="104" t="s">
        <v>1427</v>
      </c>
      <c r="D33" s="124" t="s">
        <v>1428</v>
      </c>
      <c r="E33" s="112"/>
      <c r="F33" s="113">
        <v>29463.360000000001</v>
      </c>
      <c r="G33" s="78">
        <f t="shared" si="0"/>
        <v>9496578714.0499973</v>
      </c>
      <c r="I33" s="76"/>
    </row>
    <row r="34" spans="1:10" ht="78" customHeight="1" x14ac:dyDescent="0.25">
      <c r="A34" s="6"/>
      <c r="B34" s="103" t="s">
        <v>1429</v>
      </c>
      <c r="C34" s="104" t="s">
        <v>1430</v>
      </c>
      <c r="D34" s="124" t="s">
        <v>1431</v>
      </c>
      <c r="E34" s="112"/>
      <c r="F34" s="113">
        <v>1494048.7</v>
      </c>
      <c r="G34" s="78">
        <f t="shared" si="0"/>
        <v>9495084665.3499966</v>
      </c>
      <c r="I34" s="97"/>
      <c r="J34" s="121"/>
    </row>
    <row r="35" spans="1:10" ht="58.5" customHeight="1" x14ac:dyDescent="0.25">
      <c r="A35" s="6"/>
      <c r="B35" s="103" t="s">
        <v>1429</v>
      </c>
      <c r="C35" s="104" t="s">
        <v>1430</v>
      </c>
      <c r="D35" s="124" t="s">
        <v>1431</v>
      </c>
      <c r="E35" s="112"/>
      <c r="F35" s="113">
        <v>176984.4</v>
      </c>
      <c r="G35" s="78">
        <f t="shared" si="0"/>
        <v>9494907680.9499969</v>
      </c>
      <c r="I35" s="76"/>
      <c r="J35" s="122"/>
    </row>
    <row r="36" spans="1:10" ht="44.25" customHeight="1" x14ac:dyDescent="0.25">
      <c r="A36" s="6"/>
      <c r="B36" s="103" t="s">
        <v>1429</v>
      </c>
      <c r="C36" s="104" t="s">
        <v>1432</v>
      </c>
      <c r="D36" s="124" t="s">
        <v>1433</v>
      </c>
      <c r="E36" s="112"/>
      <c r="F36" s="113">
        <v>556200</v>
      </c>
      <c r="G36" s="78">
        <f t="shared" si="0"/>
        <v>9494351480.9499969</v>
      </c>
      <c r="I36" s="76"/>
      <c r="J36" s="122"/>
    </row>
    <row r="37" spans="1:10" ht="66" customHeight="1" x14ac:dyDescent="0.25">
      <c r="A37" s="6"/>
      <c r="B37" s="103" t="s">
        <v>1429</v>
      </c>
      <c r="C37" s="104" t="s">
        <v>1434</v>
      </c>
      <c r="D37" s="124" t="s">
        <v>1435</v>
      </c>
      <c r="E37" s="112"/>
      <c r="F37" s="113">
        <v>136900</v>
      </c>
      <c r="G37" s="78">
        <f t="shared" si="0"/>
        <v>9494214580.9499969</v>
      </c>
      <c r="I37" s="76"/>
    </row>
    <row r="38" spans="1:10" ht="63" customHeight="1" x14ac:dyDescent="0.25">
      <c r="A38" s="6"/>
      <c r="B38" s="103" t="s">
        <v>1429</v>
      </c>
      <c r="C38" s="104" t="s">
        <v>1436</v>
      </c>
      <c r="D38" s="124" t="s">
        <v>1437</v>
      </c>
      <c r="E38" s="112"/>
      <c r="F38" s="113">
        <v>495000</v>
      </c>
      <c r="G38" s="78">
        <f t="shared" si="0"/>
        <v>9493719580.9499969</v>
      </c>
      <c r="I38" s="76"/>
    </row>
    <row r="39" spans="1:10" ht="57" customHeight="1" x14ac:dyDescent="0.25">
      <c r="A39" s="6"/>
      <c r="B39" s="103" t="s">
        <v>1429</v>
      </c>
      <c r="C39" s="104" t="s">
        <v>1438</v>
      </c>
      <c r="D39" s="124" t="s">
        <v>1439</v>
      </c>
      <c r="E39" s="112"/>
      <c r="F39" s="113">
        <v>262500</v>
      </c>
      <c r="G39" s="78">
        <f t="shared" si="0"/>
        <v>9493457080.9499969</v>
      </c>
      <c r="I39" s="76"/>
    </row>
    <row r="40" spans="1:10" ht="66.75" customHeight="1" x14ac:dyDescent="0.25">
      <c r="A40" s="6"/>
      <c r="B40" s="103" t="s">
        <v>1429</v>
      </c>
      <c r="C40" s="104" t="s">
        <v>1440</v>
      </c>
      <c r="D40" s="124" t="s">
        <v>1441</v>
      </c>
      <c r="E40" s="112"/>
      <c r="F40" s="113">
        <v>579574.66</v>
      </c>
      <c r="G40" s="78">
        <f t="shared" si="0"/>
        <v>9492877506.2899971</v>
      </c>
      <c r="I40" s="76"/>
    </row>
    <row r="41" spans="1:10" ht="68.25" customHeight="1" x14ac:dyDescent="0.25">
      <c r="A41" s="6"/>
      <c r="B41" s="103" t="s">
        <v>1429</v>
      </c>
      <c r="C41" s="104" t="s">
        <v>1442</v>
      </c>
      <c r="D41" s="124" t="s">
        <v>1443</v>
      </c>
      <c r="E41" s="112"/>
      <c r="F41" s="113">
        <v>665520</v>
      </c>
      <c r="G41" s="78">
        <f t="shared" si="0"/>
        <v>9492211986.2899971</v>
      </c>
      <c r="I41" s="76"/>
      <c r="J41" s="121"/>
    </row>
    <row r="42" spans="1:10" ht="60.75" customHeight="1" x14ac:dyDescent="0.25">
      <c r="A42" s="6"/>
      <c r="B42" s="103" t="s">
        <v>1429</v>
      </c>
      <c r="C42" s="104" t="s">
        <v>1444</v>
      </c>
      <c r="D42" s="124" t="s">
        <v>1445</v>
      </c>
      <c r="E42" s="112"/>
      <c r="F42" s="113">
        <v>867</v>
      </c>
      <c r="G42" s="78">
        <f t="shared" si="0"/>
        <v>9492211119.2899971</v>
      </c>
      <c r="I42" s="76"/>
      <c r="J42" s="121"/>
    </row>
    <row r="43" spans="1:10" ht="57" customHeight="1" x14ac:dyDescent="0.25">
      <c r="A43" s="6"/>
      <c r="B43" s="103" t="s">
        <v>1446</v>
      </c>
      <c r="C43" s="104" t="s">
        <v>1447</v>
      </c>
      <c r="D43" s="124" t="s">
        <v>1448</v>
      </c>
      <c r="E43" s="112"/>
      <c r="F43" s="113">
        <v>17805861.440000001</v>
      </c>
      <c r="G43" s="78">
        <f t="shared" si="0"/>
        <v>9474405257.8499966</v>
      </c>
      <c r="I43" s="76"/>
      <c r="J43" s="121"/>
    </row>
    <row r="44" spans="1:10" ht="60" x14ac:dyDescent="0.25">
      <c r="A44" s="6"/>
      <c r="B44" s="103" t="s">
        <v>1446</v>
      </c>
      <c r="C44" s="104" t="s">
        <v>1449</v>
      </c>
      <c r="D44" s="124" t="s">
        <v>1450</v>
      </c>
      <c r="E44" s="112"/>
      <c r="F44" s="113">
        <v>1130648.45</v>
      </c>
      <c r="G44" s="78">
        <f t="shared" si="0"/>
        <v>9473274609.3999958</v>
      </c>
      <c r="I44" s="76"/>
    </row>
    <row r="45" spans="1:10" ht="64.5" customHeight="1" x14ac:dyDescent="0.25">
      <c r="A45" s="6"/>
      <c r="B45" s="103" t="s">
        <v>1446</v>
      </c>
      <c r="C45" s="104" t="s">
        <v>1451</v>
      </c>
      <c r="D45" s="124" t="s">
        <v>1452</v>
      </c>
      <c r="E45" s="112"/>
      <c r="F45" s="113">
        <v>6003.7</v>
      </c>
      <c r="G45" s="78">
        <f t="shared" si="0"/>
        <v>9473268605.699995</v>
      </c>
      <c r="I45" s="76"/>
    </row>
    <row r="46" spans="1:10" ht="73.5" customHeight="1" x14ac:dyDescent="0.25">
      <c r="A46" s="6"/>
      <c r="B46" s="103" t="s">
        <v>1446</v>
      </c>
      <c r="C46" s="104" t="s">
        <v>1453</v>
      </c>
      <c r="D46" s="124" t="s">
        <v>1454</v>
      </c>
      <c r="E46" s="112"/>
      <c r="F46" s="113">
        <v>816</v>
      </c>
      <c r="G46" s="78">
        <f t="shared" si="0"/>
        <v>9473267789.699995</v>
      </c>
      <c r="I46" s="76"/>
    </row>
    <row r="47" spans="1:10" ht="77.25" customHeight="1" x14ac:dyDescent="0.25">
      <c r="A47" s="6"/>
      <c r="B47" s="103" t="s">
        <v>1446</v>
      </c>
      <c r="C47" s="104" t="s">
        <v>1455</v>
      </c>
      <c r="D47" s="124" t="s">
        <v>1456</v>
      </c>
      <c r="E47" s="112"/>
      <c r="F47" s="113">
        <v>2176.5</v>
      </c>
      <c r="G47" s="78">
        <f t="shared" si="0"/>
        <v>9473265613.199995</v>
      </c>
      <c r="I47" s="76"/>
    </row>
    <row r="48" spans="1:10" ht="36" x14ac:dyDescent="0.25">
      <c r="A48" s="6"/>
      <c r="B48" s="103" t="s">
        <v>1446</v>
      </c>
      <c r="C48" s="104" t="s">
        <v>1457</v>
      </c>
      <c r="D48" s="124" t="s">
        <v>1458</v>
      </c>
      <c r="E48" s="112"/>
      <c r="F48" s="113">
        <v>5656850.6799999997</v>
      </c>
      <c r="G48" s="78">
        <f t="shared" si="0"/>
        <v>9467608762.5199947</v>
      </c>
      <c r="I48" s="76"/>
    </row>
    <row r="49" spans="1:9" ht="48" x14ac:dyDescent="0.25">
      <c r="A49" s="6"/>
      <c r="B49" s="103" t="s">
        <v>1446</v>
      </c>
      <c r="C49" s="104" t="s">
        <v>1459</v>
      </c>
      <c r="D49" s="124" t="s">
        <v>1460</v>
      </c>
      <c r="E49" s="112"/>
      <c r="F49" s="113">
        <v>41666667</v>
      </c>
      <c r="G49" s="78">
        <f t="shared" si="0"/>
        <v>9425942095.5199947</v>
      </c>
      <c r="I49" s="76"/>
    </row>
    <row r="50" spans="1:9" ht="34.5" customHeight="1" x14ac:dyDescent="0.25">
      <c r="A50" s="6"/>
      <c r="B50" s="103" t="s">
        <v>1461</v>
      </c>
      <c r="C50" s="104" t="s">
        <v>1462</v>
      </c>
      <c r="D50" s="124" t="s">
        <v>1463</v>
      </c>
      <c r="E50" s="112"/>
      <c r="F50" s="113">
        <v>19722219.09</v>
      </c>
      <c r="G50" s="78">
        <f t="shared" si="0"/>
        <v>9406219876.4299946</v>
      </c>
      <c r="I50" s="76"/>
    </row>
    <row r="51" spans="1:9" ht="80.25" customHeight="1" x14ac:dyDescent="0.25">
      <c r="A51" s="6"/>
      <c r="B51" s="103" t="s">
        <v>1461</v>
      </c>
      <c r="C51" s="104" t="s">
        <v>1464</v>
      </c>
      <c r="D51" s="124" t="s">
        <v>1465</v>
      </c>
      <c r="E51" s="112"/>
      <c r="F51" s="113">
        <v>127086633.31999999</v>
      </c>
      <c r="G51" s="78">
        <f t="shared" si="0"/>
        <v>9279133243.1099949</v>
      </c>
      <c r="I51" s="76"/>
    </row>
    <row r="52" spans="1:9" ht="45" customHeight="1" x14ac:dyDescent="0.25">
      <c r="A52" s="6"/>
      <c r="B52" s="103" t="s">
        <v>1466</v>
      </c>
      <c r="C52" s="104" t="s">
        <v>1467</v>
      </c>
      <c r="D52" s="124" t="s">
        <v>1468</v>
      </c>
      <c r="E52" s="112"/>
      <c r="F52" s="113">
        <v>1156934.42</v>
      </c>
      <c r="G52" s="78">
        <f t="shared" si="0"/>
        <v>9277976308.6899948</v>
      </c>
      <c r="I52" s="76"/>
    </row>
    <row r="53" spans="1:9" ht="48.75" customHeight="1" x14ac:dyDescent="0.25">
      <c r="A53" s="6"/>
      <c r="B53" s="103" t="s">
        <v>1466</v>
      </c>
      <c r="C53" s="104" t="s">
        <v>1469</v>
      </c>
      <c r="D53" s="124" t="s">
        <v>1370</v>
      </c>
      <c r="E53" s="112"/>
      <c r="F53" s="113">
        <v>825288.32</v>
      </c>
      <c r="G53" s="78">
        <f t="shared" si="0"/>
        <v>9277151020.3699951</v>
      </c>
      <c r="I53" s="76"/>
    </row>
    <row r="54" spans="1:9" ht="57" customHeight="1" x14ac:dyDescent="0.25">
      <c r="A54" s="6"/>
      <c r="B54" s="103" t="s">
        <v>1466</v>
      </c>
      <c r="C54" s="104" t="s">
        <v>1470</v>
      </c>
      <c r="D54" s="124" t="s">
        <v>1471</v>
      </c>
      <c r="E54" s="112"/>
      <c r="F54" s="113">
        <v>397386.7</v>
      </c>
      <c r="G54" s="78">
        <f t="shared" si="0"/>
        <v>9276753633.6699944</v>
      </c>
      <c r="I54" s="76"/>
    </row>
    <row r="55" spans="1:9" ht="67.5" customHeight="1" x14ac:dyDescent="0.25">
      <c r="A55" s="6"/>
      <c r="B55" s="103" t="s">
        <v>1466</v>
      </c>
      <c r="C55" s="104" t="s">
        <v>1472</v>
      </c>
      <c r="D55" s="124" t="s">
        <v>1473</v>
      </c>
      <c r="E55" s="112"/>
      <c r="F55" s="113">
        <v>14422531.58</v>
      </c>
      <c r="G55" s="78">
        <f t="shared" si="0"/>
        <v>9262331102.0899944</v>
      </c>
    </row>
    <row r="56" spans="1:9" ht="36.75" customHeight="1" x14ac:dyDescent="0.25">
      <c r="A56" s="6"/>
      <c r="B56" s="103" t="s">
        <v>1466</v>
      </c>
      <c r="C56" s="104" t="s">
        <v>1474</v>
      </c>
      <c r="D56" s="124" t="s">
        <v>1475</v>
      </c>
      <c r="E56" s="112"/>
      <c r="F56" s="113">
        <v>1025856.59</v>
      </c>
      <c r="G56" s="78">
        <f t="shared" si="0"/>
        <v>9261305245.4999943</v>
      </c>
    </row>
    <row r="57" spans="1:9" ht="36.75" customHeight="1" x14ac:dyDescent="0.25">
      <c r="A57" s="6"/>
      <c r="B57" s="103" t="s">
        <v>1466</v>
      </c>
      <c r="C57" s="104" t="s">
        <v>1476</v>
      </c>
      <c r="D57" s="124" t="s">
        <v>1477</v>
      </c>
      <c r="E57" s="112"/>
      <c r="F57" s="113">
        <v>104032</v>
      </c>
      <c r="G57" s="78">
        <f t="shared" si="0"/>
        <v>9261201213.4999943</v>
      </c>
    </row>
    <row r="58" spans="1:9" ht="75.75" customHeight="1" x14ac:dyDescent="0.25">
      <c r="A58" s="6"/>
      <c r="B58" s="103" t="s">
        <v>1466</v>
      </c>
      <c r="C58" s="104" t="s">
        <v>1478</v>
      </c>
      <c r="D58" s="124" t="s">
        <v>1479</v>
      </c>
      <c r="E58" s="112"/>
      <c r="F58" s="113">
        <v>40000</v>
      </c>
      <c r="G58" s="78">
        <f t="shared" si="0"/>
        <v>9261161213.4999943</v>
      </c>
    </row>
    <row r="59" spans="1:9" ht="36" x14ac:dyDescent="0.25">
      <c r="A59" s="6"/>
      <c r="B59" s="103" t="s">
        <v>1466</v>
      </c>
      <c r="C59" s="104" t="s">
        <v>1480</v>
      </c>
      <c r="D59" s="124" t="s">
        <v>1481</v>
      </c>
      <c r="E59" s="112"/>
      <c r="F59" s="113">
        <v>41300</v>
      </c>
      <c r="G59" s="78">
        <f t="shared" si="0"/>
        <v>9261119913.4999943</v>
      </c>
    </row>
    <row r="60" spans="1:9" ht="59.25" customHeight="1" x14ac:dyDescent="0.25">
      <c r="A60" s="6"/>
      <c r="B60" s="103" t="s">
        <v>1466</v>
      </c>
      <c r="C60" s="104" t="s">
        <v>1482</v>
      </c>
      <c r="D60" s="124" t="s">
        <v>1483</v>
      </c>
      <c r="E60" s="112"/>
      <c r="F60" s="113">
        <v>41300</v>
      </c>
      <c r="G60" s="78">
        <f t="shared" si="0"/>
        <v>9261078613.4999943</v>
      </c>
    </row>
    <row r="61" spans="1:9" ht="36" x14ac:dyDescent="0.25">
      <c r="A61" s="6"/>
      <c r="B61" s="103" t="s">
        <v>1466</v>
      </c>
      <c r="C61" s="104" t="s">
        <v>1484</v>
      </c>
      <c r="D61" s="124" t="s">
        <v>1485</v>
      </c>
      <c r="E61" s="112"/>
      <c r="F61" s="113">
        <v>55460</v>
      </c>
      <c r="G61" s="78">
        <f t="shared" si="0"/>
        <v>9261023153.4999943</v>
      </c>
    </row>
    <row r="62" spans="1:9" ht="70.5" customHeight="1" x14ac:dyDescent="0.25">
      <c r="A62" s="6"/>
      <c r="B62" s="103" t="s">
        <v>1466</v>
      </c>
      <c r="C62" s="104" t="s">
        <v>1486</v>
      </c>
      <c r="D62" s="124" t="s">
        <v>1487</v>
      </c>
      <c r="E62" s="112"/>
      <c r="F62" s="113">
        <v>400000</v>
      </c>
      <c r="G62" s="78">
        <f t="shared" si="0"/>
        <v>9260623153.4999943</v>
      </c>
    </row>
    <row r="63" spans="1:9" ht="66.75" customHeight="1" x14ac:dyDescent="0.25">
      <c r="A63" s="6"/>
      <c r="B63" s="103" t="s">
        <v>1466</v>
      </c>
      <c r="C63" s="104" t="s">
        <v>1488</v>
      </c>
      <c r="D63" s="124" t="s">
        <v>803</v>
      </c>
      <c r="E63" s="112"/>
      <c r="F63" s="113">
        <v>121930.2</v>
      </c>
      <c r="G63" s="78">
        <f t="shared" si="0"/>
        <v>9260501223.2999935</v>
      </c>
    </row>
    <row r="64" spans="1:9" ht="62.25" customHeight="1" x14ac:dyDescent="0.25">
      <c r="A64" s="6"/>
      <c r="B64" s="103" t="s">
        <v>1466</v>
      </c>
      <c r="C64" s="104" t="s">
        <v>1488</v>
      </c>
      <c r="D64" s="124" t="s">
        <v>803</v>
      </c>
      <c r="E64" s="112"/>
      <c r="F64" s="113">
        <v>3390</v>
      </c>
      <c r="G64" s="78">
        <f t="shared" si="0"/>
        <v>9260497833.2999935</v>
      </c>
    </row>
    <row r="65" spans="1:7" ht="41.25" customHeight="1" x14ac:dyDescent="0.25">
      <c r="A65" s="6"/>
      <c r="B65" s="103" t="s">
        <v>1466</v>
      </c>
      <c r="C65" s="104" t="s">
        <v>1489</v>
      </c>
      <c r="D65" s="124" t="s">
        <v>1490</v>
      </c>
      <c r="E65" s="112"/>
      <c r="F65" s="113">
        <v>35400</v>
      </c>
      <c r="G65" s="78">
        <f t="shared" si="0"/>
        <v>9260462433.2999935</v>
      </c>
    </row>
    <row r="66" spans="1:7" ht="72" x14ac:dyDescent="0.25">
      <c r="A66" s="6"/>
      <c r="B66" s="103" t="s">
        <v>1466</v>
      </c>
      <c r="C66" s="104" t="s">
        <v>1491</v>
      </c>
      <c r="D66" s="124" t="s">
        <v>1492</v>
      </c>
      <c r="E66" s="112"/>
      <c r="F66" s="113">
        <v>6486160</v>
      </c>
      <c r="G66" s="78">
        <f t="shared" si="0"/>
        <v>9253976273.2999935</v>
      </c>
    </row>
    <row r="67" spans="1:7" ht="53.25" customHeight="1" x14ac:dyDescent="0.25">
      <c r="A67" s="6"/>
      <c r="B67" s="103" t="s">
        <v>1466</v>
      </c>
      <c r="C67" s="104" t="s">
        <v>1493</v>
      </c>
      <c r="D67" s="124" t="s">
        <v>1494</v>
      </c>
      <c r="E67" s="112"/>
      <c r="F67" s="113">
        <v>119998.92</v>
      </c>
      <c r="G67" s="78">
        <f t="shared" si="0"/>
        <v>9253856274.3799934</v>
      </c>
    </row>
    <row r="68" spans="1:7" ht="50.25" customHeight="1" x14ac:dyDescent="0.25">
      <c r="A68" s="6"/>
      <c r="B68" s="103" t="s">
        <v>1466</v>
      </c>
      <c r="C68" s="104" t="s">
        <v>1495</v>
      </c>
      <c r="D68" s="124" t="s">
        <v>1496</v>
      </c>
      <c r="E68" s="112"/>
      <c r="F68" s="113">
        <v>118000</v>
      </c>
      <c r="G68" s="78">
        <f t="shared" si="0"/>
        <v>9253738274.3799934</v>
      </c>
    </row>
    <row r="69" spans="1:7" ht="72" x14ac:dyDescent="0.25">
      <c r="A69" s="6"/>
      <c r="B69" s="103" t="s">
        <v>1466</v>
      </c>
      <c r="C69" s="104" t="s">
        <v>1497</v>
      </c>
      <c r="D69" s="124" t="s">
        <v>1498</v>
      </c>
      <c r="E69" s="112"/>
      <c r="F69" s="113">
        <v>1000000</v>
      </c>
      <c r="G69" s="78">
        <f t="shared" si="0"/>
        <v>9252738274.3799934</v>
      </c>
    </row>
    <row r="70" spans="1:7" ht="36" x14ac:dyDescent="0.25">
      <c r="A70" s="6"/>
      <c r="B70" s="103" t="s">
        <v>1466</v>
      </c>
      <c r="C70" s="104" t="s">
        <v>1499</v>
      </c>
      <c r="D70" s="124" t="s">
        <v>1500</v>
      </c>
      <c r="E70" s="112"/>
      <c r="F70" s="113">
        <v>200000</v>
      </c>
      <c r="G70" s="78">
        <f t="shared" si="0"/>
        <v>9252538274.3799934</v>
      </c>
    </row>
    <row r="71" spans="1:7" ht="78" customHeight="1" x14ac:dyDescent="0.25">
      <c r="A71" s="6"/>
      <c r="B71" s="103" t="s">
        <v>1466</v>
      </c>
      <c r="C71" s="104" t="s">
        <v>1501</v>
      </c>
      <c r="D71" s="124" t="s">
        <v>1502</v>
      </c>
      <c r="E71" s="112"/>
      <c r="F71" s="113">
        <v>1014800</v>
      </c>
      <c r="G71" s="78">
        <f t="shared" si="0"/>
        <v>9251523474.3799934</v>
      </c>
    </row>
    <row r="72" spans="1:7" ht="51" customHeight="1" x14ac:dyDescent="0.25">
      <c r="A72" s="6"/>
      <c r="B72" s="103" t="s">
        <v>1503</v>
      </c>
      <c r="C72" s="104" t="s">
        <v>1504</v>
      </c>
      <c r="D72" s="124" t="s">
        <v>1505</v>
      </c>
      <c r="E72" s="112"/>
      <c r="F72" s="113">
        <v>278000</v>
      </c>
      <c r="G72" s="78">
        <f t="shared" si="0"/>
        <v>9251245474.3799934</v>
      </c>
    </row>
    <row r="73" spans="1:7" ht="36" x14ac:dyDescent="0.25">
      <c r="A73" s="6"/>
      <c r="B73" s="103" t="s">
        <v>1503</v>
      </c>
      <c r="C73" s="104" t="s">
        <v>1506</v>
      </c>
      <c r="D73" s="124" t="s">
        <v>1507</v>
      </c>
      <c r="E73" s="112"/>
      <c r="F73" s="113">
        <v>106200</v>
      </c>
      <c r="G73" s="78">
        <f t="shared" si="0"/>
        <v>9251139274.3799934</v>
      </c>
    </row>
    <row r="74" spans="1:7" ht="78" customHeight="1" x14ac:dyDescent="0.25">
      <c r="A74" s="6"/>
      <c r="B74" s="103" t="s">
        <v>1503</v>
      </c>
      <c r="C74" s="104" t="s">
        <v>1508</v>
      </c>
      <c r="D74" s="124" t="s">
        <v>1509</v>
      </c>
      <c r="E74" s="112"/>
      <c r="F74" s="113">
        <v>423441.82</v>
      </c>
      <c r="G74" s="78">
        <f t="shared" si="0"/>
        <v>9250715832.5599937</v>
      </c>
    </row>
    <row r="75" spans="1:7" ht="48.75" customHeight="1" x14ac:dyDescent="0.25">
      <c r="A75" s="6"/>
      <c r="B75" s="103" t="s">
        <v>1503</v>
      </c>
      <c r="C75" s="104" t="s">
        <v>1510</v>
      </c>
      <c r="D75" s="124" t="s">
        <v>1511</v>
      </c>
      <c r="E75" s="112"/>
      <c r="F75" s="113">
        <v>37024.120000000003</v>
      </c>
      <c r="G75" s="78">
        <f t="shared" si="0"/>
        <v>9250678808.4399929</v>
      </c>
    </row>
    <row r="76" spans="1:7" ht="36" x14ac:dyDescent="0.25">
      <c r="A76" s="6"/>
      <c r="B76" s="103" t="s">
        <v>1503</v>
      </c>
      <c r="C76" s="104" t="s">
        <v>1512</v>
      </c>
      <c r="D76" s="124" t="s">
        <v>1513</v>
      </c>
      <c r="E76" s="112"/>
      <c r="F76" s="113">
        <v>202771.20000000001</v>
      </c>
      <c r="G76" s="78">
        <f t="shared" si="0"/>
        <v>9250476037.2399921</v>
      </c>
    </row>
    <row r="77" spans="1:7" ht="60" x14ac:dyDescent="0.25">
      <c r="A77" s="6"/>
      <c r="B77" s="103" t="s">
        <v>1503</v>
      </c>
      <c r="C77" s="104" t="s">
        <v>1514</v>
      </c>
      <c r="D77" s="124" t="s">
        <v>1515</v>
      </c>
      <c r="E77" s="112"/>
      <c r="F77" s="113">
        <v>813123.43</v>
      </c>
      <c r="G77" s="78">
        <f t="shared" si="0"/>
        <v>9249662913.8099918</v>
      </c>
    </row>
    <row r="78" spans="1:7" ht="72" x14ac:dyDescent="0.25">
      <c r="A78" s="6"/>
      <c r="B78" s="103" t="s">
        <v>1503</v>
      </c>
      <c r="C78" s="104" t="s">
        <v>1516</v>
      </c>
      <c r="D78" s="124" t="s">
        <v>1517</v>
      </c>
      <c r="E78" s="112"/>
      <c r="F78" s="113">
        <v>300000</v>
      </c>
      <c r="G78" s="78">
        <f t="shared" si="0"/>
        <v>9249362913.8099918</v>
      </c>
    </row>
    <row r="79" spans="1:7" ht="50.25" customHeight="1" x14ac:dyDescent="0.25">
      <c r="A79" s="6"/>
      <c r="B79" s="103" t="s">
        <v>1503</v>
      </c>
      <c r="C79" s="104" t="s">
        <v>1518</v>
      </c>
      <c r="D79" s="124" t="s">
        <v>1519</v>
      </c>
      <c r="E79" s="112"/>
      <c r="F79" s="113">
        <v>82600</v>
      </c>
      <c r="G79" s="78">
        <f t="shared" si="0"/>
        <v>9249280313.8099918</v>
      </c>
    </row>
    <row r="80" spans="1:7" ht="36" x14ac:dyDescent="0.25">
      <c r="A80" s="6"/>
      <c r="B80" s="103" t="s">
        <v>1503</v>
      </c>
      <c r="C80" s="104" t="s">
        <v>1520</v>
      </c>
      <c r="D80" s="124" t="s">
        <v>1521</v>
      </c>
      <c r="E80" s="112"/>
      <c r="F80" s="113">
        <v>76700</v>
      </c>
      <c r="G80" s="78">
        <f t="shared" si="0"/>
        <v>9249203613.8099918</v>
      </c>
    </row>
    <row r="81" spans="1:10" ht="72" x14ac:dyDescent="0.25">
      <c r="A81" s="6"/>
      <c r="B81" s="103" t="s">
        <v>1503</v>
      </c>
      <c r="C81" s="104" t="s">
        <v>1522</v>
      </c>
      <c r="D81" s="124" t="s">
        <v>1523</v>
      </c>
      <c r="E81" s="112"/>
      <c r="F81" s="113">
        <v>177000</v>
      </c>
      <c r="G81" s="78">
        <f t="shared" si="0"/>
        <v>9249026613.8099918</v>
      </c>
    </row>
    <row r="82" spans="1:10" ht="36" x14ac:dyDescent="0.25">
      <c r="A82" s="6"/>
      <c r="B82" s="103" t="s">
        <v>1503</v>
      </c>
      <c r="C82" s="104" t="s">
        <v>1524</v>
      </c>
      <c r="D82" s="124" t="s">
        <v>1525</v>
      </c>
      <c r="E82" s="112"/>
      <c r="F82" s="113">
        <v>20256173.059999999</v>
      </c>
      <c r="G82" s="78">
        <f t="shared" si="0"/>
        <v>9228770440.7499924</v>
      </c>
    </row>
    <row r="83" spans="1:10" ht="48" x14ac:dyDescent="0.25">
      <c r="A83" s="6"/>
      <c r="B83" s="103" t="s">
        <v>1503</v>
      </c>
      <c r="C83" s="104" t="s">
        <v>1526</v>
      </c>
      <c r="D83" s="124" t="s">
        <v>1527</v>
      </c>
      <c r="E83" s="112"/>
      <c r="F83" s="113">
        <v>1303800</v>
      </c>
      <c r="G83" s="78">
        <f t="shared" si="0"/>
        <v>9227466640.7499924</v>
      </c>
    </row>
    <row r="84" spans="1:10" ht="64.5" customHeight="1" x14ac:dyDescent="0.25">
      <c r="A84" s="6"/>
      <c r="B84" s="103" t="s">
        <v>1503</v>
      </c>
      <c r="C84" s="104" t="s">
        <v>1526</v>
      </c>
      <c r="D84" s="124" t="s">
        <v>1527</v>
      </c>
      <c r="E84" s="112"/>
      <c r="F84" s="113">
        <v>6330256.0499999998</v>
      </c>
      <c r="G84" s="78">
        <f t="shared" si="0"/>
        <v>9221136384.6999931</v>
      </c>
    </row>
    <row r="85" spans="1:10" ht="67.5" customHeight="1" x14ac:dyDescent="0.25">
      <c r="A85" s="6"/>
      <c r="B85" s="103" t="s">
        <v>1528</v>
      </c>
      <c r="C85" s="104" t="s">
        <v>1529</v>
      </c>
      <c r="D85" s="124" t="s">
        <v>1530</v>
      </c>
      <c r="E85" s="112"/>
      <c r="F85" s="113">
        <v>862954.53</v>
      </c>
      <c r="G85" s="78">
        <f t="shared" si="0"/>
        <v>9220273430.1699924</v>
      </c>
    </row>
    <row r="86" spans="1:10" ht="48" x14ac:dyDescent="0.25">
      <c r="A86" s="6"/>
      <c r="B86" s="103" t="s">
        <v>1528</v>
      </c>
      <c r="C86" s="104" t="s">
        <v>1531</v>
      </c>
      <c r="D86" s="124" t="s">
        <v>1532</v>
      </c>
      <c r="E86" s="112"/>
      <c r="F86" s="113">
        <v>462182.40000000002</v>
      </c>
      <c r="G86" s="78">
        <f t="shared" si="0"/>
        <v>9219811247.7699928</v>
      </c>
    </row>
    <row r="87" spans="1:10" ht="60" x14ac:dyDescent="0.25">
      <c r="A87" s="6"/>
      <c r="B87" s="103" t="s">
        <v>1528</v>
      </c>
      <c r="C87" s="104" t="s">
        <v>1533</v>
      </c>
      <c r="D87" s="124" t="s">
        <v>1534</v>
      </c>
      <c r="E87" s="112"/>
      <c r="F87" s="113">
        <v>856680</v>
      </c>
      <c r="G87" s="78">
        <f t="shared" ref="G87:G150" si="1">SUM(G86+E87-F87)</f>
        <v>9218954567.7699928</v>
      </c>
    </row>
    <row r="88" spans="1:10" ht="72" x14ac:dyDescent="0.25">
      <c r="A88" s="6"/>
      <c r="B88" s="103" t="s">
        <v>1528</v>
      </c>
      <c r="C88" s="104" t="s">
        <v>1535</v>
      </c>
      <c r="D88" s="124" t="s">
        <v>1536</v>
      </c>
      <c r="E88" s="112"/>
      <c r="F88" s="113">
        <v>4939281.1900000004</v>
      </c>
      <c r="G88" s="78">
        <f t="shared" si="1"/>
        <v>9214015286.5799923</v>
      </c>
    </row>
    <row r="89" spans="1:10" ht="60" x14ac:dyDescent="0.25">
      <c r="A89" s="6"/>
      <c r="B89" s="103" t="s">
        <v>1528</v>
      </c>
      <c r="C89" s="104" t="s">
        <v>1537</v>
      </c>
      <c r="D89" s="124" t="s">
        <v>1538</v>
      </c>
      <c r="E89" s="112"/>
      <c r="F89" s="113">
        <v>31520268.649999999</v>
      </c>
      <c r="G89" s="78">
        <f t="shared" si="1"/>
        <v>9182495017.9299927</v>
      </c>
      <c r="I89" s="76"/>
      <c r="J89" s="76"/>
    </row>
    <row r="90" spans="1:10" ht="60" x14ac:dyDescent="0.25">
      <c r="A90" s="6"/>
      <c r="B90" s="103" t="s">
        <v>1528</v>
      </c>
      <c r="C90" s="104" t="s">
        <v>1537</v>
      </c>
      <c r="D90" s="124" t="s">
        <v>1538</v>
      </c>
      <c r="E90" s="112"/>
      <c r="F90" s="113">
        <v>2514685.2200000002</v>
      </c>
      <c r="G90" s="78">
        <f t="shared" si="1"/>
        <v>9179980332.7099934</v>
      </c>
      <c r="J90" s="76"/>
    </row>
    <row r="91" spans="1:10" ht="48" x14ac:dyDescent="0.25">
      <c r="A91" s="6"/>
      <c r="B91" s="103" t="s">
        <v>1528</v>
      </c>
      <c r="C91" s="104" t="s">
        <v>1539</v>
      </c>
      <c r="D91" s="124" t="s">
        <v>1540</v>
      </c>
      <c r="E91" s="112"/>
      <c r="F91" s="113">
        <v>11866416.689999999</v>
      </c>
      <c r="G91" s="78">
        <f t="shared" si="1"/>
        <v>9168113916.0199928</v>
      </c>
      <c r="J91" s="76"/>
    </row>
    <row r="92" spans="1:10" ht="48" x14ac:dyDescent="0.25">
      <c r="A92" s="6"/>
      <c r="B92" s="103" t="s">
        <v>1528</v>
      </c>
      <c r="C92" s="104" t="s">
        <v>1539</v>
      </c>
      <c r="D92" s="124" t="s">
        <v>1540</v>
      </c>
      <c r="E92" s="112"/>
      <c r="F92" s="113">
        <v>10000000</v>
      </c>
      <c r="G92" s="78">
        <f t="shared" si="1"/>
        <v>9158113916.0199928</v>
      </c>
      <c r="J92" s="76"/>
    </row>
    <row r="93" spans="1:10" ht="72" x14ac:dyDescent="0.25">
      <c r="A93" s="6"/>
      <c r="B93" s="103" t="s">
        <v>1541</v>
      </c>
      <c r="C93" s="104" t="s">
        <v>1542</v>
      </c>
      <c r="D93" s="124" t="s">
        <v>1543</v>
      </c>
      <c r="E93" s="112"/>
      <c r="F93" s="113">
        <v>106200</v>
      </c>
      <c r="G93" s="78">
        <f t="shared" si="1"/>
        <v>9158007716.0199928</v>
      </c>
    </row>
    <row r="94" spans="1:10" ht="60" x14ac:dyDescent="0.25">
      <c r="A94" s="6"/>
      <c r="B94" s="103" t="s">
        <v>1541</v>
      </c>
      <c r="C94" s="104" t="s">
        <v>1544</v>
      </c>
      <c r="D94" s="124" t="s">
        <v>1545</v>
      </c>
      <c r="E94" s="112"/>
      <c r="F94" s="113">
        <v>721827.45</v>
      </c>
      <c r="G94" s="78">
        <f t="shared" si="1"/>
        <v>9157285888.5699921</v>
      </c>
    </row>
    <row r="95" spans="1:10" ht="48" x14ac:dyDescent="0.25">
      <c r="A95" s="6"/>
      <c r="B95" s="103" t="s">
        <v>1541</v>
      </c>
      <c r="C95" s="104" t="s">
        <v>1546</v>
      </c>
      <c r="D95" s="124" t="s">
        <v>1547</v>
      </c>
      <c r="E95" s="112"/>
      <c r="F95" s="113">
        <v>575807.97</v>
      </c>
      <c r="G95" s="78">
        <f t="shared" si="1"/>
        <v>9156710080.5999928</v>
      </c>
    </row>
    <row r="96" spans="1:10" ht="60" x14ac:dyDescent="0.25">
      <c r="A96" s="6"/>
      <c r="B96" s="103" t="s">
        <v>1541</v>
      </c>
      <c r="C96" s="104" t="s">
        <v>1548</v>
      </c>
      <c r="D96" s="124" t="s">
        <v>1549</v>
      </c>
      <c r="E96" s="112"/>
      <c r="F96" s="113">
        <v>608383.66</v>
      </c>
      <c r="G96" s="78">
        <f t="shared" si="1"/>
        <v>9156101696.9399929</v>
      </c>
    </row>
    <row r="97" spans="1:7" ht="48" x14ac:dyDescent="0.25">
      <c r="A97" s="6"/>
      <c r="B97" s="103" t="s">
        <v>1541</v>
      </c>
      <c r="C97" s="104" t="s">
        <v>1550</v>
      </c>
      <c r="D97" s="124" t="s">
        <v>1551</v>
      </c>
      <c r="E97" s="112"/>
      <c r="F97" s="113">
        <v>166380</v>
      </c>
      <c r="G97" s="78">
        <f t="shared" si="1"/>
        <v>9155935316.9399929</v>
      </c>
    </row>
    <row r="98" spans="1:7" ht="24" x14ac:dyDescent="0.25">
      <c r="A98" s="6"/>
      <c r="B98" s="103" t="s">
        <v>1541</v>
      </c>
      <c r="C98" s="104" t="s">
        <v>1552</v>
      </c>
      <c r="D98" s="124" t="s">
        <v>1553</v>
      </c>
      <c r="E98" s="112"/>
      <c r="F98" s="113">
        <v>481000</v>
      </c>
      <c r="G98" s="78">
        <f t="shared" si="1"/>
        <v>9155454316.9399929</v>
      </c>
    </row>
    <row r="99" spans="1:7" ht="48" x14ac:dyDescent="0.25">
      <c r="A99" s="6"/>
      <c r="B99" s="103" t="s">
        <v>1541</v>
      </c>
      <c r="C99" s="104" t="s">
        <v>1554</v>
      </c>
      <c r="D99" s="124" t="s">
        <v>1555</v>
      </c>
      <c r="E99" s="112"/>
      <c r="F99" s="113">
        <v>88500</v>
      </c>
      <c r="G99" s="78">
        <f t="shared" si="1"/>
        <v>9155365816.9399929</v>
      </c>
    </row>
    <row r="100" spans="1:7" ht="48" x14ac:dyDescent="0.25">
      <c r="A100" s="6"/>
      <c r="B100" s="103" t="s">
        <v>1541</v>
      </c>
      <c r="C100" s="104" t="s">
        <v>1556</v>
      </c>
      <c r="D100" s="124" t="s">
        <v>1557</v>
      </c>
      <c r="E100" s="112"/>
      <c r="F100" s="113">
        <v>56640</v>
      </c>
      <c r="G100" s="78">
        <f t="shared" si="1"/>
        <v>9155309176.9399929</v>
      </c>
    </row>
    <row r="101" spans="1:7" ht="36" x14ac:dyDescent="0.25">
      <c r="A101" s="6"/>
      <c r="B101" s="103" t="s">
        <v>1541</v>
      </c>
      <c r="C101" s="104" t="s">
        <v>1558</v>
      </c>
      <c r="D101" s="124" t="s">
        <v>1559</v>
      </c>
      <c r="E101" s="112"/>
      <c r="F101" s="113">
        <v>214170</v>
      </c>
      <c r="G101" s="78">
        <f t="shared" si="1"/>
        <v>9155095006.9399929</v>
      </c>
    </row>
    <row r="102" spans="1:7" ht="60" x14ac:dyDescent="0.25">
      <c r="A102" s="6"/>
      <c r="B102" s="103" t="s">
        <v>1541</v>
      </c>
      <c r="C102" s="104" t="s">
        <v>1560</v>
      </c>
      <c r="D102" s="124" t="s">
        <v>1561</v>
      </c>
      <c r="E102" s="112"/>
      <c r="F102" s="113">
        <v>59000</v>
      </c>
      <c r="G102" s="78">
        <f t="shared" si="1"/>
        <v>9155036006.9399929</v>
      </c>
    </row>
    <row r="103" spans="1:7" ht="65.25" customHeight="1" x14ac:dyDescent="0.25">
      <c r="A103" s="6"/>
      <c r="B103" s="103" t="s">
        <v>1562</v>
      </c>
      <c r="C103" s="104" t="s">
        <v>1563</v>
      </c>
      <c r="D103" s="124" t="s">
        <v>1564</v>
      </c>
      <c r="E103" s="112"/>
      <c r="F103" s="113">
        <v>443680</v>
      </c>
      <c r="G103" s="78">
        <f t="shared" si="1"/>
        <v>9154592326.9399929</v>
      </c>
    </row>
    <row r="104" spans="1:7" ht="72" x14ac:dyDescent="0.25">
      <c r="A104" s="6"/>
      <c r="B104" s="103" t="s">
        <v>1562</v>
      </c>
      <c r="C104" s="104" t="s">
        <v>1565</v>
      </c>
      <c r="D104" s="124" t="s">
        <v>1566</v>
      </c>
      <c r="E104" s="112"/>
      <c r="F104" s="113">
        <v>374871553.99000001</v>
      </c>
      <c r="G104" s="78">
        <f t="shared" si="1"/>
        <v>8779720772.9499931</v>
      </c>
    </row>
    <row r="105" spans="1:7" ht="47.25" customHeight="1" x14ac:dyDescent="0.25">
      <c r="A105" s="6"/>
      <c r="B105" s="103" t="s">
        <v>1562</v>
      </c>
      <c r="C105" s="104" t="s">
        <v>1567</v>
      </c>
      <c r="D105" s="124" t="s">
        <v>1568</v>
      </c>
      <c r="E105" s="112"/>
      <c r="F105" s="113">
        <v>386670.36</v>
      </c>
      <c r="G105" s="78">
        <f t="shared" si="1"/>
        <v>8779334102.5899925</v>
      </c>
    </row>
    <row r="106" spans="1:7" ht="48" x14ac:dyDescent="0.25">
      <c r="A106" s="6"/>
      <c r="B106" s="103" t="s">
        <v>1562</v>
      </c>
      <c r="C106" s="104" t="s">
        <v>1569</v>
      </c>
      <c r="D106" s="124" t="s">
        <v>1570</v>
      </c>
      <c r="E106" s="112"/>
      <c r="F106" s="113">
        <v>1062936</v>
      </c>
      <c r="G106" s="78">
        <f t="shared" si="1"/>
        <v>8778271166.5899925</v>
      </c>
    </row>
    <row r="107" spans="1:7" ht="72" x14ac:dyDescent="0.25">
      <c r="A107" s="6"/>
      <c r="B107" s="103" t="s">
        <v>1562</v>
      </c>
      <c r="C107" s="104" t="s">
        <v>1571</v>
      </c>
      <c r="D107" s="124" t="s">
        <v>1572</v>
      </c>
      <c r="E107" s="112"/>
      <c r="F107" s="113">
        <v>424600</v>
      </c>
      <c r="G107" s="78">
        <f t="shared" si="1"/>
        <v>8777846566.5899925</v>
      </c>
    </row>
    <row r="108" spans="1:7" ht="72" x14ac:dyDescent="0.25">
      <c r="A108" s="6"/>
      <c r="B108" s="103" t="s">
        <v>1562</v>
      </c>
      <c r="C108" s="104" t="s">
        <v>1571</v>
      </c>
      <c r="D108" s="124" t="s">
        <v>1572</v>
      </c>
      <c r="E108" s="112"/>
      <c r="F108" s="113">
        <v>5002062.76</v>
      </c>
      <c r="G108" s="78">
        <f t="shared" si="1"/>
        <v>8772844503.8299923</v>
      </c>
    </row>
    <row r="109" spans="1:7" ht="48" x14ac:dyDescent="0.25">
      <c r="A109" s="6"/>
      <c r="B109" s="103" t="s">
        <v>1562</v>
      </c>
      <c r="C109" s="104" t="s">
        <v>1573</v>
      </c>
      <c r="D109" s="124" t="s">
        <v>1574</v>
      </c>
      <c r="E109" s="112"/>
      <c r="F109" s="113">
        <v>472000</v>
      </c>
      <c r="G109" s="78">
        <f t="shared" si="1"/>
        <v>8772372503.8299923</v>
      </c>
    </row>
    <row r="110" spans="1:7" ht="72" x14ac:dyDescent="0.25">
      <c r="A110" s="6"/>
      <c r="B110" s="103" t="s">
        <v>1562</v>
      </c>
      <c r="C110" s="104" t="s">
        <v>1575</v>
      </c>
      <c r="D110" s="124" t="s">
        <v>1576</v>
      </c>
      <c r="E110" s="112"/>
      <c r="F110" s="113">
        <v>696200</v>
      </c>
      <c r="G110" s="78">
        <f t="shared" si="1"/>
        <v>8771676303.8299923</v>
      </c>
    </row>
    <row r="111" spans="1:7" ht="38.25" customHeight="1" x14ac:dyDescent="0.25">
      <c r="A111" s="6"/>
      <c r="B111" s="103" t="s">
        <v>1562</v>
      </c>
      <c r="C111" s="104" t="s">
        <v>1577</v>
      </c>
      <c r="D111" s="124" t="s">
        <v>1578</v>
      </c>
      <c r="E111" s="112"/>
      <c r="F111" s="113">
        <v>8270488.6500000004</v>
      </c>
      <c r="G111" s="78">
        <f t="shared" si="1"/>
        <v>8763405815.1799927</v>
      </c>
    </row>
    <row r="112" spans="1:7" ht="36" x14ac:dyDescent="0.25">
      <c r="A112" s="6"/>
      <c r="B112" s="103" t="s">
        <v>1562</v>
      </c>
      <c r="C112" s="104" t="s">
        <v>1579</v>
      </c>
      <c r="D112" s="124" t="s">
        <v>1580</v>
      </c>
      <c r="E112" s="112"/>
      <c r="F112" s="113">
        <v>4096864.51</v>
      </c>
      <c r="G112" s="78">
        <f t="shared" si="1"/>
        <v>8759308950.6699924</v>
      </c>
    </row>
    <row r="113" spans="1:7" ht="36" x14ac:dyDescent="0.25">
      <c r="A113" s="6"/>
      <c r="B113" s="103" t="s">
        <v>1562</v>
      </c>
      <c r="C113" s="104" t="s">
        <v>1581</v>
      </c>
      <c r="D113" s="124" t="s">
        <v>1582</v>
      </c>
      <c r="E113" s="112"/>
      <c r="F113" s="113">
        <v>25531865.59</v>
      </c>
      <c r="G113" s="78">
        <f t="shared" si="1"/>
        <v>8733777085.0799923</v>
      </c>
    </row>
    <row r="114" spans="1:7" ht="44.25" customHeight="1" x14ac:dyDescent="0.25">
      <c r="A114" s="6"/>
      <c r="B114" s="103" t="s">
        <v>1562</v>
      </c>
      <c r="C114" s="104" t="s">
        <v>1583</v>
      </c>
      <c r="D114" s="124" t="s">
        <v>1584</v>
      </c>
      <c r="E114" s="112"/>
      <c r="F114" s="113">
        <v>12131404.359999999</v>
      </c>
      <c r="G114" s="78">
        <f t="shared" si="1"/>
        <v>8721645680.7199917</v>
      </c>
    </row>
    <row r="115" spans="1:7" ht="36" x14ac:dyDescent="0.25">
      <c r="A115" s="6"/>
      <c r="B115" s="103" t="s">
        <v>1562</v>
      </c>
      <c r="C115" s="104" t="s">
        <v>1585</v>
      </c>
      <c r="D115" s="124" t="s">
        <v>1586</v>
      </c>
      <c r="E115" s="112"/>
      <c r="F115" s="113">
        <v>18315076.870000001</v>
      </c>
      <c r="G115" s="78">
        <f t="shared" si="1"/>
        <v>8703330603.8499908</v>
      </c>
    </row>
    <row r="116" spans="1:7" ht="36" x14ac:dyDescent="0.25">
      <c r="A116" s="6"/>
      <c r="B116" s="103" t="s">
        <v>1562</v>
      </c>
      <c r="C116" s="104" t="s">
        <v>1587</v>
      </c>
      <c r="D116" s="124" t="s">
        <v>1588</v>
      </c>
      <c r="E116" s="112"/>
      <c r="F116" s="113">
        <v>17723411.239999998</v>
      </c>
      <c r="G116" s="78">
        <f t="shared" si="1"/>
        <v>8685607192.6099911</v>
      </c>
    </row>
    <row r="117" spans="1:7" ht="48" x14ac:dyDescent="0.25">
      <c r="A117" s="6"/>
      <c r="B117" s="103" t="s">
        <v>1562</v>
      </c>
      <c r="C117" s="104" t="s">
        <v>1589</v>
      </c>
      <c r="D117" s="124" t="s">
        <v>1590</v>
      </c>
      <c r="E117" s="112"/>
      <c r="F117" s="113">
        <v>24496942.719999999</v>
      </c>
      <c r="G117" s="78">
        <f t="shared" si="1"/>
        <v>8661110249.8899918</v>
      </c>
    </row>
    <row r="118" spans="1:7" ht="62.25" customHeight="1" x14ac:dyDescent="0.25">
      <c r="A118" s="6"/>
      <c r="B118" s="103" t="s">
        <v>1591</v>
      </c>
      <c r="C118" s="104" t="s">
        <v>1592</v>
      </c>
      <c r="D118" s="124" t="s">
        <v>1593</v>
      </c>
      <c r="E118" s="112"/>
      <c r="F118" s="113">
        <v>950950</v>
      </c>
      <c r="G118" s="78">
        <f t="shared" si="1"/>
        <v>8660159299.8899918</v>
      </c>
    </row>
    <row r="119" spans="1:7" ht="48" x14ac:dyDescent="0.25">
      <c r="A119" s="6"/>
      <c r="B119" s="103" t="s">
        <v>1591</v>
      </c>
      <c r="C119" s="104" t="s">
        <v>1594</v>
      </c>
      <c r="D119" s="124" t="s">
        <v>1595</v>
      </c>
      <c r="E119" s="112"/>
      <c r="F119" s="113">
        <v>1047550</v>
      </c>
      <c r="G119" s="78">
        <f t="shared" si="1"/>
        <v>8659111749.8899918</v>
      </c>
    </row>
    <row r="120" spans="1:7" ht="45" customHeight="1" x14ac:dyDescent="0.25">
      <c r="A120" s="6"/>
      <c r="B120" s="103" t="s">
        <v>1591</v>
      </c>
      <c r="C120" s="104" t="s">
        <v>1596</v>
      </c>
      <c r="D120" s="124" t="s">
        <v>1597</v>
      </c>
      <c r="E120" s="112"/>
      <c r="F120" s="113">
        <v>674230.89</v>
      </c>
      <c r="G120" s="78">
        <f t="shared" si="1"/>
        <v>8658437518.9999924</v>
      </c>
    </row>
    <row r="121" spans="1:7" ht="36" x14ac:dyDescent="0.25">
      <c r="A121" s="6"/>
      <c r="B121" s="103" t="s">
        <v>1591</v>
      </c>
      <c r="C121" s="104" t="s">
        <v>1598</v>
      </c>
      <c r="D121" s="124" t="s">
        <v>1599</v>
      </c>
      <c r="E121" s="112"/>
      <c r="F121" s="113">
        <v>114876</v>
      </c>
      <c r="G121" s="78">
        <f t="shared" si="1"/>
        <v>8658322642.9999924</v>
      </c>
    </row>
    <row r="122" spans="1:7" ht="36" x14ac:dyDescent="0.25">
      <c r="A122" s="6"/>
      <c r="B122" s="103" t="s">
        <v>1591</v>
      </c>
      <c r="C122" s="104" t="s">
        <v>1600</v>
      </c>
      <c r="D122" s="124" t="s">
        <v>1601</v>
      </c>
      <c r="E122" s="112"/>
      <c r="F122" s="113">
        <v>20986</v>
      </c>
      <c r="G122" s="78">
        <f t="shared" si="1"/>
        <v>8658301656.9999924</v>
      </c>
    </row>
    <row r="123" spans="1:7" ht="36" x14ac:dyDescent="0.25">
      <c r="A123" s="6"/>
      <c r="B123" s="103" t="s">
        <v>1591</v>
      </c>
      <c r="C123" s="104" t="s">
        <v>1602</v>
      </c>
      <c r="D123" s="124" t="s">
        <v>1603</v>
      </c>
      <c r="E123" s="112"/>
      <c r="F123" s="113">
        <v>11572595</v>
      </c>
      <c r="G123" s="78">
        <f t="shared" si="1"/>
        <v>8646729061.9999924</v>
      </c>
    </row>
    <row r="124" spans="1:7" ht="36" x14ac:dyDescent="0.25">
      <c r="A124" s="6"/>
      <c r="B124" s="103" t="s">
        <v>1591</v>
      </c>
      <c r="C124" s="104" t="s">
        <v>1604</v>
      </c>
      <c r="D124" s="124" t="s">
        <v>1133</v>
      </c>
      <c r="E124" s="112"/>
      <c r="F124" s="113">
        <v>1945808</v>
      </c>
      <c r="G124" s="78">
        <f t="shared" si="1"/>
        <v>8644783253.9999924</v>
      </c>
    </row>
    <row r="125" spans="1:7" ht="47.25" customHeight="1" x14ac:dyDescent="0.25">
      <c r="A125" s="6"/>
      <c r="B125" s="103" t="s">
        <v>1591</v>
      </c>
      <c r="C125" s="104" t="s">
        <v>1605</v>
      </c>
      <c r="D125" s="124" t="s">
        <v>1606</v>
      </c>
      <c r="E125" s="112"/>
      <c r="F125" s="113">
        <v>14028005.08</v>
      </c>
      <c r="G125" s="78">
        <f t="shared" si="1"/>
        <v>8630755248.9199924</v>
      </c>
    </row>
    <row r="126" spans="1:7" ht="55.5" customHeight="1" x14ac:dyDescent="0.25">
      <c r="A126" s="6"/>
      <c r="B126" s="103" t="s">
        <v>1607</v>
      </c>
      <c r="C126" s="104" t="s">
        <v>1608</v>
      </c>
      <c r="D126" s="124" t="s">
        <v>1609</v>
      </c>
      <c r="E126" s="112"/>
      <c r="F126" s="113">
        <v>221840</v>
      </c>
      <c r="G126" s="78">
        <f t="shared" si="1"/>
        <v>8630533408.9199924</v>
      </c>
    </row>
    <row r="127" spans="1:7" ht="60" x14ac:dyDescent="0.25">
      <c r="A127" s="6"/>
      <c r="B127" s="103" t="s">
        <v>1607</v>
      </c>
      <c r="C127" s="104" t="s">
        <v>1610</v>
      </c>
      <c r="D127" s="124" t="s">
        <v>1611</v>
      </c>
      <c r="E127" s="112"/>
      <c r="F127" s="113">
        <v>637200</v>
      </c>
      <c r="G127" s="78">
        <f t="shared" si="1"/>
        <v>8629896208.9199924</v>
      </c>
    </row>
    <row r="128" spans="1:7" ht="69.75" customHeight="1" x14ac:dyDescent="0.25">
      <c r="A128" s="6"/>
      <c r="B128" s="103" t="s">
        <v>1607</v>
      </c>
      <c r="C128" s="104" t="s">
        <v>1612</v>
      </c>
      <c r="D128" s="124" t="s">
        <v>1613</v>
      </c>
      <c r="E128" s="112"/>
      <c r="F128" s="113">
        <v>4966300</v>
      </c>
      <c r="G128" s="78">
        <f t="shared" si="1"/>
        <v>8624929908.9199924</v>
      </c>
    </row>
    <row r="129" spans="1:7" ht="72" x14ac:dyDescent="0.25">
      <c r="A129" s="6"/>
      <c r="B129" s="103" t="s">
        <v>1607</v>
      </c>
      <c r="C129" s="104" t="s">
        <v>1614</v>
      </c>
      <c r="D129" s="124" t="s">
        <v>1615</v>
      </c>
      <c r="E129" s="112"/>
      <c r="F129" s="113">
        <v>696200</v>
      </c>
      <c r="G129" s="78">
        <f t="shared" si="1"/>
        <v>8624233708.9199924</v>
      </c>
    </row>
    <row r="130" spans="1:7" ht="72" x14ac:dyDescent="0.25">
      <c r="A130" s="6"/>
      <c r="B130" s="103" t="s">
        <v>1607</v>
      </c>
      <c r="C130" s="104" t="s">
        <v>1616</v>
      </c>
      <c r="D130" s="124" t="s">
        <v>1617</v>
      </c>
      <c r="E130" s="112"/>
      <c r="F130" s="113">
        <v>87837178.400000006</v>
      </c>
      <c r="G130" s="78">
        <f t="shared" si="1"/>
        <v>8536396530.5199928</v>
      </c>
    </row>
    <row r="131" spans="1:7" ht="57.75" customHeight="1" x14ac:dyDescent="0.25">
      <c r="A131" s="6"/>
      <c r="B131" s="103" t="s">
        <v>1607</v>
      </c>
      <c r="C131" s="104" t="s">
        <v>1618</v>
      </c>
      <c r="D131" s="124" t="s">
        <v>1619</v>
      </c>
      <c r="E131" s="112"/>
      <c r="F131" s="113">
        <v>462182.40000000002</v>
      </c>
      <c r="G131" s="78">
        <f t="shared" si="1"/>
        <v>8535934348.1199932</v>
      </c>
    </row>
    <row r="132" spans="1:7" ht="36" customHeight="1" x14ac:dyDescent="0.25">
      <c r="A132" s="6"/>
      <c r="B132" s="103" t="s">
        <v>1607</v>
      </c>
      <c r="C132" s="104" t="s">
        <v>1620</v>
      </c>
      <c r="D132" s="124" t="s">
        <v>1621</v>
      </c>
      <c r="E132" s="112"/>
      <c r="F132" s="113">
        <v>603996.27</v>
      </c>
      <c r="G132" s="78">
        <f t="shared" si="1"/>
        <v>8535330351.8499928</v>
      </c>
    </row>
    <row r="133" spans="1:7" ht="72" x14ac:dyDescent="0.25">
      <c r="A133" s="6"/>
      <c r="B133" s="103" t="s">
        <v>1607</v>
      </c>
      <c r="C133" s="104" t="s">
        <v>1622</v>
      </c>
      <c r="D133" s="124" t="s">
        <v>1623</v>
      </c>
      <c r="E133" s="112"/>
      <c r="F133" s="113">
        <v>3684401.88</v>
      </c>
      <c r="G133" s="78">
        <f t="shared" si="1"/>
        <v>8531645949.9699926</v>
      </c>
    </row>
    <row r="134" spans="1:7" ht="48" x14ac:dyDescent="0.25">
      <c r="A134" s="6"/>
      <c r="B134" s="103" t="s">
        <v>1607</v>
      </c>
      <c r="C134" s="104" t="s">
        <v>1624</v>
      </c>
      <c r="D134" s="124" t="s">
        <v>1625</v>
      </c>
      <c r="E134" s="112"/>
      <c r="F134" s="113">
        <v>1195136.48</v>
      </c>
      <c r="G134" s="78">
        <f t="shared" si="1"/>
        <v>8530450813.4899931</v>
      </c>
    </row>
    <row r="135" spans="1:7" ht="48" x14ac:dyDescent="0.25">
      <c r="A135" s="6"/>
      <c r="B135" s="103" t="s">
        <v>1607</v>
      </c>
      <c r="C135" s="104" t="s">
        <v>1626</v>
      </c>
      <c r="D135" s="124" t="s">
        <v>1627</v>
      </c>
      <c r="E135" s="112"/>
      <c r="F135" s="113">
        <v>84977.94</v>
      </c>
      <c r="G135" s="78">
        <f t="shared" si="1"/>
        <v>8530365835.5499935</v>
      </c>
    </row>
    <row r="136" spans="1:7" ht="48" x14ac:dyDescent="0.25">
      <c r="A136" s="6"/>
      <c r="B136" s="103" t="s">
        <v>1607</v>
      </c>
      <c r="C136" s="104" t="s">
        <v>1628</v>
      </c>
      <c r="D136" s="124" t="s">
        <v>1629</v>
      </c>
      <c r="E136" s="112"/>
      <c r="F136" s="113">
        <v>29574676.510000002</v>
      </c>
      <c r="G136" s="78">
        <f t="shared" si="1"/>
        <v>8500791159.0399933</v>
      </c>
    </row>
    <row r="137" spans="1:7" ht="60" x14ac:dyDescent="0.25">
      <c r="A137" s="6"/>
      <c r="B137" s="103" t="s">
        <v>1607</v>
      </c>
      <c r="C137" s="104" t="s">
        <v>1630</v>
      </c>
      <c r="D137" s="124" t="s">
        <v>1631</v>
      </c>
      <c r="E137" s="112"/>
      <c r="F137" s="113">
        <v>40000000</v>
      </c>
      <c r="G137" s="78">
        <f t="shared" si="1"/>
        <v>8460791159.0399933</v>
      </c>
    </row>
    <row r="138" spans="1:7" ht="49.5" customHeight="1" x14ac:dyDescent="0.25">
      <c r="A138" s="6"/>
      <c r="B138" s="103" t="s">
        <v>1607</v>
      </c>
      <c r="C138" s="104" t="s">
        <v>1632</v>
      </c>
      <c r="D138" s="124" t="s">
        <v>1633</v>
      </c>
      <c r="E138" s="112"/>
      <c r="F138" s="113">
        <v>30418343.600000001</v>
      </c>
      <c r="G138" s="78">
        <f t="shared" si="1"/>
        <v>8430372815.4399929</v>
      </c>
    </row>
    <row r="139" spans="1:7" ht="48" x14ac:dyDescent="0.25">
      <c r="A139" s="6"/>
      <c r="B139" s="103" t="s">
        <v>1607</v>
      </c>
      <c r="C139" s="104" t="s">
        <v>1634</v>
      </c>
      <c r="D139" s="124" t="s">
        <v>1635</v>
      </c>
      <c r="E139" s="113"/>
      <c r="F139" s="113">
        <v>688779.58</v>
      </c>
      <c r="G139" s="78">
        <f t="shared" si="1"/>
        <v>8429684035.859993</v>
      </c>
    </row>
    <row r="140" spans="1:7" ht="48" x14ac:dyDescent="0.25">
      <c r="A140" s="6"/>
      <c r="B140" s="103" t="s">
        <v>1607</v>
      </c>
      <c r="C140" s="104" t="s">
        <v>1636</v>
      </c>
      <c r="D140" s="124" t="s">
        <v>1637</v>
      </c>
      <c r="E140" s="113"/>
      <c r="F140" s="113">
        <v>13331167.619999999</v>
      </c>
      <c r="G140" s="78">
        <f t="shared" si="1"/>
        <v>8416352868.2399931</v>
      </c>
    </row>
    <row r="141" spans="1:7" ht="60" x14ac:dyDescent="0.25">
      <c r="A141" s="6"/>
      <c r="B141" s="103" t="s">
        <v>1607</v>
      </c>
      <c r="C141" s="104" t="s">
        <v>1638</v>
      </c>
      <c r="D141" s="124" t="s">
        <v>1639</v>
      </c>
      <c r="E141" s="113"/>
      <c r="F141" s="113">
        <v>10528448</v>
      </c>
      <c r="G141" s="78">
        <f t="shared" si="1"/>
        <v>8405824420.2399931</v>
      </c>
    </row>
    <row r="142" spans="1:7" ht="60" x14ac:dyDescent="0.25">
      <c r="A142" s="6"/>
      <c r="B142" s="103" t="s">
        <v>1607</v>
      </c>
      <c r="C142" s="104" t="s">
        <v>1638</v>
      </c>
      <c r="D142" s="124" t="s">
        <v>1639</v>
      </c>
      <c r="E142" s="113"/>
      <c r="F142" s="113">
        <v>2291427.65</v>
      </c>
      <c r="G142" s="78">
        <f t="shared" si="1"/>
        <v>8403532992.5899935</v>
      </c>
    </row>
    <row r="143" spans="1:7" ht="60" x14ac:dyDescent="0.25">
      <c r="A143" s="6"/>
      <c r="B143" s="103" t="s">
        <v>1607</v>
      </c>
      <c r="C143" s="104" t="s">
        <v>1638</v>
      </c>
      <c r="D143" s="124" t="s">
        <v>1639</v>
      </c>
      <c r="E143" s="113"/>
      <c r="F143" s="113">
        <v>19993475.469999999</v>
      </c>
      <c r="G143" s="78">
        <f t="shared" si="1"/>
        <v>8383539517.1199932</v>
      </c>
    </row>
    <row r="144" spans="1:7" ht="48" x14ac:dyDescent="0.25">
      <c r="A144" s="6"/>
      <c r="B144" s="103" t="s">
        <v>1607</v>
      </c>
      <c r="C144" s="104" t="s">
        <v>1640</v>
      </c>
      <c r="D144" s="124" t="s">
        <v>1641</v>
      </c>
      <c r="E144" s="113"/>
      <c r="F144" s="113">
        <v>14964.86</v>
      </c>
      <c r="G144" s="78">
        <f t="shared" si="1"/>
        <v>8383524552.2599936</v>
      </c>
    </row>
    <row r="145" spans="1:7" ht="36" x14ac:dyDescent="0.25">
      <c r="A145" s="6"/>
      <c r="B145" s="103" t="s">
        <v>1607</v>
      </c>
      <c r="C145" s="104" t="s">
        <v>1642</v>
      </c>
      <c r="D145" s="124" t="s">
        <v>1643</v>
      </c>
      <c r="E145" s="113"/>
      <c r="F145" s="113">
        <v>12257645.84</v>
      </c>
      <c r="G145" s="78">
        <f t="shared" si="1"/>
        <v>8371266906.4199934</v>
      </c>
    </row>
    <row r="146" spans="1:7" ht="36" x14ac:dyDescent="0.25">
      <c r="A146" s="6"/>
      <c r="B146" s="103" t="s">
        <v>1607</v>
      </c>
      <c r="C146" s="104" t="s">
        <v>1644</v>
      </c>
      <c r="D146" s="124" t="s">
        <v>1645</v>
      </c>
      <c r="E146" s="113"/>
      <c r="F146" s="113">
        <v>9582556.8800000008</v>
      </c>
      <c r="G146" s="78">
        <f t="shared" si="1"/>
        <v>8361684349.5399933</v>
      </c>
    </row>
    <row r="147" spans="1:7" ht="61.5" customHeight="1" x14ac:dyDescent="0.25">
      <c r="A147" s="6"/>
      <c r="B147" s="103" t="s">
        <v>1646</v>
      </c>
      <c r="C147" s="104" t="s">
        <v>1647</v>
      </c>
      <c r="D147" s="124" t="s">
        <v>1648</v>
      </c>
      <c r="E147" s="113"/>
      <c r="F147" s="113">
        <v>8912336.4499999993</v>
      </c>
      <c r="G147" s="78">
        <f t="shared" si="1"/>
        <v>8352772013.0899935</v>
      </c>
    </row>
    <row r="148" spans="1:7" ht="66" customHeight="1" x14ac:dyDescent="0.25">
      <c r="A148" s="6"/>
      <c r="B148" s="103" t="s">
        <v>1646</v>
      </c>
      <c r="C148" s="104" t="s">
        <v>1647</v>
      </c>
      <c r="D148" s="124" t="s">
        <v>1648</v>
      </c>
      <c r="E148" s="113"/>
      <c r="F148" s="113">
        <v>13361870.210000001</v>
      </c>
      <c r="G148" s="78">
        <f t="shared" si="1"/>
        <v>8339410142.8799934</v>
      </c>
    </row>
    <row r="149" spans="1:7" ht="81" customHeight="1" x14ac:dyDescent="0.25">
      <c r="A149" s="6"/>
      <c r="B149" s="103" t="s">
        <v>1646</v>
      </c>
      <c r="C149" s="104" t="s">
        <v>1649</v>
      </c>
      <c r="D149" s="124" t="s">
        <v>1650</v>
      </c>
      <c r="E149" s="113"/>
      <c r="F149" s="113">
        <v>1082870.44</v>
      </c>
      <c r="G149" s="78">
        <f t="shared" si="1"/>
        <v>8338327272.4399939</v>
      </c>
    </row>
    <row r="150" spans="1:7" ht="24" x14ac:dyDescent="0.25">
      <c r="A150" s="6"/>
      <c r="B150" s="103" t="s">
        <v>1646</v>
      </c>
      <c r="C150" s="104" t="s">
        <v>1651</v>
      </c>
      <c r="D150" s="124" t="s">
        <v>1127</v>
      </c>
      <c r="E150" s="113"/>
      <c r="F150" s="113">
        <v>11589.36</v>
      </c>
      <c r="G150" s="78">
        <f t="shared" si="1"/>
        <v>8338315683.0799942</v>
      </c>
    </row>
    <row r="151" spans="1:7" ht="24" x14ac:dyDescent="0.25">
      <c r="A151" s="6"/>
      <c r="B151" s="103" t="s">
        <v>1646</v>
      </c>
      <c r="C151" s="104" t="s">
        <v>1651</v>
      </c>
      <c r="D151" s="124" t="s">
        <v>1127</v>
      </c>
      <c r="E151" s="113"/>
      <c r="F151" s="113">
        <v>162960.91</v>
      </c>
      <c r="G151" s="78">
        <f t="shared" ref="G151:G214" si="2">SUM(G150+E151-F151)</f>
        <v>8338152722.1699944</v>
      </c>
    </row>
    <row r="152" spans="1:7" ht="24" x14ac:dyDescent="0.25">
      <c r="A152" s="6"/>
      <c r="B152" s="103" t="s">
        <v>1646</v>
      </c>
      <c r="C152" s="104" t="s">
        <v>1651</v>
      </c>
      <c r="D152" s="124" t="s">
        <v>1127</v>
      </c>
      <c r="E152" s="113"/>
      <c r="F152" s="113">
        <v>7670</v>
      </c>
      <c r="G152" s="78">
        <f t="shared" si="2"/>
        <v>8338145052.1699944</v>
      </c>
    </row>
    <row r="153" spans="1:7" ht="24" x14ac:dyDescent="0.25">
      <c r="A153" s="6"/>
      <c r="B153" s="103" t="s">
        <v>1646</v>
      </c>
      <c r="C153" s="104" t="s">
        <v>1651</v>
      </c>
      <c r="D153" s="124" t="s">
        <v>1127</v>
      </c>
      <c r="E153" s="113"/>
      <c r="F153" s="113">
        <v>304828.44</v>
      </c>
      <c r="G153" s="78">
        <f t="shared" si="2"/>
        <v>8337840223.7299948</v>
      </c>
    </row>
    <row r="154" spans="1:7" ht="32.25" customHeight="1" x14ac:dyDescent="0.25">
      <c r="A154" s="6"/>
      <c r="B154" s="103" t="s">
        <v>1646</v>
      </c>
      <c r="C154" s="104" t="s">
        <v>1651</v>
      </c>
      <c r="D154" s="124" t="s">
        <v>1127</v>
      </c>
      <c r="E154" s="113"/>
      <c r="F154" s="113">
        <v>1862.12</v>
      </c>
      <c r="G154" s="78">
        <f t="shared" si="2"/>
        <v>8337838361.6099949</v>
      </c>
    </row>
    <row r="155" spans="1:7" ht="24" x14ac:dyDescent="0.25">
      <c r="A155" s="6"/>
      <c r="B155" s="103" t="s">
        <v>1646</v>
      </c>
      <c r="C155" s="104" t="s">
        <v>1651</v>
      </c>
      <c r="D155" s="124" t="s">
        <v>1127</v>
      </c>
      <c r="E155" s="113"/>
      <c r="F155" s="113">
        <v>1500</v>
      </c>
      <c r="G155" s="78">
        <f t="shared" si="2"/>
        <v>8337836861.6099949</v>
      </c>
    </row>
    <row r="156" spans="1:7" ht="24" x14ac:dyDescent="0.25">
      <c r="A156" s="6"/>
      <c r="B156" s="103" t="s">
        <v>1646</v>
      </c>
      <c r="C156" s="104" t="s">
        <v>1651</v>
      </c>
      <c r="D156" s="124" t="s">
        <v>1127</v>
      </c>
      <c r="E156" s="113"/>
      <c r="F156" s="113">
        <v>14039.7</v>
      </c>
      <c r="G156" s="78">
        <f t="shared" si="2"/>
        <v>8337822821.9099951</v>
      </c>
    </row>
    <row r="157" spans="1:7" ht="24" x14ac:dyDescent="0.25">
      <c r="A157" s="6"/>
      <c r="B157" s="103" t="s">
        <v>1646</v>
      </c>
      <c r="C157" s="104" t="s">
        <v>1651</v>
      </c>
      <c r="D157" s="124" t="s">
        <v>1127</v>
      </c>
      <c r="E157" s="113"/>
      <c r="F157" s="113">
        <v>12708.6</v>
      </c>
      <c r="G157" s="78">
        <f t="shared" si="2"/>
        <v>8337810113.3099947</v>
      </c>
    </row>
    <row r="158" spans="1:7" ht="60" customHeight="1" x14ac:dyDescent="0.25">
      <c r="A158" s="6"/>
      <c r="B158" s="103" t="s">
        <v>1646</v>
      </c>
      <c r="C158" s="104" t="s">
        <v>1651</v>
      </c>
      <c r="D158" s="124" t="s">
        <v>1127</v>
      </c>
      <c r="E158" s="113"/>
      <c r="F158" s="113">
        <v>11142.22</v>
      </c>
      <c r="G158" s="78">
        <f t="shared" si="2"/>
        <v>8337798971.0899944</v>
      </c>
    </row>
    <row r="159" spans="1:7" ht="24" x14ac:dyDescent="0.25">
      <c r="A159" s="6"/>
      <c r="B159" s="103" t="s">
        <v>1646</v>
      </c>
      <c r="C159" s="104" t="s">
        <v>1651</v>
      </c>
      <c r="D159" s="124" t="s">
        <v>1127</v>
      </c>
      <c r="E159" s="113"/>
      <c r="F159" s="113">
        <v>2049.67</v>
      </c>
      <c r="G159" s="78">
        <f t="shared" si="2"/>
        <v>8337796921.4199944</v>
      </c>
    </row>
    <row r="160" spans="1:7" ht="24" x14ac:dyDescent="0.25">
      <c r="A160" s="6"/>
      <c r="B160" s="103" t="s">
        <v>1646</v>
      </c>
      <c r="C160" s="104" t="s">
        <v>1651</v>
      </c>
      <c r="D160" s="124" t="s">
        <v>1127</v>
      </c>
      <c r="E160" s="113"/>
      <c r="F160" s="113">
        <v>12980</v>
      </c>
      <c r="G160" s="78">
        <f t="shared" si="2"/>
        <v>8337783941.4199944</v>
      </c>
    </row>
    <row r="161" spans="1:7" ht="24" x14ac:dyDescent="0.25">
      <c r="A161" s="6"/>
      <c r="B161" s="103" t="s">
        <v>1646</v>
      </c>
      <c r="C161" s="104" t="s">
        <v>1651</v>
      </c>
      <c r="D161" s="124" t="s">
        <v>1127</v>
      </c>
      <c r="E161" s="113"/>
      <c r="F161" s="113">
        <v>17089.599999999999</v>
      </c>
      <c r="G161" s="78">
        <f t="shared" si="2"/>
        <v>8337766851.819994</v>
      </c>
    </row>
    <row r="162" spans="1:7" ht="24" x14ac:dyDescent="0.25">
      <c r="A162" s="6"/>
      <c r="B162" s="103" t="s">
        <v>1646</v>
      </c>
      <c r="C162" s="104" t="s">
        <v>1651</v>
      </c>
      <c r="D162" s="124" t="s">
        <v>1127</v>
      </c>
      <c r="E162" s="113"/>
      <c r="F162" s="113">
        <v>4400</v>
      </c>
      <c r="G162" s="78">
        <f t="shared" si="2"/>
        <v>8337762451.819994</v>
      </c>
    </row>
    <row r="163" spans="1:7" ht="45.75" customHeight="1" x14ac:dyDescent="0.25">
      <c r="A163" s="6"/>
      <c r="B163" s="103" t="s">
        <v>1646</v>
      </c>
      <c r="C163" s="104" t="s">
        <v>1651</v>
      </c>
      <c r="D163" s="124" t="s">
        <v>1127</v>
      </c>
      <c r="E163" s="113"/>
      <c r="F163" s="113">
        <v>32600.65</v>
      </c>
      <c r="G163" s="78">
        <f t="shared" si="2"/>
        <v>8337729851.1699944</v>
      </c>
    </row>
    <row r="164" spans="1:7" ht="42.75" customHeight="1" x14ac:dyDescent="0.25">
      <c r="A164" s="6"/>
      <c r="B164" s="103" t="s">
        <v>1646</v>
      </c>
      <c r="C164" s="104" t="s">
        <v>1651</v>
      </c>
      <c r="D164" s="124" t="s">
        <v>1127</v>
      </c>
      <c r="E164" s="113"/>
      <c r="F164" s="113">
        <v>40163.58</v>
      </c>
      <c r="G164" s="78">
        <f t="shared" si="2"/>
        <v>8337689687.5899944</v>
      </c>
    </row>
    <row r="165" spans="1:7" ht="24" x14ac:dyDescent="0.25">
      <c r="A165" s="6"/>
      <c r="B165" s="103" t="s">
        <v>1646</v>
      </c>
      <c r="C165" s="104" t="s">
        <v>1651</v>
      </c>
      <c r="D165" s="124" t="s">
        <v>1127</v>
      </c>
      <c r="E165" s="113"/>
      <c r="F165" s="113">
        <v>34864.1</v>
      </c>
      <c r="G165" s="78">
        <f t="shared" si="2"/>
        <v>8337654823.489994</v>
      </c>
    </row>
    <row r="166" spans="1:7" ht="48" x14ac:dyDescent="0.25">
      <c r="A166" s="6"/>
      <c r="B166" s="103" t="s">
        <v>1646</v>
      </c>
      <c r="C166" s="104" t="s">
        <v>1652</v>
      </c>
      <c r="D166" s="124" t="s">
        <v>1653</v>
      </c>
      <c r="E166" s="113"/>
      <c r="F166" s="113">
        <v>8001.79</v>
      </c>
      <c r="G166" s="78">
        <f t="shared" si="2"/>
        <v>8337646821.6999941</v>
      </c>
    </row>
    <row r="167" spans="1:7" ht="15.75" x14ac:dyDescent="0.25">
      <c r="A167" s="6"/>
      <c r="B167" s="103" t="s">
        <v>1646</v>
      </c>
      <c r="C167" s="104" t="s">
        <v>1654</v>
      </c>
      <c r="D167" s="124" t="s">
        <v>1655</v>
      </c>
      <c r="E167" s="113"/>
      <c r="F167" s="113">
        <v>41521631.189999998</v>
      </c>
      <c r="G167" s="78">
        <f t="shared" si="2"/>
        <v>8296125190.5099945</v>
      </c>
    </row>
    <row r="168" spans="1:7" ht="15.75" x14ac:dyDescent="0.25">
      <c r="A168" s="6"/>
      <c r="B168" s="103" t="s">
        <v>1646</v>
      </c>
      <c r="C168" s="104" t="s">
        <v>1654</v>
      </c>
      <c r="D168" s="124" t="s">
        <v>1655</v>
      </c>
      <c r="E168" s="113"/>
      <c r="F168" s="113">
        <v>2755255.46</v>
      </c>
      <c r="G168" s="78">
        <f t="shared" si="2"/>
        <v>8293369935.0499945</v>
      </c>
    </row>
    <row r="169" spans="1:7" ht="15.75" x14ac:dyDescent="0.25">
      <c r="A169" s="6"/>
      <c r="B169" s="103" t="s">
        <v>1646</v>
      </c>
      <c r="C169" s="104" t="s">
        <v>1654</v>
      </c>
      <c r="D169" s="124" t="s">
        <v>1655</v>
      </c>
      <c r="E169" s="113"/>
      <c r="F169" s="113">
        <v>2942293.17</v>
      </c>
      <c r="G169" s="78">
        <f t="shared" si="2"/>
        <v>8290427641.8799944</v>
      </c>
    </row>
    <row r="170" spans="1:7" ht="15.75" x14ac:dyDescent="0.25">
      <c r="A170" s="6"/>
      <c r="B170" s="103" t="s">
        <v>1646</v>
      </c>
      <c r="C170" s="104" t="s">
        <v>1654</v>
      </c>
      <c r="D170" s="124" t="s">
        <v>1655</v>
      </c>
      <c r="E170" s="113"/>
      <c r="F170" s="113">
        <v>424358.98</v>
      </c>
      <c r="G170" s="78">
        <f t="shared" si="2"/>
        <v>8290003282.8999949</v>
      </c>
    </row>
    <row r="171" spans="1:7" ht="24" x14ac:dyDescent="0.25">
      <c r="A171" s="6"/>
      <c r="B171" s="103" t="s">
        <v>1646</v>
      </c>
      <c r="C171" s="104" t="s">
        <v>1656</v>
      </c>
      <c r="D171" s="124" t="s">
        <v>1657</v>
      </c>
      <c r="E171" s="113"/>
      <c r="F171" s="113">
        <v>41121585.409999996</v>
      </c>
      <c r="G171" s="78">
        <f t="shared" si="2"/>
        <v>8248881697.489995</v>
      </c>
    </row>
    <row r="172" spans="1:7" ht="24" x14ac:dyDescent="0.25">
      <c r="A172" s="6"/>
      <c r="B172" s="103" t="s">
        <v>1646</v>
      </c>
      <c r="C172" s="104" t="s">
        <v>1656</v>
      </c>
      <c r="D172" s="124" t="s">
        <v>1657</v>
      </c>
      <c r="E172" s="113"/>
      <c r="F172" s="113">
        <v>2845912.92</v>
      </c>
      <c r="G172" s="78">
        <f t="shared" si="2"/>
        <v>8246035784.5699949</v>
      </c>
    </row>
    <row r="173" spans="1:7" ht="24" x14ac:dyDescent="0.25">
      <c r="A173" s="6"/>
      <c r="B173" s="103" t="s">
        <v>1646</v>
      </c>
      <c r="C173" s="104" t="s">
        <v>1656</v>
      </c>
      <c r="D173" s="124" t="s">
        <v>1657</v>
      </c>
      <c r="E173" s="113"/>
      <c r="F173" s="113">
        <v>2919383.41</v>
      </c>
      <c r="G173" s="78">
        <f t="shared" si="2"/>
        <v>8243116401.1599951</v>
      </c>
    </row>
    <row r="174" spans="1:7" ht="24" x14ac:dyDescent="0.25">
      <c r="A174" s="6"/>
      <c r="B174" s="103" t="s">
        <v>1646</v>
      </c>
      <c r="C174" s="104" t="s">
        <v>1656</v>
      </c>
      <c r="D174" s="124" t="s">
        <v>1657</v>
      </c>
      <c r="E174" s="113"/>
      <c r="F174" s="113">
        <v>468095.64</v>
      </c>
      <c r="G174" s="78">
        <f t="shared" si="2"/>
        <v>8242648305.5199947</v>
      </c>
    </row>
    <row r="175" spans="1:7" ht="42" customHeight="1" x14ac:dyDescent="0.25">
      <c r="A175" s="6"/>
      <c r="B175" s="103" t="s">
        <v>1646</v>
      </c>
      <c r="C175" s="104" t="s">
        <v>1658</v>
      </c>
      <c r="D175" s="124" t="s">
        <v>1659</v>
      </c>
      <c r="E175" s="113"/>
      <c r="F175" s="113">
        <v>12435471.01</v>
      </c>
      <c r="G175" s="78">
        <f t="shared" si="2"/>
        <v>8230212834.5099945</v>
      </c>
    </row>
    <row r="176" spans="1:7" ht="49.5" customHeight="1" x14ac:dyDescent="0.25">
      <c r="A176" s="6"/>
      <c r="B176" s="103" t="s">
        <v>1646</v>
      </c>
      <c r="C176" s="104" t="s">
        <v>1658</v>
      </c>
      <c r="D176" s="124" t="s">
        <v>1659</v>
      </c>
      <c r="E176" s="113"/>
      <c r="F176" s="113">
        <v>863333.06</v>
      </c>
      <c r="G176" s="78">
        <f t="shared" si="2"/>
        <v>8229349501.4499941</v>
      </c>
    </row>
    <row r="177" spans="1:7" s="2" customFormat="1" ht="42" customHeight="1" x14ac:dyDescent="0.25">
      <c r="A177" s="115"/>
      <c r="B177" s="103" t="s">
        <v>1646</v>
      </c>
      <c r="C177" s="104" t="s">
        <v>1658</v>
      </c>
      <c r="D177" s="124" t="s">
        <v>1659</v>
      </c>
      <c r="E177" s="113"/>
      <c r="F177" s="113">
        <v>882918.43</v>
      </c>
      <c r="G177" s="78">
        <f t="shared" si="2"/>
        <v>8228466583.0199938</v>
      </c>
    </row>
    <row r="178" spans="1:7" ht="29.25" customHeight="1" x14ac:dyDescent="0.25">
      <c r="A178" s="6"/>
      <c r="B178" s="103" t="s">
        <v>1646</v>
      </c>
      <c r="C178" s="104" t="s">
        <v>1658</v>
      </c>
      <c r="D178" s="124" t="s">
        <v>1659</v>
      </c>
      <c r="E178" s="113"/>
      <c r="F178" s="113">
        <v>144555.54</v>
      </c>
      <c r="G178" s="78">
        <f t="shared" si="2"/>
        <v>8228322027.4799938</v>
      </c>
    </row>
    <row r="179" spans="1:7" ht="29.25" customHeight="1" x14ac:dyDescent="0.25">
      <c r="A179" s="6"/>
      <c r="B179" s="103" t="s">
        <v>1646</v>
      </c>
      <c r="C179" s="104" t="s">
        <v>1660</v>
      </c>
      <c r="D179" s="124" t="s">
        <v>1661</v>
      </c>
      <c r="E179" s="113"/>
      <c r="F179" s="113">
        <v>12233224.300000001</v>
      </c>
      <c r="G179" s="78">
        <f t="shared" si="2"/>
        <v>8216088803.1799936</v>
      </c>
    </row>
    <row r="180" spans="1:7" ht="15.75" x14ac:dyDescent="0.25">
      <c r="A180" s="6"/>
      <c r="B180" s="103" t="s">
        <v>1646</v>
      </c>
      <c r="C180" s="104" t="s">
        <v>1660</v>
      </c>
      <c r="D180" s="124" t="s">
        <v>1661</v>
      </c>
      <c r="E180" s="113"/>
      <c r="F180" s="113">
        <v>864129.49</v>
      </c>
      <c r="G180" s="78">
        <f t="shared" si="2"/>
        <v>8215224673.6899939</v>
      </c>
    </row>
    <row r="181" spans="1:7" ht="15.75" x14ac:dyDescent="0.25">
      <c r="A181" s="6"/>
      <c r="B181" s="103" t="s">
        <v>1646</v>
      </c>
      <c r="C181" s="104" t="s">
        <v>1660</v>
      </c>
      <c r="D181" s="124" t="s">
        <v>1661</v>
      </c>
      <c r="E181" s="113"/>
      <c r="F181" s="113">
        <v>868558.91</v>
      </c>
      <c r="G181" s="78">
        <f t="shared" si="2"/>
        <v>8214356114.779994</v>
      </c>
    </row>
    <row r="182" spans="1:7" ht="15.75" x14ac:dyDescent="0.25">
      <c r="A182" s="6"/>
      <c r="B182" s="103" t="s">
        <v>1646</v>
      </c>
      <c r="C182" s="104" t="s">
        <v>1660</v>
      </c>
      <c r="D182" s="124" t="s">
        <v>1661</v>
      </c>
      <c r="E182" s="113"/>
      <c r="F182" s="113">
        <v>147025.87</v>
      </c>
      <c r="G182" s="78">
        <f t="shared" si="2"/>
        <v>8214209088.9099941</v>
      </c>
    </row>
    <row r="183" spans="1:7" ht="34.5" customHeight="1" x14ac:dyDescent="0.25">
      <c r="A183" s="6"/>
      <c r="B183" s="103" t="s">
        <v>1646</v>
      </c>
      <c r="C183" s="104" t="s">
        <v>1662</v>
      </c>
      <c r="D183" s="124" t="s">
        <v>1663</v>
      </c>
      <c r="E183" s="113"/>
      <c r="F183" s="113">
        <v>1875977.75</v>
      </c>
      <c r="G183" s="78">
        <f t="shared" si="2"/>
        <v>8212333111.1599941</v>
      </c>
    </row>
    <row r="184" spans="1:7" ht="46.5" customHeight="1" x14ac:dyDescent="0.25">
      <c r="A184" s="6"/>
      <c r="B184" s="103" t="s">
        <v>1646</v>
      </c>
      <c r="C184" s="104" t="s">
        <v>1662</v>
      </c>
      <c r="D184" s="124" t="s">
        <v>1663</v>
      </c>
      <c r="E184" s="113"/>
      <c r="F184" s="113">
        <v>132883.42000000001</v>
      </c>
      <c r="G184" s="78">
        <f t="shared" si="2"/>
        <v>8212200227.739994</v>
      </c>
    </row>
    <row r="185" spans="1:7" ht="24" x14ac:dyDescent="0.25">
      <c r="A185" s="6"/>
      <c r="B185" s="103" t="s">
        <v>1646</v>
      </c>
      <c r="C185" s="104" t="s">
        <v>1662</v>
      </c>
      <c r="D185" s="124" t="s">
        <v>1663</v>
      </c>
      <c r="E185" s="113"/>
      <c r="F185" s="113">
        <v>133194.22</v>
      </c>
      <c r="G185" s="78">
        <f t="shared" si="2"/>
        <v>8212067033.5199938</v>
      </c>
    </row>
    <row r="186" spans="1:7" ht="24" x14ac:dyDescent="0.25">
      <c r="A186" s="6"/>
      <c r="B186" s="103" t="s">
        <v>1646</v>
      </c>
      <c r="C186" s="104" t="s">
        <v>1662</v>
      </c>
      <c r="D186" s="124" t="s">
        <v>1663</v>
      </c>
      <c r="E186" s="113"/>
      <c r="F186" s="113">
        <v>22642.5</v>
      </c>
      <c r="G186" s="78">
        <f t="shared" si="2"/>
        <v>8212044391.0199938</v>
      </c>
    </row>
    <row r="187" spans="1:7" ht="24" x14ac:dyDescent="0.25">
      <c r="A187" s="6"/>
      <c r="B187" s="103" t="s">
        <v>1646</v>
      </c>
      <c r="C187" s="104" t="s">
        <v>1664</v>
      </c>
      <c r="D187" s="124" t="s">
        <v>1665</v>
      </c>
      <c r="E187" s="113"/>
      <c r="F187" s="113">
        <v>320500</v>
      </c>
      <c r="G187" s="78">
        <f t="shared" si="2"/>
        <v>8211723891.0199938</v>
      </c>
    </row>
    <row r="188" spans="1:7" ht="24" x14ac:dyDescent="0.25">
      <c r="A188" s="6"/>
      <c r="B188" s="103" t="s">
        <v>1646</v>
      </c>
      <c r="C188" s="104" t="s">
        <v>1664</v>
      </c>
      <c r="D188" s="124" t="s">
        <v>1665</v>
      </c>
      <c r="E188" s="113"/>
      <c r="F188" s="113">
        <v>22723.45</v>
      </c>
      <c r="G188" s="78">
        <f t="shared" si="2"/>
        <v>8211701167.569994</v>
      </c>
    </row>
    <row r="189" spans="1:7" ht="24" x14ac:dyDescent="0.25">
      <c r="A189" s="6"/>
      <c r="B189" s="103" t="s">
        <v>1646</v>
      </c>
      <c r="C189" s="104" t="s">
        <v>1664</v>
      </c>
      <c r="D189" s="124" t="s">
        <v>1665</v>
      </c>
      <c r="E189" s="113"/>
      <c r="F189" s="113">
        <v>22755.5</v>
      </c>
      <c r="G189" s="78">
        <f t="shared" si="2"/>
        <v>8211678412.069994</v>
      </c>
    </row>
    <row r="190" spans="1:7" ht="24" x14ac:dyDescent="0.25">
      <c r="A190" s="6"/>
      <c r="B190" s="103" t="s">
        <v>1646</v>
      </c>
      <c r="C190" s="104" t="s">
        <v>1664</v>
      </c>
      <c r="D190" s="124" t="s">
        <v>1665</v>
      </c>
      <c r="E190" s="113"/>
      <c r="F190" s="113">
        <v>4166.5</v>
      </c>
      <c r="G190" s="78">
        <f t="shared" si="2"/>
        <v>8211674245.569994</v>
      </c>
    </row>
    <row r="191" spans="1:7" ht="24" x14ac:dyDescent="0.25">
      <c r="A191" s="6"/>
      <c r="B191" s="103" t="s">
        <v>1646</v>
      </c>
      <c r="C191" s="104" t="s">
        <v>1666</v>
      </c>
      <c r="D191" s="124" t="s">
        <v>1667</v>
      </c>
      <c r="E191" s="113"/>
      <c r="F191" s="113">
        <v>11552600</v>
      </c>
      <c r="G191" s="78">
        <f t="shared" si="2"/>
        <v>8200121645.569994</v>
      </c>
    </row>
    <row r="192" spans="1:7" ht="39" customHeight="1" x14ac:dyDescent="0.25">
      <c r="A192" s="6"/>
      <c r="B192" s="103" t="s">
        <v>1646</v>
      </c>
      <c r="C192" s="104" t="s">
        <v>1668</v>
      </c>
      <c r="D192" s="124" t="s">
        <v>1669</v>
      </c>
      <c r="E192" s="113"/>
      <c r="F192" s="113">
        <v>227520.75</v>
      </c>
      <c r="G192" s="78">
        <f t="shared" si="2"/>
        <v>8199894124.819994</v>
      </c>
    </row>
    <row r="193" spans="1:7" ht="39" customHeight="1" x14ac:dyDescent="0.25">
      <c r="A193" s="6"/>
      <c r="B193" s="103" t="s">
        <v>1646</v>
      </c>
      <c r="C193" s="104" t="s">
        <v>1670</v>
      </c>
      <c r="D193" s="124" t="s">
        <v>1671</v>
      </c>
      <c r="E193" s="113"/>
      <c r="F193" s="113">
        <v>2207000</v>
      </c>
      <c r="G193" s="78">
        <f t="shared" si="2"/>
        <v>8197687124.819994</v>
      </c>
    </row>
    <row r="194" spans="1:7" ht="71.25" customHeight="1" x14ac:dyDescent="0.25">
      <c r="A194" s="6"/>
      <c r="B194" s="103" t="s">
        <v>1646</v>
      </c>
      <c r="C194" s="104" t="s">
        <v>1672</v>
      </c>
      <c r="D194" s="124" t="s">
        <v>1673</v>
      </c>
      <c r="E194" s="113"/>
      <c r="F194" s="113">
        <v>1050392.99</v>
      </c>
      <c r="G194" s="78">
        <f t="shared" si="2"/>
        <v>8196636731.8299942</v>
      </c>
    </row>
    <row r="195" spans="1:7" ht="60.75" customHeight="1" x14ac:dyDescent="0.25">
      <c r="A195" s="6"/>
      <c r="B195" s="103" t="s">
        <v>1674</v>
      </c>
      <c r="C195" s="104" t="s">
        <v>1675</v>
      </c>
      <c r="D195" s="124" t="s">
        <v>1676</v>
      </c>
      <c r="E195" s="113"/>
      <c r="F195" s="113">
        <v>3199800</v>
      </c>
      <c r="G195" s="78">
        <f t="shared" si="2"/>
        <v>8193436931.8299942</v>
      </c>
    </row>
    <row r="196" spans="1:7" ht="54" customHeight="1" x14ac:dyDescent="0.25">
      <c r="A196" s="6"/>
      <c r="B196" s="103" t="s">
        <v>1674</v>
      </c>
      <c r="C196" s="104" t="s">
        <v>1677</v>
      </c>
      <c r="D196" s="124" t="s">
        <v>1678</v>
      </c>
      <c r="E196" s="113"/>
      <c r="F196" s="113">
        <v>196300</v>
      </c>
      <c r="G196" s="78">
        <f t="shared" si="2"/>
        <v>8193240631.8299942</v>
      </c>
    </row>
    <row r="197" spans="1:7" ht="48.75" customHeight="1" x14ac:dyDescent="0.25">
      <c r="A197" s="6"/>
      <c r="B197" s="103" t="s">
        <v>1674</v>
      </c>
      <c r="C197" s="104" t="s">
        <v>1679</v>
      </c>
      <c r="D197" s="124" t="s">
        <v>1680</v>
      </c>
      <c r="E197" s="113"/>
      <c r="F197" s="113">
        <v>221840</v>
      </c>
      <c r="G197" s="78">
        <f t="shared" si="2"/>
        <v>8193018791.8299942</v>
      </c>
    </row>
    <row r="198" spans="1:7" ht="61.5" customHeight="1" x14ac:dyDescent="0.25">
      <c r="A198" s="6"/>
      <c r="B198" s="103" t="s">
        <v>1674</v>
      </c>
      <c r="C198" s="104" t="s">
        <v>1681</v>
      </c>
      <c r="D198" s="124" t="s">
        <v>1682</v>
      </c>
      <c r="E198" s="113"/>
      <c r="F198" s="113">
        <v>118000</v>
      </c>
      <c r="G198" s="78">
        <f t="shared" si="2"/>
        <v>8192900791.8299942</v>
      </c>
    </row>
    <row r="199" spans="1:7" ht="64.5" customHeight="1" x14ac:dyDescent="0.25">
      <c r="A199" s="6"/>
      <c r="B199" s="103" t="s">
        <v>1674</v>
      </c>
      <c r="C199" s="104" t="s">
        <v>1683</v>
      </c>
      <c r="D199" s="124" t="s">
        <v>1684</v>
      </c>
      <c r="E199" s="113"/>
      <c r="F199" s="113">
        <v>10367.5</v>
      </c>
      <c r="G199" s="78">
        <f t="shared" si="2"/>
        <v>8192890424.3299942</v>
      </c>
    </row>
    <row r="200" spans="1:7" ht="70.5" customHeight="1" x14ac:dyDescent="0.25">
      <c r="A200" s="6"/>
      <c r="B200" s="103" t="s">
        <v>1674</v>
      </c>
      <c r="C200" s="104" t="s">
        <v>1685</v>
      </c>
      <c r="D200" s="124" t="s">
        <v>1686</v>
      </c>
      <c r="E200" s="113"/>
      <c r="F200" s="113">
        <v>2400000</v>
      </c>
      <c r="G200" s="78">
        <f t="shared" si="2"/>
        <v>8190490424.3299942</v>
      </c>
    </row>
    <row r="201" spans="1:7" ht="56.25" customHeight="1" x14ac:dyDescent="0.25">
      <c r="A201" s="6"/>
      <c r="B201" s="103" t="s">
        <v>1674</v>
      </c>
      <c r="C201" s="104" t="s">
        <v>1687</v>
      </c>
      <c r="D201" s="124" t="s">
        <v>1688</v>
      </c>
      <c r="E201" s="113"/>
      <c r="F201" s="113">
        <v>7502249.9199999999</v>
      </c>
      <c r="G201" s="78">
        <f t="shared" si="2"/>
        <v>8182988174.4099941</v>
      </c>
    </row>
    <row r="202" spans="1:7" ht="36" x14ac:dyDescent="0.25">
      <c r="A202" s="6"/>
      <c r="B202" s="103" t="s">
        <v>1674</v>
      </c>
      <c r="C202" s="104" t="s">
        <v>1687</v>
      </c>
      <c r="D202" s="124" t="s">
        <v>1688</v>
      </c>
      <c r="E202" s="113"/>
      <c r="F202" s="113">
        <v>472961.25</v>
      </c>
      <c r="G202" s="78">
        <f t="shared" si="2"/>
        <v>8182515213.1599941</v>
      </c>
    </row>
    <row r="203" spans="1:7" ht="66" customHeight="1" x14ac:dyDescent="0.25">
      <c r="A203" s="6"/>
      <c r="B203" s="103" t="s">
        <v>1674</v>
      </c>
      <c r="C203" s="104" t="s">
        <v>1687</v>
      </c>
      <c r="D203" s="124" t="s">
        <v>1688</v>
      </c>
      <c r="E203" s="113"/>
      <c r="F203" s="113">
        <v>532354.92000000004</v>
      </c>
      <c r="G203" s="78">
        <f t="shared" si="2"/>
        <v>8181982858.239994</v>
      </c>
    </row>
    <row r="204" spans="1:7" ht="66.75" customHeight="1" x14ac:dyDescent="0.25">
      <c r="A204" s="6"/>
      <c r="B204" s="103" t="s">
        <v>1674</v>
      </c>
      <c r="C204" s="104" t="s">
        <v>1687</v>
      </c>
      <c r="D204" s="124" t="s">
        <v>1688</v>
      </c>
      <c r="E204" s="113"/>
      <c r="F204" s="113">
        <v>49599.37</v>
      </c>
      <c r="G204" s="78">
        <f t="shared" si="2"/>
        <v>8181933258.8699942</v>
      </c>
    </row>
    <row r="205" spans="1:7" ht="70.5" customHeight="1" x14ac:dyDescent="0.25">
      <c r="A205" s="6"/>
      <c r="B205" s="103" t="s">
        <v>1674</v>
      </c>
      <c r="C205" s="104" t="s">
        <v>1689</v>
      </c>
      <c r="D205" s="124" t="s">
        <v>1690</v>
      </c>
      <c r="E205" s="113"/>
      <c r="F205" s="113">
        <v>39944.379999999997</v>
      </c>
      <c r="G205" s="78">
        <f t="shared" si="2"/>
        <v>8181893314.489994</v>
      </c>
    </row>
    <row r="206" spans="1:7" ht="65.25" customHeight="1" x14ac:dyDescent="0.25">
      <c r="A206" s="6"/>
      <c r="B206" s="103" t="s">
        <v>1674</v>
      </c>
      <c r="C206" s="104" t="s">
        <v>1691</v>
      </c>
      <c r="D206" s="124" t="s">
        <v>1692</v>
      </c>
      <c r="E206" s="113"/>
      <c r="F206" s="113">
        <v>26806.12</v>
      </c>
      <c r="G206" s="78">
        <f t="shared" si="2"/>
        <v>8181866508.3699942</v>
      </c>
    </row>
    <row r="207" spans="1:7" ht="80.25" customHeight="1" x14ac:dyDescent="0.25">
      <c r="A207" s="6"/>
      <c r="B207" s="103" t="s">
        <v>1674</v>
      </c>
      <c r="C207" s="104" t="s">
        <v>1693</v>
      </c>
      <c r="D207" s="124" t="s">
        <v>1694</v>
      </c>
      <c r="E207" s="113"/>
      <c r="F207" s="113">
        <v>59771.72</v>
      </c>
      <c r="G207" s="78">
        <f t="shared" si="2"/>
        <v>8181806736.6499939</v>
      </c>
    </row>
    <row r="208" spans="1:7" ht="36" x14ac:dyDescent="0.25">
      <c r="A208" s="6"/>
      <c r="B208" s="103" t="s">
        <v>1674</v>
      </c>
      <c r="C208" s="104" t="s">
        <v>1695</v>
      </c>
      <c r="D208" s="124" t="s">
        <v>1696</v>
      </c>
      <c r="E208" s="113"/>
      <c r="F208" s="113">
        <v>31302687.390000001</v>
      </c>
      <c r="G208" s="78">
        <f t="shared" si="2"/>
        <v>8150504049.2599936</v>
      </c>
    </row>
    <row r="209" spans="1:7" ht="36" x14ac:dyDescent="0.25">
      <c r="A209" s="6"/>
      <c r="B209" s="103" t="s">
        <v>1674</v>
      </c>
      <c r="C209" s="104" t="s">
        <v>1697</v>
      </c>
      <c r="D209" s="124" t="s">
        <v>1698</v>
      </c>
      <c r="E209" s="113"/>
      <c r="F209" s="113">
        <v>10867117.609999999</v>
      </c>
      <c r="G209" s="78">
        <f t="shared" si="2"/>
        <v>8139636931.6499939</v>
      </c>
    </row>
    <row r="210" spans="1:7" ht="60" x14ac:dyDescent="0.25">
      <c r="A210" s="6"/>
      <c r="B210" s="109" t="s">
        <v>1699</v>
      </c>
      <c r="C210" s="110" t="s">
        <v>1700</v>
      </c>
      <c r="D210" s="127" t="s">
        <v>1701</v>
      </c>
      <c r="E210" s="113"/>
      <c r="F210" s="114">
        <v>20216592.390000001</v>
      </c>
      <c r="G210" s="78">
        <f t="shared" si="2"/>
        <v>8119420339.2599936</v>
      </c>
    </row>
    <row r="211" spans="1:7" ht="24" x14ac:dyDescent="0.25">
      <c r="A211" s="6"/>
      <c r="B211" s="103" t="s">
        <v>1699</v>
      </c>
      <c r="C211" s="104" t="s">
        <v>1702</v>
      </c>
      <c r="D211" s="105" t="s">
        <v>1703</v>
      </c>
      <c r="E211" s="113"/>
      <c r="F211" s="113">
        <v>1109100</v>
      </c>
      <c r="G211" s="78">
        <f t="shared" si="2"/>
        <v>8118311239.2599936</v>
      </c>
    </row>
    <row r="212" spans="1:7" ht="24" x14ac:dyDescent="0.25">
      <c r="A212" s="6"/>
      <c r="B212" s="103" t="s">
        <v>1699</v>
      </c>
      <c r="C212" s="104" t="s">
        <v>1704</v>
      </c>
      <c r="D212" s="105" t="s">
        <v>1705</v>
      </c>
      <c r="E212" s="113"/>
      <c r="F212" s="113">
        <v>398300</v>
      </c>
      <c r="G212" s="78">
        <f t="shared" si="2"/>
        <v>8117912939.2599936</v>
      </c>
    </row>
    <row r="213" spans="1:7" ht="53.25" customHeight="1" x14ac:dyDescent="0.25">
      <c r="A213" s="6"/>
      <c r="B213" s="103" t="s">
        <v>1699</v>
      </c>
      <c r="C213" s="104" t="s">
        <v>1706</v>
      </c>
      <c r="D213" s="105" t="s">
        <v>1707</v>
      </c>
      <c r="E213" s="113"/>
      <c r="F213" s="113">
        <v>42018500</v>
      </c>
      <c r="G213" s="78">
        <f t="shared" si="2"/>
        <v>8075894439.2599936</v>
      </c>
    </row>
    <row r="214" spans="1:7" ht="58.5" customHeight="1" x14ac:dyDescent="0.25">
      <c r="A214" s="6"/>
      <c r="B214" s="103" t="s">
        <v>1699</v>
      </c>
      <c r="C214" s="104" t="s">
        <v>1708</v>
      </c>
      <c r="D214" s="105" t="s">
        <v>1709</v>
      </c>
      <c r="E214" s="113"/>
      <c r="F214" s="113">
        <v>85768.28</v>
      </c>
      <c r="G214" s="78">
        <f t="shared" si="2"/>
        <v>8075808670.9799938</v>
      </c>
    </row>
    <row r="215" spans="1:7" ht="60" x14ac:dyDescent="0.25">
      <c r="A215" s="6"/>
      <c r="B215" s="103" t="s">
        <v>1710</v>
      </c>
      <c r="C215" s="104" t="s">
        <v>1711</v>
      </c>
      <c r="D215" s="105" t="s">
        <v>1712</v>
      </c>
      <c r="E215" s="113"/>
      <c r="F215" s="113">
        <v>232932.14</v>
      </c>
      <c r="G215" s="78">
        <f t="shared" ref="G215:G278" si="3">SUM(G214+E215-F215)</f>
        <v>8075575738.8399935</v>
      </c>
    </row>
    <row r="216" spans="1:7" ht="48" x14ac:dyDescent="0.25">
      <c r="A216" s="6"/>
      <c r="B216" s="103" t="s">
        <v>1710</v>
      </c>
      <c r="C216" s="104" t="s">
        <v>1713</v>
      </c>
      <c r="D216" s="105" t="s">
        <v>1714</v>
      </c>
      <c r="E216" s="113"/>
      <c r="F216" s="113">
        <v>819103.47</v>
      </c>
      <c r="G216" s="78">
        <f t="shared" si="3"/>
        <v>8074756635.3699932</v>
      </c>
    </row>
    <row r="217" spans="1:7" ht="60" x14ac:dyDescent="0.25">
      <c r="A217" s="6"/>
      <c r="B217" s="103" t="s">
        <v>1710</v>
      </c>
      <c r="C217" s="104" t="s">
        <v>1715</v>
      </c>
      <c r="D217" s="105" t="s">
        <v>1716</v>
      </c>
      <c r="E217" s="113"/>
      <c r="F217" s="113">
        <v>1070521.45</v>
      </c>
      <c r="G217" s="78">
        <f t="shared" si="3"/>
        <v>8073686113.9199934</v>
      </c>
    </row>
    <row r="218" spans="1:7" ht="55.5" customHeight="1" x14ac:dyDescent="0.25">
      <c r="A218" s="6"/>
      <c r="B218" s="103" t="s">
        <v>1710</v>
      </c>
      <c r="C218" s="104" t="s">
        <v>1717</v>
      </c>
      <c r="D218" s="105" t="s">
        <v>1718</v>
      </c>
      <c r="E218" s="113"/>
      <c r="F218" s="113">
        <v>644100</v>
      </c>
      <c r="G218" s="78">
        <f t="shared" si="3"/>
        <v>8073042013.9199934</v>
      </c>
    </row>
    <row r="219" spans="1:7" ht="63" customHeight="1" x14ac:dyDescent="0.25">
      <c r="A219" s="6"/>
      <c r="B219" s="103" t="s">
        <v>1710</v>
      </c>
      <c r="C219" s="104" t="s">
        <v>1719</v>
      </c>
      <c r="D219" s="105" t="s">
        <v>1720</v>
      </c>
      <c r="E219" s="113"/>
      <c r="F219" s="113">
        <v>354000</v>
      </c>
      <c r="G219" s="78">
        <f t="shared" si="3"/>
        <v>8072688013.9199934</v>
      </c>
    </row>
    <row r="220" spans="1:7" ht="24" x14ac:dyDescent="0.25">
      <c r="A220" s="6"/>
      <c r="B220" s="103" t="s">
        <v>1710</v>
      </c>
      <c r="C220" s="104" t="s">
        <v>1721</v>
      </c>
      <c r="D220" s="105" t="s">
        <v>1722</v>
      </c>
      <c r="E220" s="113"/>
      <c r="F220" s="113">
        <v>412096.75</v>
      </c>
      <c r="G220" s="78">
        <f t="shared" si="3"/>
        <v>8072275917.1699934</v>
      </c>
    </row>
    <row r="221" spans="1:7" ht="24" x14ac:dyDescent="0.25">
      <c r="A221" s="6"/>
      <c r="B221" s="103" t="s">
        <v>1710</v>
      </c>
      <c r="C221" s="104" t="s">
        <v>1721</v>
      </c>
      <c r="D221" s="105" t="s">
        <v>1722</v>
      </c>
      <c r="E221" s="113"/>
      <c r="F221" s="113">
        <v>23298.92</v>
      </c>
      <c r="G221" s="78">
        <f t="shared" si="3"/>
        <v>8072252618.2499933</v>
      </c>
    </row>
    <row r="222" spans="1:7" ht="24" x14ac:dyDescent="0.25">
      <c r="A222" s="6"/>
      <c r="B222" s="103" t="s">
        <v>1710</v>
      </c>
      <c r="C222" s="104" t="s">
        <v>1721</v>
      </c>
      <c r="D222" s="105" t="s">
        <v>1722</v>
      </c>
      <c r="E222" s="113"/>
      <c r="F222" s="113">
        <v>29258.87</v>
      </c>
      <c r="G222" s="78">
        <f t="shared" si="3"/>
        <v>8072223359.3799934</v>
      </c>
    </row>
    <row r="223" spans="1:7" ht="24" x14ac:dyDescent="0.25">
      <c r="A223" s="6"/>
      <c r="B223" s="103" t="s">
        <v>1710</v>
      </c>
      <c r="C223" s="104" t="s">
        <v>1721</v>
      </c>
      <c r="D223" s="105" t="s">
        <v>1722</v>
      </c>
      <c r="E223" s="113"/>
      <c r="F223" s="113">
        <v>2427.16</v>
      </c>
      <c r="G223" s="78">
        <f t="shared" si="3"/>
        <v>8072220932.2199936</v>
      </c>
    </row>
    <row r="224" spans="1:7" ht="53.25" customHeight="1" x14ac:dyDescent="0.25">
      <c r="A224" s="6"/>
      <c r="B224" s="103" t="s">
        <v>1710</v>
      </c>
      <c r="C224" s="104" t="s">
        <v>1723</v>
      </c>
      <c r="D224" s="105" t="s">
        <v>1724</v>
      </c>
      <c r="E224" s="113"/>
      <c r="F224" s="113">
        <v>116000</v>
      </c>
      <c r="G224" s="78">
        <f t="shared" si="3"/>
        <v>8072104932.2199936</v>
      </c>
    </row>
    <row r="225" spans="1:7" ht="55.5" customHeight="1" x14ac:dyDescent="0.25">
      <c r="A225" s="6"/>
      <c r="B225" s="103" t="s">
        <v>1710</v>
      </c>
      <c r="C225" s="104" t="s">
        <v>1723</v>
      </c>
      <c r="D225" s="105" t="s">
        <v>1724</v>
      </c>
      <c r="E225" s="113"/>
      <c r="F225" s="113">
        <v>8224.4</v>
      </c>
      <c r="G225" s="78">
        <f t="shared" si="3"/>
        <v>8072096707.819994</v>
      </c>
    </row>
    <row r="226" spans="1:7" ht="24" x14ac:dyDescent="0.25">
      <c r="A226" s="6"/>
      <c r="B226" s="103" t="s">
        <v>1710</v>
      </c>
      <c r="C226" s="104" t="s">
        <v>1723</v>
      </c>
      <c r="D226" s="105" t="s">
        <v>1724</v>
      </c>
      <c r="E226" s="113"/>
      <c r="F226" s="113">
        <v>8236</v>
      </c>
      <c r="G226" s="78">
        <f t="shared" si="3"/>
        <v>8072088471.819994</v>
      </c>
    </row>
    <row r="227" spans="1:7" ht="52.5" customHeight="1" x14ac:dyDescent="0.25">
      <c r="A227" s="6"/>
      <c r="B227" s="103" t="s">
        <v>1710</v>
      </c>
      <c r="C227" s="104" t="s">
        <v>1723</v>
      </c>
      <c r="D227" s="105" t="s">
        <v>1724</v>
      </c>
      <c r="E227" s="113"/>
      <c r="F227" s="113">
        <v>822.95</v>
      </c>
      <c r="G227" s="78">
        <f t="shared" si="3"/>
        <v>8072087648.8699942</v>
      </c>
    </row>
    <row r="228" spans="1:7" ht="54" customHeight="1" x14ac:dyDescent="0.25">
      <c r="A228" s="6"/>
      <c r="B228" s="103" t="s">
        <v>1710</v>
      </c>
      <c r="C228" s="104" t="s">
        <v>1725</v>
      </c>
      <c r="D228" s="105" t="s">
        <v>1726</v>
      </c>
      <c r="E228" s="113"/>
      <c r="F228" s="113">
        <v>250000</v>
      </c>
      <c r="G228" s="78">
        <f t="shared" si="3"/>
        <v>8071837648.8699942</v>
      </c>
    </row>
    <row r="229" spans="1:7" ht="48" x14ac:dyDescent="0.25">
      <c r="A229" s="6"/>
      <c r="B229" s="103" t="s">
        <v>1710</v>
      </c>
      <c r="C229" s="104" t="s">
        <v>1725</v>
      </c>
      <c r="D229" s="105" t="s">
        <v>1726</v>
      </c>
      <c r="E229" s="113"/>
      <c r="F229" s="113">
        <v>16538.13</v>
      </c>
      <c r="G229" s="78">
        <f t="shared" si="3"/>
        <v>8071821110.739994</v>
      </c>
    </row>
    <row r="230" spans="1:7" ht="48" x14ac:dyDescent="0.25">
      <c r="A230" s="6"/>
      <c r="B230" s="103" t="s">
        <v>1710</v>
      </c>
      <c r="C230" s="104" t="s">
        <v>1725</v>
      </c>
      <c r="D230" s="105" t="s">
        <v>1726</v>
      </c>
      <c r="E230" s="113"/>
      <c r="F230" s="113">
        <v>17750</v>
      </c>
      <c r="G230" s="78">
        <f t="shared" si="3"/>
        <v>8071803360.739994</v>
      </c>
    </row>
    <row r="231" spans="1:7" ht="48" x14ac:dyDescent="0.25">
      <c r="A231" s="6"/>
      <c r="B231" s="103" t="s">
        <v>1710</v>
      </c>
      <c r="C231" s="104" t="s">
        <v>1725</v>
      </c>
      <c r="D231" s="105" t="s">
        <v>1726</v>
      </c>
      <c r="E231" s="113"/>
      <c r="F231" s="113">
        <v>1944.9</v>
      </c>
      <c r="G231" s="78">
        <f t="shared" si="3"/>
        <v>8071801415.8399944</v>
      </c>
    </row>
    <row r="232" spans="1:7" ht="36" x14ac:dyDescent="0.25">
      <c r="A232" s="6"/>
      <c r="B232" s="103" t="s">
        <v>1710</v>
      </c>
      <c r="C232" s="104" t="s">
        <v>1727</v>
      </c>
      <c r="D232" s="105" t="s">
        <v>1728</v>
      </c>
      <c r="E232" s="113"/>
      <c r="F232" s="113">
        <v>115000</v>
      </c>
      <c r="G232" s="78">
        <f t="shared" si="3"/>
        <v>8071686415.8399944</v>
      </c>
    </row>
    <row r="233" spans="1:7" ht="24" x14ac:dyDescent="0.25">
      <c r="A233" s="6"/>
      <c r="B233" s="103" t="s">
        <v>1710</v>
      </c>
      <c r="C233" s="104" t="s">
        <v>1729</v>
      </c>
      <c r="D233" s="105" t="s">
        <v>1730</v>
      </c>
      <c r="E233" s="113"/>
      <c r="F233" s="113">
        <v>749561.46</v>
      </c>
      <c r="G233" s="78">
        <f t="shared" si="3"/>
        <v>8070936854.3799944</v>
      </c>
    </row>
    <row r="234" spans="1:7" ht="36" x14ac:dyDescent="0.25">
      <c r="A234" s="6"/>
      <c r="B234" s="103" t="s">
        <v>1710</v>
      </c>
      <c r="C234" s="104" t="s">
        <v>1731</v>
      </c>
      <c r="D234" s="105" t="s">
        <v>1732</v>
      </c>
      <c r="E234" s="113"/>
      <c r="F234" s="113">
        <v>395000</v>
      </c>
      <c r="G234" s="78">
        <f t="shared" si="3"/>
        <v>8070541854.3799944</v>
      </c>
    </row>
    <row r="235" spans="1:7" ht="24" x14ac:dyDescent="0.25">
      <c r="A235" s="6"/>
      <c r="B235" s="103" t="s">
        <v>1710</v>
      </c>
      <c r="C235" s="104" t="s">
        <v>1733</v>
      </c>
      <c r="D235" s="105" t="s">
        <v>1734</v>
      </c>
      <c r="E235" s="113"/>
      <c r="F235" s="113">
        <v>222012.69</v>
      </c>
      <c r="G235" s="78">
        <f t="shared" si="3"/>
        <v>8070319841.6899948</v>
      </c>
    </row>
    <row r="236" spans="1:7" ht="78.75" customHeight="1" x14ac:dyDescent="0.25">
      <c r="A236" s="6"/>
      <c r="B236" s="103" t="s">
        <v>1710</v>
      </c>
      <c r="C236" s="104" t="s">
        <v>1735</v>
      </c>
      <c r="D236" s="105" t="s">
        <v>1736</v>
      </c>
      <c r="E236" s="113"/>
      <c r="F236" s="113">
        <v>1764532.66</v>
      </c>
      <c r="G236" s="78">
        <f t="shared" si="3"/>
        <v>8068555309.029995</v>
      </c>
    </row>
    <row r="237" spans="1:7" ht="70.5" customHeight="1" x14ac:dyDescent="0.25">
      <c r="A237" s="6"/>
      <c r="B237" s="103" t="s">
        <v>1710</v>
      </c>
      <c r="C237" s="104" t="s">
        <v>1737</v>
      </c>
      <c r="D237" s="105" t="s">
        <v>1738</v>
      </c>
      <c r="E237" s="113"/>
      <c r="F237" s="113">
        <v>137451</v>
      </c>
      <c r="G237" s="78">
        <f t="shared" si="3"/>
        <v>8068417858.029995</v>
      </c>
    </row>
    <row r="238" spans="1:7" ht="70.5" customHeight="1" x14ac:dyDescent="0.25">
      <c r="A238" s="6"/>
      <c r="B238" s="103" t="s">
        <v>1739</v>
      </c>
      <c r="C238" s="104" t="s">
        <v>1740</v>
      </c>
      <c r="D238" s="105" t="s">
        <v>1741</v>
      </c>
      <c r="E238" s="113"/>
      <c r="F238" s="113">
        <v>292800</v>
      </c>
      <c r="G238" s="78">
        <f t="shared" si="3"/>
        <v>8068125058.029995</v>
      </c>
    </row>
    <row r="239" spans="1:7" ht="46.5" customHeight="1" x14ac:dyDescent="0.25">
      <c r="A239" s="6"/>
      <c r="B239" s="103" t="s">
        <v>1739</v>
      </c>
      <c r="C239" s="104" t="s">
        <v>1742</v>
      </c>
      <c r="D239" s="105" t="s">
        <v>1743</v>
      </c>
      <c r="E239" s="113"/>
      <c r="F239" s="113">
        <v>816</v>
      </c>
      <c r="G239" s="78">
        <f t="shared" si="3"/>
        <v>8068124242.029995</v>
      </c>
    </row>
    <row r="240" spans="1:7" ht="60" x14ac:dyDescent="0.25">
      <c r="A240" s="6"/>
      <c r="B240" s="103" t="s">
        <v>1739</v>
      </c>
      <c r="C240" s="104" t="s">
        <v>1744</v>
      </c>
      <c r="D240" s="105" t="s">
        <v>1745</v>
      </c>
      <c r="E240" s="113"/>
      <c r="F240" s="113">
        <v>27885</v>
      </c>
      <c r="G240" s="78">
        <f t="shared" si="3"/>
        <v>8068096357.029995</v>
      </c>
    </row>
    <row r="241" spans="1:7" ht="60" x14ac:dyDescent="0.25">
      <c r="A241" s="6"/>
      <c r="B241" s="103" t="s">
        <v>1739</v>
      </c>
      <c r="C241" s="104" t="s">
        <v>1746</v>
      </c>
      <c r="D241" s="105" t="s">
        <v>1747</v>
      </c>
      <c r="E241" s="113"/>
      <c r="F241" s="113">
        <v>10738.21</v>
      </c>
      <c r="G241" s="78">
        <f t="shared" si="3"/>
        <v>8068085618.8199949</v>
      </c>
    </row>
    <row r="242" spans="1:7" ht="36" x14ac:dyDescent="0.25">
      <c r="A242" s="6"/>
      <c r="B242" s="103" t="s">
        <v>1739</v>
      </c>
      <c r="C242" s="104" t="s">
        <v>1748</v>
      </c>
      <c r="D242" s="105" t="s">
        <v>1749</v>
      </c>
      <c r="E242" s="113"/>
      <c r="F242" s="113">
        <v>1320</v>
      </c>
      <c r="G242" s="78">
        <f t="shared" si="3"/>
        <v>8068084298.8199949</v>
      </c>
    </row>
    <row r="243" spans="1:7" ht="60" x14ac:dyDescent="0.25">
      <c r="A243" s="6"/>
      <c r="B243" s="103" t="s">
        <v>1750</v>
      </c>
      <c r="C243" s="104" t="s">
        <v>1751</v>
      </c>
      <c r="D243" s="105" t="s">
        <v>1752</v>
      </c>
      <c r="E243" s="113"/>
      <c r="F243" s="113">
        <v>1084620.01</v>
      </c>
      <c r="G243" s="78">
        <f t="shared" si="3"/>
        <v>8066999678.8099947</v>
      </c>
    </row>
    <row r="244" spans="1:7" ht="60.75" customHeight="1" x14ac:dyDescent="0.25">
      <c r="A244" s="6"/>
      <c r="B244" s="103" t="s">
        <v>1750</v>
      </c>
      <c r="C244" s="104" t="s">
        <v>1753</v>
      </c>
      <c r="D244" s="105" t="s">
        <v>1754</v>
      </c>
      <c r="E244" s="113"/>
      <c r="F244" s="113">
        <v>1000000</v>
      </c>
      <c r="G244" s="78">
        <f t="shared" si="3"/>
        <v>8065999678.8099947</v>
      </c>
    </row>
    <row r="245" spans="1:7" ht="24" x14ac:dyDescent="0.25">
      <c r="A245" s="6"/>
      <c r="B245" s="103" t="s">
        <v>1750</v>
      </c>
      <c r="C245" s="104" t="s">
        <v>1755</v>
      </c>
      <c r="D245" s="105" t="s">
        <v>1756</v>
      </c>
      <c r="E245" s="113"/>
      <c r="F245" s="113">
        <v>493343.67</v>
      </c>
      <c r="G245" s="78">
        <f t="shared" si="3"/>
        <v>8065506335.1399946</v>
      </c>
    </row>
    <row r="246" spans="1:7" ht="38.25" customHeight="1" x14ac:dyDescent="0.25">
      <c r="A246" s="6"/>
      <c r="B246" s="103" t="s">
        <v>1750</v>
      </c>
      <c r="C246" s="104" t="s">
        <v>1757</v>
      </c>
      <c r="D246" s="105" t="s">
        <v>1758</v>
      </c>
      <c r="E246" s="113"/>
      <c r="F246" s="113">
        <v>171900</v>
      </c>
      <c r="G246" s="78">
        <f t="shared" si="3"/>
        <v>8065334435.1399946</v>
      </c>
    </row>
    <row r="247" spans="1:7" ht="36" x14ac:dyDescent="0.25">
      <c r="A247" s="6"/>
      <c r="B247" s="103" t="s">
        <v>1750</v>
      </c>
      <c r="C247" s="104" t="s">
        <v>1759</v>
      </c>
      <c r="D247" s="105" t="s">
        <v>1760</v>
      </c>
      <c r="E247" s="113"/>
      <c r="F247" s="113">
        <v>175000</v>
      </c>
      <c r="G247" s="78">
        <f t="shared" si="3"/>
        <v>8065159435.1399946</v>
      </c>
    </row>
    <row r="248" spans="1:7" ht="36" x14ac:dyDescent="0.25">
      <c r="A248" s="6"/>
      <c r="B248" s="103" t="s">
        <v>1750</v>
      </c>
      <c r="C248" s="104" t="s">
        <v>1761</v>
      </c>
      <c r="D248" s="105" t="s">
        <v>1762</v>
      </c>
      <c r="E248" s="113"/>
      <c r="F248" s="113">
        <v>961730.17</v>
      </c>
      <c r="G248" s="78">
        <f t="shared" si="3"/>
        <v>8064197704.9699945</v>
      </c>
    </row>
    <row r="249" spans="1:7" ht="24" x14ac:dyDescent="0.25">
      <c r="A249" s="6"/>
      <c r="B249" s="103" t="s">
        <v>1750</v>
      </c>
      <c r="C249" s="104" t="s">
        <v>1763</v>
      </c>
      <c r="D249" s="105" t="s">
        <v>1764</v>
      </c>
      <c r="E249" s="113"/>
      <c r="F249" s="113">
        <v>280000</v>
      </c>
      <c r="G249" s="78">
        <f t="shared" si="3"/>
        <v>8063917704.9699945</v>
      </c>
    </row>
    <row r="250" spans="1:7" ht="24" x14ac:dyDescent="0.25">
      <c r="A250" s="6"/>
      <c r="B250" s="103" t="s">
        <v>1750</v>
      </c>
      <c r="C250" s="104" t="s">
        <v>1765</v>
      </c>
      <c r="D250" s="105" t="s">
        <v>1766</v>
      </c>
      <c r="E250" s="113"/>
      <c r="F250" s="113">
        <v>773600</v>
      </c>
      <c r="G250" s="78">
        <f t="shared" si="3"/>
        <v>8063144104.9699945</v>
      </c>
    </row>
    <row r="251" spans="1:7" ht="90.75" customHeight="1" x14ac:dyDescent="0.25">
      <c r="A251" s="6"/>
      <c r="B251" s="103" t="s">
        <v>1767</v>
      </c>
      <c r="C251" s="104" t="s">
        <v>1768</v>
      </c>
      <c r="D251" s="105" t="s">
        <v>1769</v>
      </c>
      <c r="E251" s="113"/>
      <c r="F251" s="113">
        <v>62950</v>
      </c>
      <c r="G251" s="78">
        <f t="shared" si="3"/>
        <v>8063081154.9699945</v>
      </c>
    </row>
    <row r="252" spans="1:7" ht="36" x14ac:dyDescent="0.25">
      <c r="A252" s="6"/>
      <c r="B252" s="103" t="s">
        <v>1767</v>
      </c>
      <c r="C252" s="104" t="s">
        <v>1770</v>
      </c>
      <c r="D252" s="105" t="s">
        <v>1771</v>
      </c>
      <c r="E252" s="113"/>
      <c r="F252" s="113">
        <v>2069800</v>
      </c>
      <c r="G252" s="78">
        <f t="shared" si="3"/>
        <v>8061011354.9699945</v>
      </c>
    </row>
    <row r="253" spans="1:7" ht="36" x14ac:dyDescent="0.25">
      <c r="A253" s="6"/>
      <c r="B253" s="103" t="s">
        <v>1767</v>
      </c>
      <c r="C253" s="104" t="s">
        <v>1772</v>
      </c>
      <c r="D253" s="105" t="s">
        <v>1773</v>
      </c>
      <c r="E253" s="113"/>
      <c r="F253" s="113">
        <v>32734833.359999999</v>
      </c>
      <c r="G253" s="78">
        <f t="shared" si="3"/>
        <v>8028276521.6099949</v>
      </c>
    </row>
    <row r="254" spans="1:7" ht="58.5" customHeight="1" x14ac:dyDescent="0.25">
      <c r="A254" s="6"/>
      <c r="B254" s="103" t="s">
        <v>1767</v>
      </c>
      <c r="C254" s="104" t="s">
        <v>1772</v>
      </c>
      <c r="D254" s="105" t="s">
        <v>1773</v>
      </c>
      <c r="E254" s="113"/>
      <c r="F254" s="113">
        <v>2274366.5299999998</v>
      </c>
      <c r="G254" s="78">
        <f t="shared" si="3"/>
        <v>8026002155.0799952</v>
      </c>
    </row>
    <row r="255" spans="1:7" ht="46.5" customHeight="1" x14ac:dyDescent="0.25">
      <c r="A255" s="6"/>
      <c r="B255" s="103" t="s">
        <v>1767</v>
      </c>
      <c r="C255" s="104" t="s">
        <v>1772</v>
      </c>
      <c r="D255" s="105" t="s">
        <v>1773</v>
      </c>
      <c r="E255" s="113"/>
      <c r="F255" s="113">
        <v>2323926.09</v>
      </c>
      <c r="G255" s="78">
        <f t="shared" si="3"/>
        <v>8023678228.989995</v>
      </c>
    </row>
    <row r="256" spans="1:7" ht="62.25" customHeight="1" x14ac:dyDescent="0.25">
      <c r="A256" s="6"/>
      <c r="B256" s="103" t="s">
        <v>1767</v>
      </c>
      <c r="C256" s="104" t="s">
        <v>1772</v>
      </c>
      <c r="D256" s="105" t="s">
        <v>1773</v>
      </c>
      <c r="E256" s="113"/>
      <c r="F256" s="113">
        <v>365597.88</v>
      </c>
      <c r="G256" s="78">
        <f t="shared" si="3"/>
        <v>8023312631.1099949</v>
      </c>
    </row>
    <row r="257" spans="1:7" ht="51.75" customHeight="1" x14ac:dyDescent="0.25">
      <c r="A257" s="6"/>
      <c r="B257" s="103" t="s">
        <v>1767</v>
      </c>
      <c r="C257" s="104" t="s">
        <v>1774</v>
      </c>
      <c r="D257" s="105" t="s">
        <v>1775</v>
      </c>
      <c r="E257" s="113"/>
      <c r="F257" s="113">
        <v>78800.479999999996</v>
      </c>
      <c r="G257" s="78">
        <f t="shared" si="3"/>
        <v>8023233830.6299953</v>
      </c>
    </row>
    <row r="258" spans="1:7" ht="91.5" customHeight="1" x14ac:dyDescent="0.25">
      <c r="A258" s="6"/>
      <c r="B258" s="103" t="s">
        <v>1767</v>
      </c>
      <c r="C258" s="104" t="s">
        <v>1776</v>
      </c>
      <c r="D258" s="105" t="s">
        <v>1777</v>
      </c>
      <c r="E258" s="113"/>
      <c r="F258" s="113">
        <v>74125</v>
      </c>
      <c r="G258" s="78">
        <f t="shared" si="3"/>
        <v>8023159705.6299953</v>
      </c>
    </row>
    <row r="259" spans="1:7" ht="58.5" customHeight="1" x14ac:dyDescent="0.25">
      <c r="A259" s="6"/>
      <c r="B259" s="103" t="s">
        <v>1767</v>
      </c>
      <c r="C259" s="104" t="s">
        <v>1778</v>
      </c>
      <c r="D259" s="105" t="s">
        <v>1779</v>
      </c>
      <c r="E259" s="113"/>
      <c r="F259" s="113">
        <v>63225</v>
      </c>
      <c r="G259" s="78">
        <f t="shared" si="3"/>
        <v>8023096480.6299953</v>
      </c>
    </row>
    <row r="260" spans="1:7" ht="95.25" customHeight="1" x14ac:dyDescent="0.25">
      <c r="A260" s="6"/>
      <c r="B260" s="103" t="s">
        <v>1767</v>
      </c>
      <c r="C260" s="104" t="s">
        <v>1780</v>
      </c>
      <c r="D260" s="105" t="s">
        <v>1781</v>
      </c>
      <c r="E260" s="113"/>
      <c r="F260" s="113">
        <v>63600</v>
      </c>
      <c r="G260" s="78">
        <f t="shared" si="3"/>
        <v>8023032880.6299953</v>
      </c>
    </row>
    <row r="261" spans="1:7" ht="90" customHeight="1" x14ac:dyDescent="0.25">
      <c r="A261" s="6"/>
      <c r="B261" s="103" t="s">
        <v>1767</v>
      </c>
      <c r="C261" s="104" t="s">
        <v>1782</v>
      </c>
      <c r="D261" s="105" t="s">
        <v>1783</v>
      </c>
      <c r="E261" s="113"/>
      <c r="F261" s="113">
        <v>62850</v>
      </c>
      <c r="G261" s="78">
        <f t="shared" si="3"/>
        <v>8022970030.6299953</v>
      </c>
    </row>
    <row r="262" spans="1:7" ht="57.75" customHeight="1" x14ac:dyDescent="0.25">
      <c r="A262" s="6"/>
      <c r="B262" s="103" t="s">
        <v>1767</v>
      </c>
      <c r="C262" s="104" t="s">
        <v>1784</v>
      </c>
      <c r="D262" s="105" t="s">
        <v>1785</v>
      </c>
      <c r="E262" s="113"/>
      <c r="F262" s="113">
        <v>70800</v>
      </c>
      <c r="G262" s="78">
        <f t="shared" si="3"/>
        <v>8022899230.6299953</v>
      </c>
    </row>
    <row r="263" spans="1:7" ht="75.75" customHeight="1" x14ac:dyDescent="0.25">
      <c r="A263" s="6"/>
      <c r="B263" s="103" t="s">
        <v>1767</v>
      </c>
      <c r="C263" s="104" t="s">
        <v>1786</v>
      </c>
      <c r="D263" s="105" t="s">
        <v>1787</v>
      </c>
      <c r="E263" s="113"/>
      <c r="F263" s="113">
        <v>59000</v>
      </c>
      <c r="G263" s="78">
        <f t="shared" si="3"/>
        <v>8022840230.6299953</v>
      </c>
    </row>
    <row r="264" spans="1:7" ht="67.5" customHeight="1" x14ac:dyDescent="0.25">
      <c r="A264" s="6"/>
      <c r="B264" s="103" t="s">
        <v>1767</v>
      </c>
      <c r="C264" s="104" t="s">
        <v>1788</v>
      </c>
      <c r="D264" s="105" t="s">
        <v>1789</v>
      </c>
      <c r="E264" s="113"/>
      <c r="F264" s="113">
        <v>472000</v>
      </c>
      <c r="G264" s="78">
        <f t="shared" si="3"/>
        <v>8022368230.6299953</v>
      </c>
    </row>
    <row r="265" spans="1:7" ht="45.75" customHeight="1" x14ac:dyDescent="0.25">
      <c r="A265" s="6"/>
      <c r="B265" s="103" t="s">
        <v>1767</v>
      </c>
      <c r="C265" s="104" t="s">
        <v>1790</v>
      </c>
      <c r="D265" s="105" t="s">
        <v>1791</v>
      </c>
      <c r="E265" s="113"/>
      <c r="F265" s="113">
        <v>10235</v>
      </c>
      <c r="G265" s="78">
        <f t="shared" si="3"/>
        <v>8022357995.6299953</v>
      </c>
    </row>
    <row r="266" spans="1:7" ht="50.25" customHeight="1" x14ac:dyDescent="0.25">
      <c r="A266" s="6"/>
      <c r="B266" s="103" t="s">
        <v>1767</v>
      </c>
      <c r="C266" s="104" t="s">
        <v>1790</v>
      </c>
      <c r="D266" s="105" t="s">
        <v>1791</v>
      </c>
      <c r="E266" s="113"/>
      <c r="F266" s="113">
        <v>725.66</v>
      </c>
      <c r="G266" s="78">
        <f t="shared" si="3"/>
        <v>8022357269.9699955</v>
      </c>
    </row>
    <row r="267" spans="1:7" ht="39" customHeight="1" x14ac:dyDescent="0.25">
      <c r="A267" s="6"/>
      <c r="B267" s="103" t="s">
        <v>1767</v>
      </c>
      <c r="C267" s="104" t="s">
        <v>1790</v>
      </c>
      <c r="D267" s="105" t="s">
        <v>1791</v>
      </c>
      <c r="E267" s="113"/>
      <c r="F267" s="113">
        <v>726.69</v>
      </c>
      <c r="G267" s="78">
        <f t="shared" si="3"/>
        <v>8022356543.2799959</v>
      </c>
    </row>
    <row r="268" spans="1:7" ht="41.25" customHeight="1" x14ac:dyDescent="0.25">
      <c r="A268" s="6"/>
      <c r="B268" s="103" t="s">
        <v>1767</v>
      </c>
      <c r="C268" s="104" t="s">
        <v>1790</v>
      </c>
      <c r="D268" s="105" t="s">
        <v>1791</v>
      </c>
      <c r="E268" s="113"/>
      <c r="F268" s="113">
        <v>133.06</v>
      </c>
      <c r="G268" s="78">
        <f t="shared" si="3"/>
        <v>8022356410.2199955</v>
      </c>
    </row>
    <row r="269" spans="1:7" ht="60" x14ac:dyDescent="0.25">
      <c r="A269" s="6"/>
      <c r="B269" s="103" t="s">
        <v>1767</v>
      </c>
      <c r="C269" s="104" t="s">
        <v>1792</v>
      </c>
      <c r="D269" s="105" t="s">
        <v>1793</v>
      </c>
      <c r="E269" s="113"/>
      <c r="F269" s="113">
        <v>424800</v>
      </c>
      <c r="G269" s="78">
        <f t="shared" si="3"/>
        <v>8021931610.2199955</v>
      </c>
    </row>
    <row r="270" spans="1:7" ht="68.25" customHeight="1" x14ac:dyDescent="0.25">
      <c r="A270" s="6"/>
      <c r="B270" s="103" t="s">
        <v>1794</v>
      </c>
      <c r="C270" s="104" t="s">
        <v>1795</v>
      </c>
      <c r="D270" s="105" t="s">
        <v>1796</v>
      </c>
      <c r="E270" s="113"/>
      <c r="F270" s="113">
        <v>1848729.6000000001</v>
      </c>
      <c r="G270" s="78">
        <f t="shared" si="3"/>
        <v>8020082880.6199951</v>
      </c>
    </row>
    <row r="271" spans="1:7" ht="46.5" customHeight="1" x14ac:dyDescent="0.25">
      <c r="A271" s="6"/>
      <c r="B271" s="103" t="s">
        <v>1794</v>
      </c>
      <c r="C271" s="104" t="s">
        <v>1797</v>
      </c>
      <c r="D271" s="105" t="s">
        <v>1798</v>
      </c>
      <c r="E271" s="113"/>
      <c r="F271" s="113">
        <v>30200</v>
      </c>
      <c r="G271" s="78">
        <f t="shared" si="3"/>
        <v>8020052680.6199951</v>
      </c>
    </row>
    <row r="272" spans="1:7" ht="24" x14ac:dyDescent="0.25">
      <c r="A272" s="6"/>
      <c r="B272" s="103" t="s">
        <v>1794</v>
      </c>
      <c r="C272" s="104" t="s">
        <v>1797</v>
      </c>
      <c r="D272" s="105" t="s">
        <v>1798</v>
      </c>
      <c r="E272" s="113"/>
      <c r="F272" s="113">
        <v>2141.1799999999998</v>
      </c>
      <c r="G272" s="78">
        <f t="shared" si="3"/>
        <v>8020050539.4399948</v>
      </c>
    </row>
    <row r="273" spans="1:7" ht="24" x14ac:dyDescent="0.25">
      <c r="A273" s="6"/>
      <c r="B273" s="103" t="s">
        <v>1794</v>
      </c>
      <c r="C273" s="104" t="s">
        <v>1797</v>
      </c>
      <c r="D273" s="105" t="s">
        <v>1798</v>
      </c>
      <c r="E273" s="113"/>
      <c r="F273" s="113">
        <v>2144.1999999999998</v>
      </c>
      <c r="G273" s="78">
        <f t="shared" si="3"/>
        <v>8020048395.239995</v>
      </c>
    </row>
    <row r="274" spans="1:7" ht="24" x14ac:dyDescent="0.25">
      <c r="A274" s="6"/>
      <c r="B274" s="103" t="s">
        <v>1794</v>
      </c>
      <c r="C274" s="104" t="s">
        <v>1797</v>
      </c>
      <c r="D274" s="105" t="s">
        <v>1798</v>
      </c>
      <c r="E274" s="113"/>
      <c r="F274" s="113">
        <v>392.6</v>
      </c>
      <c r="G274" s="78">
        <f t="shared" si="3"/>
        <v>8020048002.6399946</v>
      </c>
    </row>
    <row r="275" spans="1:7" ht="36" x14ac:dyDescent="0.25">
      <c r="A275" s="6"/>
      <c r="B275" s="103" t="s">
        <v>1794</v>
      </c>
      <c r="C275" s="104" t="s">
        <v>1799</v>
      </c>
      <c r="D275" s="105" t="s">
        <v>1800</v>
      </c>
      <c r="E275" s="113"/>
      <c r="F275" s="113">
        <v>1182307.26</v>
      </c>
      <c r="G275" s="78">
        <f t="shared" si="3"/>
        <v>8018865695.3799944</v>
      </c>
    </row>
    <row r="276" spans="1:7" ht="36" x14ac:dyDescent="0.25">
      <c r="A276" s="6"/>
      <c r="B276" s="103" t="s">
        <v>1794</v>
      </c>
      <c r="C276" s="104" t="s">
        <v>1801</v>
      </c>
      <c r="D276" s="105" t="s">
        <v>1802</v>
      </c>
      <c r="E276" s="113"/>
      <c r="F276" s="113">
        <v>120241.56</v>
      </c>
      <c r="G276" s="78">
        <f t="shared" si="3"/>
        <v>8018745453.819994</v>
      </c>
    </row>
    <row r="277" spans="1:7" ht="24" customHeight="1" x14ac:dyDescent="0.25">
      <c r="A277" s="6"/>
      <c r="B277" s="103" t="s">
        <v>1794</v>
      </c>
      <c r="C277" s="104" t="s">
        <v>1803</v>
      </c>
      <c r="D277" s="105" t="s">
        <v>1804</v>
      </c>
      <c r="E277" s="113"/>
      <c r="F277" s="113">
        <v>474000</v>
      </c>
      <c r="G277" s="78">
        <f t="shared" si="3"/>
        <v>8018271453.819994</v>
      </c>
    </row>
    <row r="278" spans="1:7" ht="36" x14ac:dyDescent="0.25">
      <c r="A278" s="6"/>
      <c r="B278" s="103" t="s">
        <v>1794</v>
      </c>
      <c r="C278" s="104" t="s">
        <v>1805</v>
      </c>
      <c r="D278" s="105" t="s">
        <v>1806</v>
      </c>
      <c r="E278" s="113"/>
      <c r="F278" s="113">
        <v>106908</v>
      </c>
      <c r="G278" s="78">
        <f t="shared" si="3"/>
        <v>8018164545.819994</v>
      </c>
    </row>
    <row r="279" spans="1:7" ht="36" x14ac:dyDescent="0.25">
      <c r="A279" s="6"/>
      <c r="B279" s="103" t="s">
        <v>1794</v>
      </c>
      <c r="C279" s="104" t="s">
        <v>1807</v>
      </c>
      <c r="D279" s="105" t="s">
        <v>1808</v>
      </c>
      <c r="E279" s="113"/>
      <c r="F279" s="113">
        <v>174876</v>
      </c>
      <c r="G279" s="78">
        <f t="shared" ref="G279:G301" si="4">SUM(G278+E279-F279)</f>
        <v>8017989669.819994</v>
      </c>
    </row>
    <row r="280" spans="1:7" ht="48" x14ac:dyDescent="0.25">
      <c r="A280" s="6"/>
      <c r="B280" s="103" t="s">
        <v>1794</v>
      </c>
      <c r="C280" s="104" t="s">
        <v>1809</v>
      </c>
      <c r="D280" s="105" t="s">
        <v>1810</v>
      </c>
      <c r="E280" s="113"/>
      <c r="F280" s="113">
        <v>28253089.530000001</v>
      </c>
      <c r="G280" s="78">
        <f t="shared" si="4"/>
        <v>7989736580.2899942</v>
      </c>
    </row>
    <row r="281" spans="1:7" ht="72" x14ac:dyDescent="0.25">
      <c r="A281" s="6"/>
      <c r="B281" s="103" t="s">
        <v>1811</v>
      </c>
      <c r="C281" s="104" t="s">
        <v>1812</v>
      </c>
      <c r="D281" s="105" t="s">
        <v>1813</v>
      </c>
      <c r="E281" s="113"/>
      <c r="F281" s="113">
        <v>1000000</v>
      </c>
      <c r="G281" s="78">
        <f t="shared" si="4"/>
        <v>7988736580.2899942</v>
      </c>
    </row>
    <row r="282" spans="1:7" ht="72" x14ac:dyDescent="0.25">
      <c r="A282" s="6"/>
      <c r="B282" s="103" t="s">
        <v>1811</v>
      </c>
      <c r="C282" s="104" t="s">
        <v>1814</v>
      </c>
      <c r="D282" s="105" t="s">
        <v>1815</v>
      </c>
      <c r="E282" s="113"/>
      <c r="F282" s="113">
        <v>65225</v>
      </c>
      <c r="G282" s="78">
        <f t="shared" si="4"/>
        <v>7988671355.2899942</v>
      </c>
    </row>
    <row r="283" spans="1:7" ht="36" x14ac:dyDescent="0.25">
      <c r="A283" s="6"/>
      <c r="B283" s="103" t="s">
        <v>1816</v>
      </c>
      <c r="C283" s="104" t="s">
        <v>1817</v>
      </c>
      <c r="D283" s="105" t="s">
        <v>1818</v>
      </c>
      <c r="E283" s="113"/>
      <c r="F283" s="113">
        <v>639120.18999999994</v>
      </c>
      <c r="G283" s="78">
        <f t="shared" si="4"/>
        <v>7988032235.0999947</v>
      </c>
    </row>
    <row r="284" spans="1:7" ht="60" x14ac:dyDescent="0.25">
      <c r="A284" s="6"/>
      <c r="B284" s="103" t="s">
        <v>1816</v>
      </c>
      <c r="C284" s="104" t="s">
        <v>1819</v>
      </c>
      <c r="D284" s="105" t="s">
        <v>1820</v>
      </c>
      <c r="E284" s="113"/>
      <c r="F284" s="113">
        <v>159265949.21000001</v>
      </c>
      <c r="G284" s="78">
        <f t="shared" si="4"/>
        <v>7828766285.8899946</v>
      </c>
    </row>
    <row r="285" spans="1:7" ht="47.25" customHeight="1" x14ac:dyDescent="0.25">
      <c r="A285" s="6"/>
      <c r="B285" s="103" t="s">
        <v>1816</v>
      </c>
      <c r="C285" s="104" t="s">
        <v>1821</v>
      </c>
      <c r="D285" s="105" t="s">
        <v>1822</v>
      </c>
      <c r="E285" s="113"/>
      <c r="F285" s="113">
        <v>8611775.9299999997</v>
      </c>
      <c r="G285" s="78">
        <f t="shared" si="4"/>
        <v>7820154509.9599943</v>
      </c>
    </row>
    <row r="286" spans="1:7" ht="36" x14ac:dyDescent="0.25">
      <c r="A286" s="6"/>
      <c r="B286" s="103" t="s">
        <v>1816</v>
      </c>
      <c r="C286" s="104" t="s">
        <v>1823</v>
      </c>
      <c r="D286" s="105" t="s">
        <v>1824</v>
      </c>
      <c r="E286" s="113"/>
      <c r="F286" s="113">
        <v>418950</v>
      </c>
      <c r="G286" s="78">
        <f t="shared" si="4"/>
        <v>7819735559.9599943</v>
      </c>
    </row>
    <row r="287" spans="1:7" ht="60" x14ac:dyDescent="0.25">
      <c r="A287" s="6"/>
      <c r="B287" s="103" t="s">
        <v>1816</v>
      </c>
      <c r="C287" s="104" t="s">
        <v>1825</v>
      </c>
      <c r="D287" s="105" t="s">
        <v>1826</v>
      </c>
      <c r="E287" s="113"/>
      <c r="F287" s="113">
        <v>1088038.68</v>
      </c>
      <c r="G287" s="78">
        <f t="shared" si="4"/>
        <v>7818647521.279994</v>
      </c>
    </row>
    <row r="288" spans="1:7" ht="60" x14ac:dyDescent="0.25">
      <c r="A288" s="6"/>
      <c r="B288" s="103" t="s">
        <v>1816</v>
      </c>
      <c r="C288" s="104" t="s">
        <v>1827</v>
      </c>
      <c r="D288" s="105" t="s">
        <v>1828</v>
      </c>
      <c r="E288" s="113"/>
      <c r="F288" s="113">
        <v>645625.71</v>
      </c>
      <c r="G288" s="78">
        <f t="shared" si="4"/>
        <v>7818001895.569994</v>
      </c>
    </row>
    <row r="289" spans="1:9" ht="48" x14ac:dyDescent="0.25">
      <c r="A289" s="6"/>
      <c r="B289" s="103" t="s">
        <v>1829</v>
      </c>
      <c r="C289" s="104" t="s">
        <v>1830</v>
      </c>
      <c r="D289" s="124" t="s">
        <v>1831</v>
      </c>
      <c r="E289" s="113"/>
      <c r="F289" s="113">
        <v>60000</v>
      </c>
      <c r="G289" s="78">
        <f t="shared" si="4"/>
        <v>7817941895.569994</v>
      </c>
    </row>
    <row r="290" spans="1:9" ht="46.5" customHeight="1" x14ac:dyDescent="0.25">
      <c r="A290" s="6"/>
      <c r="B290" s="103" t="s">
        <v>1829</v>
      </c>
      <c r="C290" s="104" t="s">
        <v>1832</v>
      </c>
      <c r="D290" s="124" t="s">
        <v>1833</v>
      </c>
      <c r="E290" s="113"/>
      <c r="F290" s="113">
        <v>60000</v>
      </c>
      <c r="G290" s="78">
        <f t="shared" si="4"/>
        <v>7817881895.569994</v>
      </c>
    </row>
    <row r="291" spans="1:9" ht="36" x14ac:dyDescent="0.25">
      <c r="A291" s="6"/>
      <c r="B291" s="103" t="s">
        <v>1829</v>
      </c>
      <c r="C291" s="104" t="s">
        <v>1834</v>
      </c>
      <c r="D291" s="124" t="s">
        <v>1835</v>
      </c>
      <c r="E291" s="113"/>
      <c r="F291" s="113">
        <v>8490235.9399999995</v>
      </c>
      <c r="G291" s="78">
        <f t="shared" si="4"/>
        <v>7809391659.6299944</v>
      </c>
    </row>
    <row r="292" spans="1:9" ht="36" x14ac:dyDescent="0.25">
      <c r="A292" s="6"/>
      <c r="B292" s="103" t="s">
        <v>1829</v>
      </c>
      <c r="C292" s="104" t="s">
        <v>1836</v>
      </c>
      <c r="D292" s="124" t="s">
        <v>1837</v>
      </c>
      <c r="E292" s="113"/>
      <c r="F292" s="113">
        <v>98206.9</v>
      </c>
      <c r="G292" s="78">
        <f t="shared" si="4"/>
        <v>7809293452.7299948</v>
      </c>
    </row>
    <row r="293" spans="1:9" ht="36" x14ac:dyDescent="0.25">
      <c r="A293" s="6"/>
      <c r="B293" s="103" t="s">
        <v>1829</v>
      </c>
      <c r="C293" s="104" t="s">
        <v>1838</v>
      </c>
      <c r="D293" s="124" t="s">
        <v>1839</v>
      </c>
      <c r="E293" s="113"/>
      <c r="F293" s="113">
        <v>708000</v>
      </c>
      <c r="G293" s="78">
        <f t="shared" si="4"/>
        <v>7808585452.7299948</v>
      </c>
    </row>
    <row r="294" spans="1:9" ht="36" x14ac:dyDescent="0.25">
      <c r="A294" s="6"/>
      <c r="B294" s="103" t="s">
        <v>1829</v>
      </c>
      <c r="C294" s="104" t="s">
        <v>1840</v>
      </c>
      <c r="D294" s="124" t="s">
        <v>1841</v>
      </c>
      <c r="E294" s="113"/>
      <c r="F294" s="113">
        <v>540300</v>
      </c>
      <c r="G294" s="78">
        <f t="shared" si="4"/>
        <v>7808045152.7299948</v>
      </c>
    </row>
    <row r="295" spans="1:9" ht="36" x14ac:dyDescent="0.25">
      <c r="A295" s="6"/>
      <c r="B295" s="103" t="s">
        <v>1829</v>
      </c>
      <c r="C295" s="104" t="s">
        <v>1842</v>
      </c>
      <c r="D295" s="124" t="s">
        <v>1843</v>
      </c>
      <c r="E295" s="113"/>
      <c r="F295" s="113">
        <v>359236.8</v>
      </c>
      <c r="G295" s="78">
        <f t="shared" si="4"/>
        <v>7807685915.9299946</v>
      </c>
    </row>
    <row r="296" spans="1:9" ht="44.25" customHeight="1" x14ac:dyDescent="0.25">
      <c r="A296" s="6"/>
      <c r="B296" s="103" t="s">
        <v>1829</v>
      </c>
      <c r="C296" s="104" t="s">
        <v>1844</v>
      </c>
      <c r="D296" s="124" t="s">
        <v>1845</v>
      </c>
      <c r="E296" s="113"/>
      <c r="F296" s="113">
        <v>1004770</v>
      </c>
      <c r="G296" s="78">
        <f t="shared" si="4"/>
        <v>7806681145.9299946</v>
      </c>
    </row>
    <row r="297" spans="1:9" ht="36" x14ac:dyDescent="0.25">
      <c r="A297" s="6"/>
      <c r="B297" s="103" t="s">
        <v>1829</v>
      </c>
      <c r="C297" s="104" t="s">
        <v>1846</v>
      </c>
      <c r="D297" s="124" t="s">
        <v>1847</v>
      </c>
      <c r="E297" s="113"/>
      <c r="F297" s="113">
        <v>1888000</v>
      </c>
      <c r="G297" s="78">
        <f t="shared" si="4"/>
        <v>7804793145.9299946</v>
      </c>
    </row>
    <row r="298" spans="1:9" ht="36" x14ac:dyDescent="0.25">
      <c r="A298" s="6"/>
      <c r="B298" s="103" t="s">
        <v>1829</v>
      </c>
      <c r="C298" s="104" t="s">
        <v>1848</v>
      </c>
      <c r="D298" s="124" t="s">
        <v>1849</v>
      </c>
      <c r="E298" s="113"/>
      <c r="F298" s="113">
        <v>649000</v>
      </c>
      <c r="G298" s="78">
        <f t="shared" si="4"/>
        <v>7804144145.9299946</v>
      </c>
    </row>
    <row r="299" spans="1:9" ht="36" x14ac:dyDescent="0.25">
      <c r="A299" s="6"/>
      <c r="B299" s="103" t="s">
        <v>1829</v>
      </c>
      <c r="C299" s="104" t="s">
        <v>1850</v>
      </c>
      <c r="D299" s="124" t="s">
        <v>1851</v>
      </c>
      <c r="E299" s="113"/>
      <c r="F299" s="113">
        <v>681464.16</v>
      </c>
      <c r="G299" s="78">
        <f t="shared" si="4"/>
        <v>7803462681.7699947</v>
      </c>
    </row>
    <row r="300" spans="1:9" ht="48" x14ac:dyDescent="0.25">
      <c r="A300" s="6"/>
      <c r="B300" s="103" t="s">
        <v>1829</v>
      </c>
      <c r="C300" s="104" t="s">
        <v>1852</v>
      </c>
      <c r="D300" s="124" t="s">
        <v>1853</v>
      </c>
      <c r="E300" s="113"/>
      <c r="F300" s="113">
        <v>665520</v>
      </c>
      <c r="G300" s="78">
        <f t="shared" si="4"/>
        <v>7802797161.7699947</v>
      </c>
    </row>
    <row r="301" spans="1:9" ht="48" x14ac:dyDescent="0.25">
      <c r="A301" s="6"/>
      <c r="B301" s="103" t="s">
        <v>1829</v>
      </c>
      <c r="C301" s="104" t="s">
        <v>1854</v>
      </c>
      <c r="D301" s="124" t="s">
        <v>1855</v>
      </c>
      <c r="E301" s="113"/>
      <c r="F301" s="113">
        <v>521560</v>
      </c>
      <c r="G301" s="78">
        <f t="shared" si="4"/>
        <v>7802275601.7699947</v>
      </c>
    </row>
    <row r="302" spans="1:9" ht="15.75" x14ac:dyDescent="0.25">
      <c r="A302" s="6"/>
      <c r="B302" s="59"/>
      <c r="C302" s="60"/>
      <c r="D302" s="52"/>
      <c r="E302" s="63"/>
      <c r="F302" s="61"/>
      <c r="G302" s="74"/>
    </row>
    <row r="303" spans="1:9" ht="16.5" thickBot="1" x14ac:dyDescent="0.3">
      <c r="A303" s="6"/>
      <c r="B303" s="58"/>
      <c r="C303" s="58"/>
      <c r="D303" s="58"/>
      <c r="E303" s="63"/>
      <c r="F303" s="65"/>
      <c r="G303" s="74"/>
    </row>
    <row r="304" spans="1:9" ht="16.5" thickBot="1" x14ac:dyDescent="0.3">
      <c r="A304" s="51"/>
      <c r="B304" s="69"/>
      <c r="C304" s="70"/>
      <c r="D304" s="71" t="s">
        <v>11</v>
      </c>
      <c r="E304" s="72">
        <f>SUM(E21:E303)</f>
        <v>2590649294.96</v>
      </c>
      <c r="F304" s="73">
        <f>SUM(F21:F303)</f>
        <v>1760697340.6700017</v>
      </c>
      <c r="G304" s="75">
        <f>SUM(E304-F304)</f>
        <v>829951954.28999829</v>
      </c>
      <c r="I304" s="76"/>
    </row>
    <row r="305" spans="1:9" ht="15.75" x14ac:dyDescent="0.25">
      <c r="A305" s="28"/>
      <c r="B305" s="29"/>
      <c r="C305" s="30"/>
      <c r="D305" s="30"/>
      <c r="E305" s="18"/>
      <c r="F305" s="31"/>
      <c r="G305" s="32"/>
    </row>
    <row r="306" spans="1:9" ht="15.75" x14ac:dyDescent="0.25">
      <c r="A306" s="28"/>
      <c r="B306" s="30"/>
      <c r="C306" s="30"/>
      <c r="D306" s="30"/>
      <c r="E306" s="68"/>
      <c r="F306" s="31"/>
      <c r="G306" s="32"/>
      <c r="I306" s="76"/>
    </row>
    <row r="307" spans="1:9" ht="15.75" x14ac:dyDescent="0.25">
      <c r="A307" s="28"/>
      <c r="B307" s="30"/>
      <c r="C307" s="30"/>
      <c r="D307" s="30"/>
      <c r="E307" s="18"/>
      <c r="F307" s="31"/>
      <c r="G307" s="32"/>
    </row>
    <row r="308" spans="1:9" ht="15.75" x14ac:dyDescent="0.25">
      <c r="A308" s="28"/>
      <c r="B308" s="30"/>
      <c r="C308" s="30"/>
      <c r="D308" s="30"/>
      <c r="E308" s="68"/>
      <c r="F308" s="31"/>
      <c r="G308" s="32"/>
      <c r="I308" s="76"/>
    </row>
    <row r="309" spans="1:9" ht="15.75" x14ac:dyDescent="0.25">
      <c r="A309" s="28"/>
      <c r="B309" s="30"/>
      <c r="C309" s="30"/>
      <c r="D309" s="30"/>
      <c r="E309" s="68"/>
      <c r="F309" s="31"/>
      <c r="G309" s="32"/>
      <c r="I309" s="99"/>
    </row>
    <row r="310" spans="1:9" ht="15.75" x14ac:dyDescent="0.25">
      <c r="A310" s="28"/>
      <c r="B310" s="30"/>
      <c r="C310" s="30"/>
      <c r="D310" s="30"/>
      <c r="E310" s="18"/>
      <c r="F310" s="31"/>
      <c r="G310" s="32"/>
    </row>
    <row r="311" spans="1:9" ht="15.75" x14ac:dyDescent="0.25">
      <c r="A311" s="28"/>
      <c r="B311" s="30"/>
      <c r="C311" s="30"/>
      <c r="D311" s="30"/>
      <c r="E311" s="68"/>
      <c r="F311" s="31"/>
      <c r="G311" s="32"/>
      <c r="I311" s="76"/>
    </row>
    <row r="312" spans="1:9" ht="15.75" x14ac:dyDescent="0.25">
      <c r="A312" s="28"/>
      <c r="B312" s="30"/>
      <c r="C312" s="30"/>
      <c r="D312" s="30"/>
      <c r="E312" s="18"/>
      <c r="F312" s="31"/>
      <c r="G312" s="32"/>
    </row>
    <row r="313" spans="1:9" ht="15.75" x14ac:dyDescent="0.25">
      <c r="A313" s="28"/>
      <c r="B313" s="30"/>
      <c r="C313" s="30"/>
      <c r="D313" s="30"/>
      <c r="E313" s="18"/>
      <c r="F313" s="31"/>
      <c r="G313" s="32"/>
      <c r="I313" s="76"/>
    </row>
    <row r="314" spans="1:9" ht="15.75" x14ac:dyDescent="0.25">
      <c r="A314" s="28"/>
      <c r="B314" s="29"/>
      <c r="C314" s="30"/>
      <c r="D314" s="30"/>
      <c r="E314" s="18"/>
      <c r="F314" s="31"/>
      <c r="G314" s="32"/>
    </row>
    <row r="315" spans="1:9" ht="15.75" x14ac:dyDescent="0.25">
      <c r="A315" s="28"/>
      <c r="B315" s="29"/>
      <c r="C315" s="30"/>
      <c r="D315" s="30"/>
      <c r="E315" s="18"/>
      <c r="F315" s="31"/>
      <c r="G315" s="32"/>
    </row>
    <row r="316" spans="1:9" s="1" customFormat="1" x14ac:dyDescent="0.2">
      <c r="A316" s="8"/>
      <c r="B316" s="8"/>
      <c r="C316" s="8"/>
      <c r="D316" s="9"/>
      <c r="E316" s="7"/>
      <c r="F316" s="8"/>
      <c r="G316" s="18"/>
      <c r="I316" s="98"/>
    </row>
    <row r="317" spans="1:9" s="1" customFormat="1" x14ac:dyDescent="0.2">
      <c r="A317" s="3"/>
      <c r="B317" s="3"/>
      <c r="C317" s="3"/>
      <c r="D317" s="5"/>
      <c r="E317" s="4"/>
      <c r="F317" s="3"/>
      <c r="G317" s="19"/>
      <c r="I317" s="76"/>
    </row>
    <row r="318" spans="1:9" s="1" customFormat="1" x14ac:dyDescent="0.2">
      <c r="A318" s="3"/>
      <c r="B318" s="3"/>
      <c r="C318" s="3"/>
      <c r="D318" s="5"/>
      <c r="E318" s="4"/>
      <c r="F318" s="3"/>
      <c r="G318" s="19"/>
      <c r="I318" s="98"/>
    </row>
    <row r="319" spans="1:9" s="1" customFormat="1" x14ac:dyDescent="0.2">
      <c r="A319" s="3"/>
      <c r="B319" s="3"/>
      <c r="C319" s="3"/>
      <c r="D319" s="5"/>
      <c r="E319" s="4"/>
      <c r="F319" s="3"/>
      <c r="G319" s="19"/>
    </row>
  </sheetData>
  <mergeCells count="9">
    <mergeCell ref="E17:F17"/>
    <mergeCell ref="A19:A20"/>
    <mergeCell ref="B19:B20"/>
    <mergeCell ref="A6:G6"/>
    <mergeCell ref="A8:G8"/>
    <mergeCell ref="A10:G10"/>
    <mergeCell ref="A11:G11"/>
    <mergeCell ref="A13:G14"/>
    <mergeCell ref="B16:D16"/>
  </mergeCells>
  <pageMargins left="0.7" right="0.7" top="0.75" bottom="0.75" header="0.3" footer="0.3"/>
  <pageSetup paperSize="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1"/>
  <sheetViews>
    <sheetView tabSelected="1" workbookViewId="0">
      <selection activeCell="G21" sqref="G21"/>
    </sheetView>
  </sheetViews>
  <sheetFormatPr baseColWidth="10" defaultRowHeight="12.75" x14ac:dyDescent="0.2"/>
  <cols>
    <col min="1" max="1" width="9.140625" style="2" customWidth="1"/>
    <col min="2" max="2" width="13.28515625" style="2" customWidth="1"/>
    <col min="3" max="3" width="17.85546875" style="2" customWidth="1"/>
    <col min="4" max="4" width="43.28515625" customWidth="1"/>
    <col min="5" max="5" width="17.7109375" style="1" customWidth="1"/>
    <col min="6" max="6" width="17" style="2" customWidth="1"/>
    <col min="7" max="7" width="20.28515625" style="19" customWidth="1"/>
    <col min="9" max="9" width="15.85546875" bestFit="1" customWidth="1"/>
  </cols>
  <sheetData>
    <row r="1" spans="1:7" x14ac:dyDescent="0.2">
      <c r="A1" s="33"/>
      <c r="B1" s="34"/>
      <c r="C1" s="34"/>
      <c r="D1" s="35"/>
      <c r="E1" s="36"/>
      <c r="F1" s="34"/>
      <c r="G1" s="37"/>
    </row>
    <row r="2" spans="1:7" x14ac:dyDescent="0.2">
      <c r="A2" s="38"/>
      <c r="B2" s="39"/>
      <c r="C2" s="39"/>
      <c r="D2" s="40"/>
      <c r="E2" s="18"/>
      <c r="F2" s="39"/>
      <c r="G2" s="41"/>
    </row>
    <row r="3" spans="1:7" x14ac:dyDescent="0.2">
      <c r="A3" s="38"/>
      <c r="B3" s="39"/>
      <c r="C3" s="39"/>
      <c r="D3" s="40"/>
      <c r="E3" s="18"/>
      <c r="F3" s="39"/>
      <c r="G3" s="41"/>
    </row>
    <row r="4" spans="1:7" x14ac:dyDescent="0.2">
      <c r="A4" s="38"/>
      <c r="B4" s="39"/>
      <c r="C4" s="39"/>
      <c r="D4" s="40"/>
      <c r="E4" s="18"/>
      <c r="F4" s="39"/>
      <c r="G4" s="41"/>
    </row>
    <row r="5" spans="1:7" x14ac:dyDescent="0.2">
      <c r="A5" s="38"/>
      <c r="B5" s="39"/>
      <c r="C5" s="39"/>
      <c r="D5" s="40"/>
      <c r="E5" s="18"/>
      <c r="F5" s="39"/>
      <c r="G5" s="41"/>
    </row>
    <row r="6" spans="1:7" ht="63.75" customHeight="1" x14ac:dyDescent="0.3">
      <c r="A6" s="134" t="s">
        <v>0</v>
      </c>
      <c r="B6" s="135"/>
      <c r="C6" s="135"/>
      <c r="D6" s="135"/>
      <c r="E6" s="135"/>
      <c r="F6" s="135"/>
      <c r="G6" s="136"/>
    </row>
    <row r="7" spans="1:7" x14ac:dyDescent="0.2">
      <c r="A7" s="38"/>
      <c r="B7" s="39"/>
      <c r="C7" s="39"/>
      <c r="D7" s="40"/>
      <c r="E7" s="18"/>
      <c r="F7" s="39"/>
      <c r="G7" s="41"/>
    </row>
    <row r="8" spans="1:7" ht="24" customHeight="1" x14ac:dyDescent="0.3">
      <c r="A8" s="134" t="s">
        <v>1</v>
      </c>
      <c r="B8" s="135"/>
      <c r="C8" s="135"/>
      <c r="D8" s="135"/>
      <c r="E8" s="135"/>
      <c r="F8" s="135"/>
      <c r="G8" s="136"/>
    </row>
    <row r="9" spans="1:7" x14ac:dyDescent="0.2">
      <c r="A9" s="38"/>
      <c r="B9" s="39"/>
      <c r="C9" s="39"/>
      <c r="D9" s="40"/>
      <c r="E9" s="18"/>
      <c r="F9" s="39"/>
      <c r="G9" s="41"/>
    </row>
    <row r="10" spans="1:7" ht="18" x14ac:dyDescent="0.25">
      <c r="A10" s="139" t="s">
        <v>2</v>
      </c>
      <c r="B10" s="140"/>
      <c r="C10" s="140"/>
      <c r="D10" s="140"/>
      <c r="E10" s="140"/>
      <c r="F10" s="140"/>
      <c r="G10" s="141"/>
    </row>
    <row r="11" spans="1:7" ht="25.5" customHeight="1" x14ac:dyDescent="0.25">
      <c r="A11" s="142" t="s">
        <v>3</v>
      </c>
      <c r="B11" s="143"/>
      <c r="C11" s="143"/>
      <c r="D11" s="143"/>
      <c r="E11" s="143"/>
      <c r="F11" s="143"/>
      <c r="G11" s="144"/>
    </row>
    <row r="12" spans="1:7" ht="18" x14ac:dyDescent="0.2">
      <c r="A12" s="42"/>
      <c r="B12" s="43"/>
      <c r="C12" s="43"/>
      <c r="D12" s="40"/>
      <c r="E12" s="18"/>
      <c r="F12" s="39"/>
      <c r="G12" s="41"/>
    </row>
    <row r="13" spans="1:7" x14ac:dyDescent="0.2">
      <c r="A13" s="145" t="s">
        <v>1857</v>
      </c>
      <c r="B13" s="146"/>
      <c r="C13" s="146"/>
      <c r="D13" s="146"/>
      <c r="E13" s="146"/>
      <c r="F13" s="146"/>
      <c r="G13" s="147"/>
    </row>
    <row r="14" spans="1:7" x14ac:dyDescent="0.2">
      <c r="A14" s="145"/>
      <c r="B14" s="146"/>
      <c r="C14" s="146"/>
      <c r="D14" s="146"/>
      <c r="E14" s="146"/>
      <c r="F14" s="146"/>
      <c r="G14" s="147"/>
    </row>
    <row r="15" spans="1:7" ht="16.5" thickBot="1" x14ac:dyDescent="0.25">
      <c r="A15" s="44"/>
      <c r="B15" s="45"/>
      <c r="C15" s="45"/>
      <c r="D15" s="46"/>
      <c r="E15" s="47"/>
      <c r="F15" s="48"/>
      <c r="G15" s="49"/>
    </row>
    <row r="16" spans="1:7" ht="28.5" customHeight="1" thickBot="1" x14ac:dyDescent="0.25">
      <c r="A16" s="10"/>
      <c r="B16" s="149" t="s">
        <v>10</v>
      </c>
      <c r="C16" s="149"/>
      <c r="D16" s="149"/>
      <c r="E16" s="12"/>
      <c r="F16" s="13"/>
      <c r="G16" s="14"/>
    </row>
    <row r="17" spans="1:10" ht="16.5" thickBot="1" x14ac:dyDescent="0.3">
      <c r="A17" s="11"/>
      <c r="B17" s="27"/>
      <c r="C17" s="15"/>
      <c r="D17" s="17"/>
      <c r="E17" s="148" t="s">
        <v>9</v>
      </c>
      <c r="F17" s="148"/>
      <c r="G17" s="125">
        <v>7802275601.7700005</v>
      </c>
    </row>
    <row r="18" spans="1:10" ht="16.5" thickBot="1" x14ac:dyDescent="0.25">
      <c r="A18" s="11"/>
      <c r="B18" s="20"/>
      <c r="C18" s="26"/>
      <c r="D18" s="22"/>
      <c r="E18" s="24"/>
      <c r="F18" s="15"/>
      <c r="G18" s="24"/>
    </row>
    <row r="19" spans="1:10" ht="33.75" thickBot="1" x14ac:dyDescent="0.25">
      <c r="A19" s="137"/>
      <c r="B19" s="137" t="s">
        <v>4</v>
      </c>
      <c r="C19" s="16" t="s">
        <v>93</v>
      </c>
      <c r="D19" s="23" t="s">
        <v>5</v>
      </c>
      <c r="E19" s="128" t="s">
        <v>6</v>
      </c>
      <c r="F19" s="25" t="s">
        <v>7</v>
      </c>
      <c r="G19" s="128" t="s">
        <v>8</v>
      </c>
    </row>
    <row r="20" spans="1:10" ht="17.25" hidden="1" thickBot="1" x14ac:dyDescent="0.25">
      <c r="A20" s="138"/>
      <c r="B20" s="137"/>
      <c r="C20" s="54"/>
      <c r="D20" s="55"/>
      <c r="E20" s="54"/>
      <c r="F20" s="54"/>
      <c r="G20" s="56"/>
    </row>
    <row r="21" spans="1:10" ht="23.25" customHeight="1" x14ac:dyDescent="0.25">
      <c r="A21" s="53"/>
      <c r="B21" s="79">
        <v>43251</v>
      </c>
      <c r="C21" s="80"/>
      <c r="D21" s="81" t="s">
        <v>1858</v>
      </c>
      <c r="E21" s="78"/>
      <c r="F21" s="82"/>
      <c r="G21" s="94">
        <v>7802275601.7700005</v>
      </c>
    </row>
    <row r="22" spans="1:10" ht="22.5" customHeight="1" x14ac:dyDescent="0.25">
      <c r="A22" s="6"/>
      <c r="B22" s="62">
        <v>43221</v>
      </c>
      <c r="C22" s="80"/>
      <c r="D22" s="81" t="s">
        <v>95</v>
      </c>
      <c r="E22" s="78">
        <v>2063509753</v>
      </c>
      <c r="F22" s="82"/>
      <c r="G22" s="78">
        <f t="shared" ref="G22:G85" si="0">SUM(G21+E22-F22)</f>
        <v>9865785354.7700005</v>
      </c>
    </row>
    <row r="23" spans="1:10" ht="22.5" customHeight="1" x14ac:dyDescent="0.25">
      <c r="A23" s="6"/>
      <c r="B23" s="62"/>
      <c r="C23" s="80"/>
      <c r="D23" s="81" t="s">
        <v>1856</v>
      </c>
      <c r="E23" s="78">
        <v>92790059.370000005</v>
      </c>
      <c r="F23" s="82"/>
      <c r="G23" s="78">
        <f t="shared" si="0"/>
        <v>9958575414.1400013</v>
      </c>
    </row>
    <row r="24" spans="1:10" ht="45.75" customHeight="1" x14ac:dyDescent="0.25">
      <c r="A24" s="6"/>
      <c r="B24" s="129" t="s">
        <v>1859</v>
      </c>
      <c r="C24" s="130" t="s">
        <v>1860</v>
      </c>
      <c r="D24" s="131" t="s">
        <v>1861</v>
      </c>
      <c r="E24" s="78"/>
      <c r="F24" s="133">
        <v>881800</v>
      </c>
      <c r="G24" s="78">
        <f t="shared" si="0"/>
        <v>9957693614.1400013</v>
      </c>
    </row>
    <row r="25" spans="1:10" ht="48.75" customHeight="1" x14ac:dyDescent="0.25">
      <c r="A25" s="6"/>
      <c r="B25" s="129" t="s">
        <v>1859</v>
      </c>
      <c r="C25" s="130" t="s">
        <v>1862</v>
      </c>
      <c r="D25" s="131" t="s">
        <v>1863</v>
      </c>
      <c r="E25" s="78"/>
      <c r="F25" s="133">
        <v>3485000</v>
      </c>
      <c r="G25" s="78">
        <f t="shared" si="0"/>
        <v>9954208614.1400013</v>
      </c>
    </row>
    <row r="26" spans="1:10" ht="37.5" customHeight="1" x14ac:dyDescent="0.25">
      <c r="A26" s="6"/>
      <c r="B26" s="129" t="s">
        <v>1859</v>
      </c>
      <c r="C26" s="130" t="s">
        <v>1864</v>
      </c>
      <c r="D26" s="131" t="s">
        <v>1865</v>
      </c>
      <c r="E26" s="78"/>
      <c r="F26" s="133">
        <v>479000</v>
      </c>
      <c r="G26" s="78">
        <f t="shared" si="0"/>
        <v>9953729614.1400013</v>
      </c>
    </row>
    <row r="27" spans="1:10" ht="57.75" customHeight="1" x14ac:dyDescent="0.25">
      <c r="A27" s="6"/>
      <c r="B27" s="129" t="s">
        <v>1859</v>
      </c>
      <c r="C27" s="130" t="s">
        <v>1866</v>
      </c>
      <c r="D27" s="131" t="s">
        <v>1867</v>
      </c>
      <c r="E27" s="112"/>
      <c r="F27" s="133">
        <v>433.33</v>
      </c>
      <c r="G27" s="78">
        <f t="shared" si="0"/>
        <v>9953729180.8100014</v>
      </c>
    </row>
    <row r="28" spans="1:10" ht="69.75" customHeight="1" x14ac:dyDescent="0.25">
      <c r="A28" s="6"/>
      <c r="B28" s="129" t="s">
        <v>1859</v>
      </c>
      <c r="C28" s="130" t="s">
        <v>1866</v>
      </c>
      <c r="D28" s="131" t="s">
        <v>1867</v>
      </c>
      <c r="E28" s="112"/>
      <c r="F28" s="133">
        <v>2363.3200000000002</v>
      </c>
      <c r="G28" s="78">
        <f t="shared" si="0"/>
        <v>9953726817.4900017</v>
      </c>
      <c r="I28" s="99"/>
      <c r="J28" s="121"/>
    </row>
    <row r="29" spans="1:10" ht="61.5" customHeight="1" x14ac:dyDescent="0.25">
      <c r="A29" s="6"/>
      <c r="B29" s="129" t="s">
        <v>1859</v>
      </c>
      <c r="C29" s="130" t="s">
        <v>1866</v>
      </c>
      <c r="D29" s="131" t="s">
        <v>1867</v>
      </c>
      <c r="E29" s="112"/>
      <c r="F29" s="133">
        <v>2366.66</v>
      </c>
      <c r="G29" s="78">
        <f t="shared" si="0"/>
        <v>9953724450.8300018</v>
      </c>
      <c r="I29" s="120"/>
      <c r="J29" s="121"/>
    </row>
    <row r="30" spans="1:10" ht="60" customHeight="1" x14ac:dyDescent="0.25">
      <c r="A30" s="6"/>
      <c r="B30" s="129" t="s">
        <v>1859</v>
      </c>
      <c r="C30" s="130" t="s">
        <v>1866</v>
      </c>
      <c r="D30" s="131" t="s">
        <v>1867</v>
      </c>
      <c r="E30" s="112"/>
      <c r="F30" s="133">
        <v>33333.199999999997</v>
      </c>
      <c r="G30" s="78">
        <f t="shared" si="0"/>
        <v>9953691117.6300011</v>
      </c>
      <c r="I30" s="120"/>
      <c r="J30" s="121"/>
    </row>
    <row r="31" spans="1:10" ht="60" customHeight="1" x14ac:dyDescent="0.25">
      <c r="A31" s="6"/>
      <c r="B31" s="129" t="s">
        <v>1859</v>
      </c>
      <c r="C31" s="130" t="s">
        <v>1868</v>
      </c>
      <c r="D31" s="131" t="s">
        <v>1869</v>
      </c>
      <c r="E31" s="112"/>
      <c r="F31" s="133">
        <v>1213711.3400000001</v>
      </c>
      <c r="G31" s="78">
        <f t="shared" si="0"/>
        <v>9952477406.2900009</v>
      </c>
      <c r="I31" s="120"/>
      <c r="J31" s="121"/>
    </row>
    <row r="32" spans="1:10" ht="36.75" customHeight="1" x14ac:dyDescent="0.25">
      <c r="A32" s="6"/>
      <c r="B32" s="129" t="s">
        <v>1859</v>
      </c>
      <c r="C32" s="130" t="s">
        <v>1870</v>
      </c>
      <c r="D32" s="131" t="s">
        <v>1871</v>
      </c>
      <c r="E32" s="112"/>
      <c r="F32" s="133">
        <v>252000</v>
      </c>
      <c r="G32" s="78">
        <f t="shared" si="0"/>
        <v>9952225406.2900009</v>
      </c>
      <c r="I32" s="120"/>
      <c r="J32" s="121"/>
    </row>
    <row r="33" spans="1:10" ht="58.5" customHeight="1" x14ac:dyDescent="0.25">
      <c r="A33" s="6"/>
      <c r="B33" s="129" t="s">
        <v>1859</v>
      </c>
      <c r="C33" s="130" t="s">
        <v>1872</v>
      </c>
      <c r="D33" s="131" t="s">
        <v>1873</v>
      </c>
      <c r="E33" s="112"/>
      <c r="F33" s="133">
        <v>15500.7</v>
      </c>
      <c r="G33" s="78">
        <f t="shared" si="0"/>
        <v>9952209905.5900002</v>
      </c>
      <c r="I33" s="76"/>
    </row>
    <row r="34" spans="1:10" ht="87" customHeight="1" x14ac:dyDescent="0.25">
      <c r="A34" s="6"/>
      <c r="B34" s="129" t="s">
        <v>1874</v>
      </c>
      <c r="C34" s="130" t="s">
        <v>1875</v>
      </c>
      <c r="D34" s="131" t="s">
        <v>1876</v>
      </c>
      <c r="E34" s="112"/>
      <c r="F34" s="133">
        <v>1488320.18</v>
      </c>
      <c r="G34" s="78">
        <f t="shared" si="0"/>
        <v>9950721585.4099998</v>
      </c>
      <c r="I34" s="97"/>
      <c r="J34" s="121"/>
    </row>
    <row r="35" spans="1:10" ht="91.5" customHeight="1" x14ac:dyDescent="0.25">
      <c r="A35" s="6"/>
      <c r="B35" s="129" t="s">
        <v>1874</v>
      </c>
      <c r="C35" s="130" t="s">
        <v>1875</v>
      </c>
      <c r="D35" s="131" t="s">
        <v>1876</v>
      </c>
      <c r="E35" s="112"/>
      <c r="F35" s="133">
        <v>176305.8</v>
      </c>
      <c r="G35" s="78">
        <f t="shared" si="0"/>
        <v>9950545279.6100006</v>
      </c>
      <c r="I35" s="76"/>
      <c r="J35" s="122"/>
    </row>
    <row r="36" spans="1:10" ht="91.5" customHeight="1" x14ac:dyDescent="0.25">
      <c r="A36" s="6"/>
      <c r="B36" s="129" t="s">
        <v>1874</v>
      </c>
      <c r="C36" s="132" t="s">
        <v>1877</v>
      </c>
      <c r="D36" s="131" t="s">
        <v>1878</v>
      </c>
      <c r="E36" s="112"/>
      <c r="F36" s="133">
        <v>4230846</v>
      </c>
      <c r="G36" s="78">
        <f t="shared" si="0"/>
        <v>9946314433.6100006</v>
      </c>
      <c r="I36" s="76"/>
      <c r="J36" s="122"/>
    </row>
    <row r="37" spans="1:10" ht="66" customHeight="1" x14ac:dyDescent="0.25">
      <c r="A37" s="6"/>
      <c r="B37" s="129" t="s">
        <v>1879</v>
      </c>
      <c r="C37" s="130" t="s">
        <v>1880</v>
      </c>
      <c r="D37" s="131" t="s">
        <v>1881</v>
      </c>
      <c r="E37" s="112"/>
      <c r="F37" s="133">
        <v>41666667</v>
      </c>
      <c r="G37" s="78">
        <f t="shared" si="0"/>
        <v>9904647766.6100006</v>
      </c>
      <c r="I37" s="76"/>
    </row>
    <row r="38" spans="1:10" ht="94.5" customHeight="1" x14ac:dyDescent="0.25">
      <c r="A38" s="6"/>
      <c r="B38" s="129" t="s">
        <v>1879</v>
      </c>
      <c r="C38" s="130" t="s">
        <v>1882</v>
      </c>
      <c r="D38" s="131" t="s">
        <v>1883</v>
      </c>
      <c r="E38" s="112"/>
      <c r="F38" s="133">
        <v>172576533.41</v>
      </c>
      <c r="G38" s="78">
        <f t="shared" si="0"/>
        <v>9732071233.2000008</v>
      </c>
      <c r="I38" s="76"/>
    </row>
    <row r="39" spans="1:10" ht="57" customHeight="1" x14ac:dyDescent="0.25">
      <c r="A39" s="6"/>
      <c r="B39" s="129" t="s">
        <v>1879</v>
      </c>
      <c r="C39" s="130" t="s">
        <v>1884</v>
      </c>
      <c r="D39" s="131" t="s">
        <v>1885</v>
      </c>
      <c r="E39" s="112"/>
      <c r="F39" s="133">
        <v>10168.799999999999</v>
      </c>
      <c r="G39" s="78">
        <f t="shared" si="0"/>
        <v>9732061064.4000015</v>
      </c>
      <c r="I39" s="76"/>
    </row>
    <row r="40" spans="1:10" ht="66.75" customHeight="1" x14ac:dyDescent="0.25">
      <c r="A40" s="6"/>
      <c r="B40" s="129" t="s">
        <v>1879</v>
      </c>
      <c r="C40" s="130" t="s">
        <v>1886</v>
      </c>
      <c r="D40" s="131" t="s">
        <v>1887</v>
      </c>
      <c r="E40" s="112"/>
      <c r="F40" s="133">
        <v>2176.5</v>
      </c>
      <c r="G40" s="78">
        <f t="shared" si="0"/>
        <v>9732058887.9000015</v>
      </c>
      <c r="I40" s="76"/>
    </row>
    <row r="41" spans="1:10" ht="68.25" customHeight="1" x14ac:dyDescent="0.25">
      <c r="A41" s="6"/>
      <c r="B41" s="129" t="s">
        <v>1879</v>
      </c>
      <c r="C41" s="130" t="s">
        <v>1888</v>
      </c>
      <c r="D41" s="131" t="s">
        <v>1889</v>
      </c>
      <c r="E41" s="112"/>
      <c r="F41" s="133">
        <v>6003.7</v>
      </c>
      <c r="G41" s="78">
        <f t="shared" si="0"/>
        <v>9732052884.2000008</v>
      </c>
      <c r="I41" s="76"/>
      <c r="J41" s="121"/>
    </row>
    <row r="42" spans="1:10" ht="81.75" customHeight="1" x14ac:dyDescent="0.25">
      <c r="A42" s="6"/>
      <c r="B42" s="129" t="s">
        <v>1879</v>
      </c>
      <c r="C42" s="130" t="s">
        <v>1890</v>
      </c>
      <c r="D42" s="131" t="s">
        <v>1891</v>
      </c>
      <c r="E42" s="112"/>
      <c r="F42" s="133">
        <v>59771.72</v>
      </c>
      <c r="G42" s="78">
        <f t="shared" si="0"/>
        <v>9731993112.4800014</v>
      </c>
      <c r="I42" s="76"/>
      <c r="J42" s="121"/>
    </row>
    <row r="43" spans="1:10" ht="75" customHeight="1" x14ac:dyDescent="0.25">
      <c r="A43" s="6"/>
      <c r="B43" s="129" t="s">
        <v>1879</v>
      </c>
      <c r="C43" s="130" t="s">
        <v>1892</v>
      </c>
      <c r="D43" s="131" t="s">
        <v>1893</v>
      </c>
      <c r="E43" s="112"/>
      <c r="F43" s="133">
        <v>140734050.78999999</v>
      </c>
      <c r="G43" s="78">
        <f t="shared" si="0"/>
        <v>9591259061.6900005</v>
      </c>
      <c r="I43" s="76"/>
      <c r="J43" s="121"/>
    </row>
    <row r="44" spans="1:10" ht="60.75" x14ac:dyDescent="0.25">
      <c r="A44" s="6"/>
      <c r="B44" s="129" t="s">
        <v>1894</v>
      </c>
      <c r="C44" s="130" t="s">
        <v>1895</v>
      </c>
      <c r="D44" s="131" t="s">
        <v>1896</v>
      </c>
      <c r="E44" s="112"/>
      <c r="F44" s="133">
        <v>411097.01</v>
      </c>
      <c r="G44" s="78">
        <f t="shared" si="0"/>
        <v>9590847964.6800003</v>
      </c>
      <c r="I44" s="76"/>
    </row>
    <row r="45" spans="1:10" ht="81" customHeight="1" x14ac:dyDescent="0.25">
      <c r="A45" s="6"/>
      <c r="B45" s="129" t="s">
        <v>1894</v>
      </c>
      <c r="C45" s="130" t="s">
        <v>1897</v>
      </c>
      <c r="D45" s="131" t="s">
        <v>1898</v>
      </c>
      <c r="E45" s="112"/>
      <c r="F45" s="133">
        <v>1324841</v>
      </c>
      <c r="G45" s="78">
        <f t="shared" si="0"/>
        <v>9589523123.6800003</v>
      </c>
      <c r="I45" s="76"/>
    </row>
    <row r="46" spans="1:10" ht="93" customHeight="1" x14ac:dyDescent="0.25">
      <c r="A46" s="6"/>
      <c r="B46" s="129" t="s">
        <v>1894</v>
      </c>
      <c r="C46" s="130" t="s">
        <v>1899</v>
      </c>
      <c r="D46" s="131" t="s">
        <v>1900</v>
      </c>
      <c r="E46" s="112"/>
      <c r="F46" s="133">
        <v>531843.06000000006</v>
      </c>
      <c r="G46" s="78">
        <f t="shared" si="0"/>
        <v>9588991280.6200008</v>
      </c>
      <c r="I46" s="76"/>
    </row>
    <row r="47" spans="1:10" ht="77.25" customHeight="1" x14ac:dyDescent="0.25">
      <c r="A47" s="6"/>
      <c r="B47" s="129" t="s">
        <v>1894</v>
      </c>
      <c r="C47" s="130" t="s">
        <v>1901</v>
      </c>
      <c r="D47" s="131" t="s">
        <v>1902</v>
      </c>
      <c r="E47" s="112"/>
      <c r="F47" s="133">
        <v>317065.13</v>
      </c>
      <c r="G47" s="78">
        <f t="shared" si="0"/>
        <v>9588674215.4900017</v>
      </c>
      <c r="I47" s="76"/>
    </row>
    <row r="48" spans="1:10" ht="48.75" x14ac:dyDescent="0.25">
      <c r="A48" s="6"/>
      <c r="B48" s="129" t="s">
        <v>1894</v>
      </c>
      <c r="C48" s="130" t="s">
        <v>1903</v>
      </c>
      <c r="D48" s="131" t="s">
        <v>1904</v>
      </c>
      <c r="E48" s="112"/>
      <c r="F48" s="133">
        <v>697.74</v>
      </c>
      <c r="G48" s="78">
        <f t="shared" si="0"/>
        <v>9588673517.7500019</v>
      </c>
      <c r="I48" s="76"/>
    </row>
    <row r="49" spans="1:9" ht="36.75" x14ac:dyDescent="0.25">
      <c r="A49" s="6"/>
      <c r="B49" s="129" t="s">
        <v>1894</v>
      </c>
      <c r="C49" s="130" t="s">
        <v>1905</v>
      </c>
      <c r="D49" s="131" t="s">
        <v>1906</v>
      </c>
      <c r="E49" s="112"/>
      <c r="F49" s="133">
        <v>286875.36</v>
      </c>
      <c r="G49" s="78">
        <f t="shared" si="0"/>
        <v>9588386642.3900013</v>
      </c>
      <c r="I49" s="76"/>
    </row>
    <row r="50" spans="1:9" ht="47.25" customHeight="1" x14ac:dyDescent="0.25">
      <c r="A50" s="6"/>
      <c r="B50" s="129" t="s">
        <v>1894</v>
      </c>
      <c r="C50" s="130" t="s">
        <v>1907</v>
      </c>
      <c r="D50" s="131" t="s">
        <v>1908</v>
      </c>
      <c r="E50" s="112"/>
      <c r="F50" s="133">
        <v>72326.36</v>
      </c>
      <c r="G50" s="78">
        <f t="shared" si="0"/>
        <v>9588314316.0300007</v>
      </c>
      <c r="I50" s="76"/>
    </row>
    <row r="51" spans="1:9" ht="59.25" customHeight="1" x14ac:dyDescent="0.25">
      <c r="A51" s="6"/>
      <c r="B51" s="129" t="s">
        <v>1894</v>
      </c>
      <c r="C51" s="130" t="s">
        <v>1909</v>
      </c>
      <c r="D51" s="131" t="s">
        <v>1910</v>
      </c>
      <c r="E51" s="112"/>
      <c r="F51" s="133">
        <v>858</v>
      </c>
      <c r="G51" s="78">
        <f t="shared" si="0"/>
        <v>9588313458.0300007</v>
      </c>
      <c r="I51" s="76"/>
    </row>
    <row r="52" spans="1:9" ht="45" customHeight="1" x14ac:dyDescent="0.25">
      <c r="A52" s="6"/>
      <c r="B52" s="129" t="s">
        <v>1894</v>
      </c>
      <c r="C52" s="130" t="s">
        <v>1909</v>
      </c>
      <c r="D52" s="131" t="s">
        <v>1910</v>
      </c>
      <c r="E52" s="112"/>
      <c r="F52" s="133">
        <v>4679.3999999999996</v>
      </c>
      <c r="G52" s="78">
        <f t="shared" si="0"/>
        <v>9588308778.6300011</v>
      </c>
      <c r="I52" s="76"/>
    </row>
    <row r="53" spans="1:9" ht="48.75" customHeight="1" x14ac:dyDescent="0.25">
      <c r="A53" s="6"/>
      <c r="B53" s="129" t="s">
        <v>1894</v>
      </c>
      <c r="C53" s="130" t="s">
        <v>1909</v>
      </c>
      <c r="D53" s="131" t="s">
        <v>1910</v>
      </c>
      <c r="E53" s="112"/>
      <c r="F53" s="133">
        <v>4686</v>
      </c>
      <c r="G53" s="78">
        <f t="shared" si="0"/>
        <v>9588304092.6300011</v>
      </c>
      <c r="I53" s="76"/>
    </row>
    <row r="54" spans="1:9" ht="57" customHeight="1" x14ac:dyDescent="0.25">
      <c r="A54" s="6"/>
      <c r="B54" s="129" t="s">
        <v>1894</v>
      </c>
      <c r="C54" s="130" t="s">
        <v>1909</v>
      </c>
      <c r="D54" s="131" t="s">
        <v>1910</v>
      </c>
      <c r="E54" s="112"/>
      <c r="F54" s="133">
        <v>66000</v>
      </c>
      <c r="G54" s="78">
        <f t="shared" si="0"/>
        <v>9588238092.6300011</v>
      </c>
      <c r="I54" s="76"/>
    </row>
    <row r="55" spans="1:9" ht="44.25" customHeight="1" x14ac:dyDescent="0.25">
      <c r="A55" s="6"/>
      <c r="B55" s="129" t="s">
        <v>1894</v>
      </c>
      <c r="C55" s="130" t="s">
        <v>1911</v>
      </c>
      <c r="D55" s="131" t="s">
        <v>1912</v>
      </c>
      <c r="E55" s="112"/>
      <c r="F55" s="133">
        <v>126766.67</v>
      </c>
      <c r="G55" s="78">
        <f t="shared" si="0"/>
        <v>9588111325.960001</v>
      </c>
    </row>
    <row r="56" spans="1:9" ht="36.75" customHeight="1" x14ac:dyDescent="0.25">
      <c r="A56" s="6"/>
      <c r="B56" s="129" t="s">
        <v>1894</v>
      </c>
      <c r="C56" s="130" t="s">
        <v>1911</v>
      </c>
      <c r="D56" s="131" t="s">
        <v>1912</v>
      </c>
      <c r="E56" s="112"/>
      <c r="F56" s="133">
        <v>8987.76</v>
      </c>
      <c r="G56" s="78">
        <f t="shared" si="0"/>
        <v>9588102338.2000008</v>
      </c>
    </row>
    <row r="57" spans="1:9" ht="36.75" customHeight="1" x14ac:dyDescent="0.25">
      <c r="A57" s="6"/>
      <c r="B57" s="129" t="s">
        <v>1894</v>
      </c>
      <c r="C57" s="130" t="s">
        <v>1911</v>
      </c>
      <c r="D57" s="131" t="s">
        <v>1912</v>
      </c>
      <c r="E57" s="112"/>
      <c r="F57" s="133">
        <v>9000.43</v>
      </c>
      <c r="G57" s="78">
        <f t="shared" si="0"/>
        <v>9588093337.7700005</v>
      </c>
    </row>
    <row r="58" spans="1:9" ht="40.5" customHeight="1" x14ac:dyDescent="0.25">
      <c r="A58" s="6"/>
      <c r="B58" s="129" t="s">
        <v>1894</v>
      </c>
      <c r="C58" s="130" t="s">
        <v>1911</v>
      </c>
      <c r="D58" s="131" t="s">
        <v>1912</v>
      </c>
      <c r="E58" s="112"/>
      <c r="F58" s="133">
        <v>1647.97</v>
      </c>
      <c r="G58" s="78">
        <f t="shared" si="0"/>
        <v>9588091689.8000011</v>
      </c>
    </row>
    <row r="59" spans="1:9" ht="46.5" customHeight="1" x14ac:dyDescent="0.25">
      <c r="A59" s="6"/>
      <c r="B59" s="129" t="s">
        <v>1894</v>
      </c>
      <c r="C59" s="130" t="s">
        <v>1913</v>
      </c>
      <c r="D59" s="131" t="s">
        <v>1914</v>
      </c>
      <c r="E59" s="112"/>
      <c r="F59" s="133">
        <v>2145.7600000000002</v>
      </c>
      <c r="G59" s="78">
        <f t="shared" si="0"/>
        <v>9588089544.0400009</v>
      </c>
    </row>
    <row r="60" spans="1:9" ht="59.25" customHeight="1" x14ac:dyDescent="0.25">
      <c r="A60" s="6"/>
      <c r="B60" s="129" t="s">
        <v>1894</v>
      </c>
      <c r="C60" s="130" t="s">
        <v>1913</v>
      </c>
      <c r="D60" s="131" t="s">
        <v>1914</v>
      </c>
      <c r="E60" s="112"/>
      <c r="F60" s="133">
        <v>16457.12</v>
      </c>
      <c r="G60" s="78">
        <f t="shared" si="0"/>
        <v>9588073086.9200001</v>
      </c>
    </row>
    <row r="61" spans="1:9" ht="48.75" customHeight="1" x14ac:dyDescent="0.25">
      <c r="A61" s="6"/>
      <c r="B61" s="129" t="s">
        <v>1894</v>
      </c>
      <c r="C61" s="130" t="s">
        <v>1913</v>
      </c>
      <c r="D61" s="131" t="s">
        <v>1914</v>
      </c>
      <c r="E61" s="112"/>
      <c r="F61" s="133">
        <v>16480.32</v>
      </c>
      <c r="G61" s="78">
        <f t="shared" si="0"/>
        <v>9588056606.6000004</v>
      </c>
    </row>
    <row r="62" spans="1:9" ht="46.5" customHeight="1" x14ac:dyDescent="0.25">
      <c r="A62" s="6"/>
      <c r="B62" s="129" t="s">
        <v>1894</v>
      </c>
      <c r="C62" s="130" t="s">
        <v>1913</v>
      </c>
      <c r="D62" s="131" t="s">
        <v>1914</v>
      </c>
      <c r="E62" s="112"/>
      <c r="F62" s="133">
        <v>232117.31</v>
      </c>
      <c r="G62" s="78">
        <f t="shared" si="0"/>
        <v>9587824489.2900009</v>
      </c>
    </row>
    <row r="63" spans="1:9" ht="66.75" customHeight="1" x14ac:dyDescent="0.25">
      <c r="A63" s="6"/>
      <c r="B63" s="129" t="s">
        <v>1894</v>
      </c>
      <c r="C63" s="130" t="s">
        <v>1915</v>
      </c>
      <c r="D63" s="131" t="s">
        <v>1916</v>
      </c>
      <c r="E63" s="112"/>
      <c r="F63" s="133">
        <v>2750038.75</v>
      </c>
      <c r="G63" s="78">
        <f t="shared" si="0"/>
        <v>9585074450.5400009</v>
      </c>
    </row>
    <row r="64" spans="1:9" ht="79.5" customHeight="1" x14ac:dyDescent="0.25">
      <c r="A64" s="6"/>
      <c r="B64" s="129" t="s">
        <v>1894</v>
      </c>
      <c r="C64" s="130" t="s">
        <v>1917</v>
      </c>
      <c r="D64" s="131" t="s">
        <v>1918</v>
      </c>
      <c r="E64" s="112"/>
      <c r="F64" s="133">
        <v>100000000</v>
      </c>
      <c r="G64" s="78">
        <f t="shared" si="0"/>
        <v>9485074450.5400009</v>
      </c>
    </row>
    <row r="65" spans="1:7" ht="66.75" customHeight="1" x14ac:dyDescent="0.25">
      <c r="A65" s="6"/>
      <c r="B65" s="129" t="s">
        <v>1894</v>
      </c>
      <c r="C65" s="130" t="s">
        <v>1919</v>
      </c>
      <c r="D65" s="131" t="s">
        <v>1920</v>
      </c>
      <c r="E65" s="112"/>
      <c r="F65" s="133">
        <v>26806.61</v>
      </c>
      <c r="G65" s="78">
        <f t="shared" si="0"/>
        <v>9485047643.9300003</v>
      </c>
    </row>
    <row r="66" spans="1:7" ht="80.25" customHeight="1" x14ac:dyDescent="0.25">
      <c r="A66" s="6"/>
      <c r="B66" s="129" t="s">
        <v>1894</v>
      </c>
      <c r="C66" s="130" t="s">
        <v>1921</v>
      </c>
      <c r="D66" s="131" t="s">
        <v>1922</v>
      </c>
      <c r="E66" s="112"/>
      <c r="F66" s="133">
        <v>39945.11</v>
      </c>
      <c r="G66" s="78">
        <f t="shared" si="0"/>
        <v>9485007698.8199997</v>
      </c>
    </row>
    <row r="67" spans="1:7" ht="82.5" customHeight="1" x14ac:dyDescent="0.25">
      <c r="A67" s="6"/>
      <c r="B67" s="129" t="s">
        <v>1894</v>
      </c>
      <c r="C67" s="130" t="s">
        <v>1923</v>
      </c>
      <c r="D67" s="131" t="s">
        <v>1924</v>
      </c>
      <c r="E67" s="112"/>
      <c r="F67" s="133">
        <v>29466.52</v>
      </c>
      <c r="G67" s="78">
        <f t="shared" si="0"/>
        <v>9484978232.2999992</v>
      </c>
    </row>
    <row r="68" spans="1:7" ht="50.25" customHeight="1" x14ac:dyDescent="0.25">
      <c r="A68" s="6"/>
      <c r="B68" s="129" t="s">
        <v>1894</v>
      </c>
      <c r="C68" s="130" t="s">
        <v>1925</v>
      </c>
      <c r="D68" s="131" t="s">
        <v>1926</v>
      </c>
      <c r="E68" s="112"/>
      <c r="F68" s="133">
        <v>25849</v>
      </c>
      <c r="G68" s="78">
        <f t="shared" si="0"/>
        <v>9484952383.2999992</v>
      </c>
    </row>
    <row r="69" spans="1:7" ht="72.75" x14ac:dyDescent="0.25">
      <c r="A69" s="6"/>
      <c r="B69" s="129" t="s">
        <v>1894</v>
      </c>
      <c r="C69" s="130" t="s">
        <v>1927</v>
      </c>
      <c r="D69" s="131" t="s">
        <v>1928</v>
      </c>
      <c r="E69" s="112"/>
      <c r="F69" s="133">
        <v>2500000</v>
      </c>
      <c r="G69" s="78">
        <f t="shared" si="0"/>
        <v>9482452383.2999992</v>
      </c>
    </row>
    <row r="70" spans="1:7" ht="84.75" x14ac:dyDescent="0.25">
      <c r="A70" s="6"/>
      <c r="B70" s="129" t="s">
        <v>1929</v>
      </c>
      <c r="C70" s="130" t="s">
        <v>1930</v>
      </c>
      <c r="D70" s="131" t="s">
        <v>1931</v>
      </c>
      <c r="E70" s="112"/>
      <c r="F70" s="133">
        <v>26567.7</v>
      </c>
      <c r="G70" s="78">
        <f t="shared" si="0"/>
        <v>9482425815.5999985</v>
      </c>
    </row>
    <row r="71" spans="1:7" ht="78" customHeight="1" x14ac:dyDescent="0.25">
      <c r="A71" s="6"/>
      <c r="B71" s="129" t="s">
        <v>1929</v>
      </c>
      <c r="C71" s="130" t="s">
        <v>1932</v>
      </c>
      <c r="D71" s="131" t="s">
        <v>1933</v>
      </c>
      <c r="E71" s="112"/>
      <c r="F71" s="133">
        <v>2867000</v>
      </c>
      <c r="G71" s="78">
        <f t="shared" si="0"/>
        <v>9479558815.5999985</v>
      </c>
    </row>
    <row r="72" spans="1:7" ht="93" customHeight="1" x14ac:dyDescent="0.25">
      <c r="A72" s="6"/>
      <c r="B72" s="129" t="s">
        <v>1929</v>
      </c>
      <c r="C72" s="130" t="s">
        <v>1934</v>
      </c>
      <c r="D72" s="131" t="s">
        <v>1935</v>
      </c>
      <c r="E72" s="112"/>
      <c r="F72" s="133">
        <v>8769060.3499999996</v>
      </c>
      <c r="G72" s="78">
        <f t="shared" si="0"/>
        <v>9470789755.2499981</v>
      </c>
    </row>
    <row r="73" spans="1:7" ht="72.75" x14ac:dyDescent="0.25">
      <c r="A73" s="6"/>
      <c r="B73" s="129" t="s">
        <v>1936</v>
      </c>
      <c r="C73" s="130" t="s">
        <v>1937</v>
      </c>
      <c r="D73" s="131" t="s">
        <v>1938</v>
      </c>
      <c r="E73" s="112"/>
      <c r="F73" s="133">
        <v>313880</v>
      </c>
      <c r="G73" s="78">
        <f t="shared" si="0"/>
        <v>9470475875.2499981</v>
      </c>
    </row>
    <row r="74" spans="1:7" ht="78" customHeight="1" x14ac:dyDescent="0.25">
      <c r="A74" s="6"/>
      <c r="B74" s="129" t="s">
        <v>1936</v>
      </c>
      <c r="C74" s="130" t="s">
        <v>1939</v>
      </c>
      <c r="D74" s="131" t="s">
        <v>1940</v>
      </c>
      <c r="E74" s="112"/>
      <c r="F74" s="133">
        <v>4950915</v>
      </c>
      <c r="G74" s="78">
        <f t="shared" si="0"/>
        <v>9465524960.2499981</v>
      </c>
    </row>
    <row r="75" spans="1:7" ht="84.75" customHeight="1" x14ac:dyDescent="0.25">
      <c r="A75" s="6"/>
      <c r="B75" s="129" t="s">
        <v>1936</v>
      </c>
      <c r="C75" s="130" t="s">
        <v>1941</v>
      </c>
      <c r="D75" s="131" t="s">
        <v>1942</v>
      </c>
      <c r="E75" s="112"/>
      <c r="F75" s="133">
        <v>1993610</v>
      </c>
      <c r="G75" s="78">
        <f t="shared" si="0"/>
        <v>9463531350.2499981</v>
      </c>
    </row>
    <row r="76" spans="1:7" ht="72.75" x14ac:dyDescent="0.25">
      <c r="A76" s="6"/>
      <c r="B76" s="129" t="s">
        <v>1936</v>
      </c>
      <c r="C76" s="130" t="s">
        <v>1943</v>
      </c>
      <c r="D76" s="131" t="s">
        <v>1944</v>
      </c>
      <c r="E76" s="112"/>
      <c r="F76" s="133">
        <v>6000000</v>
      </c>
      <c r="G76" s="78">
        <f t="shared" si="0"/>
        <v>9457531350.2499981</v>
      </c>
    </row>
    <row r="77" spans="1:7" ht="48.75" x14ac:dyDescent="0.25">
      <c r="A77" s="6"/>
      <c r="B77" s="129" t="s">
        <v>1936</v>
      </c>
      <c r="C77" s="130" t="s">
        <v>1945</v>
      </c>
      <c r="D77" s="131" t="s">
        <v>1946</v>
      </c>
      <c r="E77" s="112"/>
      <c r="F77" s="133">
        <v>16000</v>
      </c>
      <c r="G77" s="78">
        <f t="shared" si="0"/>
        <v>9457515350.2499981</v>
      </c>
    </row>
    <row r="78" spans="1:7" ht="60.75" x14ac:dyDescent="0.25">
      <c r="A78" s="6"/>
      <c r="B78" s="129" t="s">
        <v>1936</v>
      </c>
      <c r="C78" s="130" t="s">
        <v>1947</v>
      </c>
      <c r="D78" s="131" t="s">
        <v>1948</v>
      </c>
      <c r="E78" s="112"/>
      <c r="F78" s="133">
        <v>5216538.55</v>
      </c>
      <c r="G78" s="78">
        <f t="shared" si="0"/>
        <v>9452298811.6999989</v>
      </c>
    </row>
    <row r="79" spans="1:7" ht="50.25" customHeight="1" x14ac:dyDescent="0.25">
      <c r="A79" s="6"/>
      <c r="B79" s="129" t="s">
        <v>1949</v>
      </c>
      <c r="C79" s="130" t="s">
        <v>1950</v>
      </c>
      <c r="D79" s="131" t="s">
        <v>1951</v>
      </c>
      <c r="E79" s="112"/>
      <c r="F79" s="133">
        <v>114876</v>
      </c>
      <c r="G79" s="78">
        <f t="shared" si="0"/>
        <v>9452183935.6999989</v>
      </c>
    </row>
    <row r="80" spans="1:7" ht="48.75" x14ac:dyDescent="0.25">
      <c r="A80" s="6"/>
      <c r="B80" s="129" t="s">
        <v>1949</v>
      </c>
      <c r="C80" s="130" t="s">
        <v>1952</v>
      </c>
      <c r="D80" s="131" t="s">
        <v>1953</v>
      </c>
      <c r="E80" s="112"/>
      <c r="F80" s="133">
        <v>20986</v>
      </c>
      <c r="G80" s="78">
        <f t="shared" si="0"/>
        <v>9452162949.6999989</v>
      </c>
    </row>
    <row r="81" spans="1:7" ht="36.75" x14ac:dyDescent="0.25">
      <c r="A81" s="6"/>
      <c r="B81" s="129" t="s">
        <v>1949</v>
      </c>
      <c r="C81" s="130" t="s">
        <v>1954</v>
      </c>
      <c r="D81" s="131" t="s">
        <v>1955</v>
      </c>
      <c r="E81" s="112"/>
      <c r="F81" s="133">
        <v>11493811.689999999</v>
      </c>
      <c r="G81" s="78">
        <f t="shared" si="0"/>
        <v>9440669138.0099983</v>
      </c>
    </row>
    <row r="82" spans="1:7" ht="48.75" x14ac:dyDescent="0.25">
      <c r="A82" s="6"/>
      <c r="B82" s="129" t="s">
        <v>1949</v>
      </c>
      <c r="C82" s="130" t="s">
        <v>1956</v>
      </c>
      <c r="D82" s="131" t="s">
        <v>1957</v>
      </c>
      <c r="E82" s="112"/>
      <c r="F82" s="133">
        <v>2024591.31</v>
      </c>
      <c r="G82" s="78">
        <f t="shared" si="0"/>
        <v>9438644546.6999989</v>
      </c>
    </row>
    <row r="83" spans="1:7" ht="72.75" x14ac:dyDescent="0.25">
      <c r="A83" s="6"/>
      <c r="B83" s="129" t="s">
        <v>1949</v>
      </c>
      <c r="C83" s="130" t="s">
        <v>1958</v>
      </c>
      <c r="D83" s="131" t="s">
        <v>1959</v>
      </c>
      <c r="E83" s="112"/>
      <c r="F83" s="133">
        <v>3589186.48</v>
      </c>
      <c r="G83" s="78">
        <f t="shared" si="0"/>
        <v>9435055360.2199993</v>
      </c>
    </row>
    <row r="84" spans="1:7" ht="89.25" customHeight="1" x14ac:dyDescent="0.25">
      <c r="A84" s="6"/>
      <c r="B84" s="129" t="s">
        <v>1949</v>
      </c>
      <c r="C84" s="130" t="s">
        <v>1960</v>
      </c>
      <c r="D84" s="131" t="s">
        <v>1961</v>
      </c>
      <c r="E84" s="112"/>
      <c r="F84" s="133">
        <v>193331.25</v>
      </c>
      <c r="G84" s="78">
        <f t="shared" si="0"/>
        <v>9434862028.9699993</v>
      </c>
    </row>
    <row r="85" spans="1:7" ht="67.5" customHeight="1" x14ac:dyDescent="0.25">
      <c r="A85" s="6"/>
      <c r="B85" s="129" t="s">
        <v>1949</v>
      </c>
      <c r="C85" s="130" t="s">
        <v>1962</v>
      </c>
      <c r="D85" s="131" t="s">
        <v>1963</v>
      </c>
      <c r="E85" s="112"/>
      <c r="F85" s="133">
        <v>199800</v>
      </c>
      <c r="G85" s="78">
        <f t="shared" si="0"/>
        <v>9434662228.9699993</v>
      </c>
    </row>
    <row r="86" spans="1:7" ht="84.75" x14ac:dyDescent="0.25">
      <c r="A86" s="6"/>
      <c r="B86" s="129" t="s">
        <v>1949</v>
      </c>
      <c r="C86" s="130" t="s">
        <v>1964</v>
      </c>
      <c r="D86" s="131" t="s">
        <v>1965</v>
      </c>
      <c r="E86" s="112"/>
      <c r="F86" s="133">
        <v>5000000</v>
      </c>
      <c r="G86" s="78">
        <f t="shared" ref="G86:G149" si="1">SUM(G85+E86-F86)</f>
        <v>9429662228.9699993</v>
      </c>
    </row>
    <row r="87" spans="1:7" ht="72.75" x14ac:dyDescent="0.25">
      <c r="A87" s="6"/>
      <c r="B87" s="129" t="s">
        <v>1966</v>
      </c>
      <c r="C87" s="130" t="s">
        <v>1967</v>
      </c>
      <c r="D87" s="131" t="s">
        <v>1968</v>
      </c>
      <c r="E87" s="112"/>
      <c r="F87" s="133">
        <v>212300</v>
      </c>
      <c r="G87" s="78">
        <f t="shared" si="1"/>
        <v>9429449928.9699993</v>
      </c>
    </row>
    <row r="88" spans="1:7" ht="72.75" x14ac:dyDescent="0.25">
      <c r="A88" s="6"/>
      <c r="B88" s="129" t="s">
        <v>1966</v>
      </c>
      <c r="C88" s="130" t="s">
        <v>1967</v>
      </c>
      <c r="D88" s="131" t="s">
        <v>1968</v>
      </c>
      <c r="E88" s="112"/>
      <c r="F88" s="133">
        <v>3787700</v>
      </c>
      <c r="G88" s="78">
        <f t="shared" si="1"/>
        <v>9425662228.9699993</v>
      </c>
    </row>
    <row r="89" spans="1:7" ht="48.75" x14ac:dyDescent="0.25">
      <c r="A89" s="6"/>
      <c r="B89" s="129" t="s">
        <v>1966</v>
      </c>
      <c r="C89" s="130" t="s">
        <v>1969</v>
      </c>
      <c r="D89" s="131" t="s">
        <v>1970</v>
      </c>
      <c r="E89" s="112"/>
      <c r="F89" s="133">
        <v>446630</v>
      </c>
      <c r="G89" s="78">
        <f t="shared" si="1"/>
        <v>9425215598.9699993</v>
      </c>
    </row>
    <row r="90" spans="1:7" ht="72.75" x14ac:dyDescent="0.25">
      <c r="A90" s="6"/>
      <c r="B90" s="129" t="s">
        <v>1966</v>
      </c>
      <c r="C90" s="130" t="s">
        <v>1971</v>
      </c>
      <c r="D90" s="131" t="s">
        <v>1972</v>
      </c>
      <c r="E90" s="112"/>
      <c r="F90" s="133">
        <v>914500</v>
      </c>
      <c r="G90" s="78">
        <f t="shared" si="1"/>
        <v>9424301098.9699993</v>
      </c>
    </row>
    <row r="91" spans="1:7" ht="84.75" x14ac:dyDescent="0.25">
      <c r="A91" s="6"/>
      <c r="B91" s="129" t="s">
        <v>1966</v>
      </c>
      <c r="C91" s="130" t="s">
        <v>1973</v>
      </c>
      <c r="D91" s="131" t="s">
        <v>1974</v>
      </c>
      <c r="E91" s="112"/>
      <c r="F91" s="133">
        <v>1506100</v>
      </c>
      <c r="G91" s="78">
        <f t="shared" si="1"/>
        <v>9422794998.9699993</v>
      </c>
    </row>
    <row r="92" spans="1:7" ht="84.75" x14ac:dyDescent="0.25">
      <c r="A92" s="6"/>
      <c r="B92" s="129" t="s">
        <v>1966</v>
      </c>
      <c r="C92" s="130" t="s">
        <v>1973</v>
      </c>
      <c r="D92" s="131" t="s">
        <v>1974</v>
      </c>
      <c r="E92" s="112"/>
      <c r="F92" s="133">
        <v>7493900</v>
      </c>
      <c r="G92" s="78">
        <f t="shared" si="1"/>
        <v>9415301098.9699993</v>
      </c>
    </row>
    <row r="93" spans="1:7" ht="48.75" x14ac:dyDescent="0.25">
      <c r="A93" s="6"/>
      <c r="B93" s="129" t="s">
        <v>1966</v>
      </c>
      <c r="C93" s="130" t="s">
        <v>1975</v>
      </c>
      <c r="D93" s="131" t="s">
        <v>1976</v>
      </c>
      <c r="E93" s="112"/>
      <c r="F93" s="133">
        <v>31394366.73</v>
      </c>
      <c r="G93" s="78">
        <f t="shared" si="1"/>
        <v>9383906732.2399998</v>
      </c>
    </row>
    <row r="94" spans="1:7" ht="48.75" x14ac:dyDescent="0.25">
      <c r="A94" s="6"/>
      <c r="B94" s="129" t="s">
        <v>1966</v>
      </c>
      <c r="C94" s="130" t="s">
        <v>1977</v>
      </c>
      <c r="D94" s="131" t="s">
        <v>1978</v>
      </c>
      <c r="E94" s="112"/>
      <c r="F94" s="133">
        <v>20075438.27</v>
      </c>
      <c r="G94" s="78">
        <f t="shared" si="1"/>
        <v>9363831293.9699993</v>
      </c>
    </row>
    <row r="95" spans="1:7" ht="48.75" x14ac:dyDescent="0.25">
      <c r="A95" s="6"/>
      <c r="B95" s="129" t="s">
        <v>1979</v>
      </c>
      <c r="C95" s="130" t="s">
        <v>1980</v>
      </c>
      <c r="D95" s="131" t="s">
        <v>1981</v>
      </c>
      <c r="E95" s="112"/>
      <c r="F95" s="133">
        <v>590000</v>
      </c>
      <c r="G95" s="78">
        <f t="shared" si="1"/>
        <v>9363241293.9699993</v>
      </c>
    </row>
    <row r="96" spans="1:7" ht="60.75" x14ac:dyDescent="0.25">
      <c r="A96" s="6"/>
      <c r="B96" s="129" t="s">
        <v>1979</v>
      </c>
      <c r="C96" s="130" t="s">
        <v>1982</v>
      </c>
      <c r="D96" s="131" t="s">
        <v>1983</v>
      </c>
      <c r="E96" s="112"/>
      <c r="F96" s="133">
        <v>177000</v>
      </c>
      <c r="G96" s="78">
        <f t="shared" si="1"/>
        <v>9363064293.9699993</v>
      </c>
    </row>
    <row r="97" spans="1:7" ht="60.75" x14ac:dyDescent="0.25">
      <c r="A97" s="6"/>
      <c r="B97" s="129" t="s">
        <v>1979</v>
      </c>
      <c r="C97" s="130" t="s">
        <v>1984</v>
      </c>
      <c r="D97" s="131" t="s">
        <v>1985</v>
      </c>
      <c r="E97" s="112"/>
      <c r="F97" s="133">
        <v>413000</v>
      </c>
      <c r="G97" s="78">
        <f t="shared" si="1"/>
        <v>9362651293.9699993</v>
      </c>
    </row>
    <row r="98" spans="1:7" ht="33.75" customHeight="1" x14ac:dyDescent="0.25">
      <c r="A98" s="6"/>
      <c r="B98" s="129" t="s">
        <v>1979</v>
      </c>
      <c r="C98" s="130" t="s">
        <v>1986</v>
      </c>
      <c r="D98" s="131" t="s">
        <v>1987</v>
      </c>
      <c r="E98" s="112"/>
      <c r="F98" s="133">
        <v>822.95</v>
      </c>
      <c r="G98" s="78">
        <f t="shared" si="1"/>
        <v>9362650471.0199986</v>
      </c>
    </row>
    <row r="99" spans="1:7" ht="35.25" customHeight="1" x14ac:dyDescent="0.25">
      <c r="A99" s="6"/>
      <c r="B99" s="129" t="s">
        <v>1979</v>
      </c>
      <c r="C99" s="130" t="s">
        <v>1986</v>
      </c>
      <c r="D99" s="131" t="s">
        <v>1987</v>
      </c>
      <c r="E99" s="112"/>
      <c r="F99" s="133">
        <v>9519.0300000000007</v>
      </c>
      <c r="G99" s="78">
        <f t="shared" si="1"/>
        <v>9362640951.9899979</v>
      </c>
    </row>
    <row r="100" spans="1:7" ht="31.5" customHeight="1" x14ac:dyDescent="0.25">
      <c r="A100" s="6"/>
      <c r="B100" s="129" t="s">
        <v>1979</v>
      </c>
      <c r="C100" s="130" t="s">
        <v>1986</v>
      </c>
      <c r="D100" s="131" t="s">
        <v>1987</v>
      </c>
      <c r="E100" s="112"/>
      <c r="F100" s="133">
        <v>17928.919999999998</v>
      </c>
      <c r="G100" s="78">
        <f t="shared" si="1"/>
        <v>9362623023.0699978</v>
      </c>
    </row>
    <row r="101" spans="1:7" ht="32.25" customHeight="1" x14ac:dyDescent="0.25">
      <c r="A101" s="6"/>
      <c r="B101" s="129" t="s">
        <v>1979</v>
      </c>
      <c r="C101" s="130" t="s">
        <v>1986</v>
      </c>
      <c r="D101" s="131" t="s">
        <v>1987</v>
      </c>
      <c r="E101" s="112"/>
      <c r="F101" s="133">
        <v>316000</v>
      </c>
      <c r="G101" s="78">
        <f t="shared" si="1"/>
        <v>9362307023.0699978</v>
      </c>
    </row>
    <row r="102" spans="1:7" ht="40.5" customHeight="1" x14ac:dyDescent="0.25">
      <c r="A102" s="6"/>
      <c r="B102" s="129" t="s">
        <v>1979</v>
      </c>
      <c r="C102" s="130" t="s">
        <v>1988</v>
      </c>
      <c r="D102" s="131" t="s">
        <v>1989</v>
      </c>
      <c r="E102" s="112"/>
      <c r="F102" s="133">
        <v>56272.93</v>
      </c>
      <c r="G102" s="78">
        <f t="shared" si="1"/>
        <v>9362250750.1399975</v>
      </c>
    </row>
    <row r="103" spans="1:7" ht="65.25" customHeight="1" x14ac:dyDescent="0.25">
      <c r="A103" s="6"/>
      <c r="B103" s="129" t="s">
        <v>1979</v>
      </c>
      <c r="C103" s="130" t="s">
        <v>1990</v>
      </c>
      <c r="D103" s="131" t="s">
        <v>1991</v>
      </c>
      <c r="E103" s="112"/>
      <c r="F103" s="133">
        <v>10616.07</v>
      </c>
      <c r="G103" s="78">
        <f t="shared" si="1"/>
        <v>9362240134.0699978</v>
      </c>
    </row>
    <row r="104" spans="1:7" ht="48.75" x14ac:dyDescent="0.25">
      <c r="A104" s="6"/>
      <c r="B104" s="129" t="s">
        <v>1979</v>
      </c>
      <c r="C104" s="130" t="s">
        <v>1992</v>
      </c>
      <c r="D104" s="131" t="s">
        <v>1993</v>
      </c>
      <c r="E104" s="112"/>
      <c r="F104" s="133">
        <v>230000</v>
      </c>
      <c r="G104" s="78">
        <f t="shared" si="1"/>
        <v>9362010134.0699978</v>
      </c>
    </row>
    <row r="105" spans="1:7" ht="47.25" customHeight="1" x14ac:dyDescent="0.25">
      <c r="A105" s="6"/>
      <c r="B105" s="129" t="s">
        <v>1979</v>
      </c>
      <c r="C105" s="130" t="s">
        <v>1994</v>
      </c>
      <c r="D105" s="131" t="s">
        <v>1995</v>
      </c>
      <c r="E105" s="112"/>
      <c r="F105" s="133">
        <v>497438.24</v>
      </c>
      <c r="G105" s="78">
        <f t="shared" si="1"/>
        <v>9361512695.829998</v>
      </c>
    </row>
    <row r="106" spans="1:7" ht="42" customHeight="1" x14ac:dyDescent="0.25">
      <c r="A106" s="6"/>
      <c r="B106" s="129" t="s">
        <v>1979</v>
      </c>
      <c r="C106" s="130" t="s">
        <v>1996</v>
      </c>
      <c r="D106" s="131" t="s">
        <v>1997</v>
      </c>
      <c r="E106" s="112"/>
      <c r="F106" s="133">
        <v>31066.55</v>
      </c>
      <c r="G106" s="78">
        <f t="shared" si="1"/>
        <v>9361481629.2799988</v>
      </c>
    </row>
    <row r="107" spans="1:7" ht="45.75" customHeight="1" x14ac:dyDescent="0.25">
      <c r="A107" s="6"/>
      <c r="B107" s="129" t="s">
        <v>1979</v>
      </c>
      <c r="C107" s="130" t="s">
        <v>1996</v>
      </c>
      <c r="D107" s="131" t="s">
        <v>1997</v>
      </c>
      <c r="E107" s="112"/>
      <c r="F107" s="133">
        <v>2202.63</v>
      </c>
      <c r="G107" s="78">
        <f t="shared" si="1"/>
        <v>9361479426.6499996</v>
      </c>
    </row>
    <row r="108" spans="1:7" ht="43.5" customHeight="1" x14ac:dyDescent="0.25">
      <c r="A108" s="6"/>
      <c r="B108" s="129" t="s">
        <v>1979</v>
      </c>
      <c r="C108" s="130" t="s">
        <v>1996</v>
      </c>
      <c r="D108" s="131" t="s">
        <v>1997</v>
      </c>
      <c r="E108" s="112"/>
      <c r="F108" s="133">
        <v>2205.73</v>
      </c>
      <c r="G108" s="78">
        <f t="shared" si="1"/>
        <v>9361477220.9200001</v>
      </c>
    </row>
    <row r="109" spans="1:7" ht="36.75" x14ac:dyDescent="0.25">
      <c r="A109" s="6"/>
      <c r="B109" s="129" t="s">
        <v>1979</v>
      </c>
      <c r="C109" s="130" t="s">
        <v>1996</v>
      </c>
      <c r="D109" s="131" t="s">
        <v>1997</v>
      </c>
      <c r="E109" s="112"/>
      <c r="F109" s="133">
        <v>403.87</v>
      </c>
      <c r="G109" s="78">
        <f t="shared" si="1"/>
        <v>9361476817.0499992</v>
      </c>
    </row>
    <row r="110" spans="1:7" ht="60.75" x14ac:dyDescent="0.25">
      <c r="A110" s="6"/>
      <c r="B110" s="129" t="s">
        <v>1979</v>
      </c>
      <c r="C110" s="130" t="s">
        <v>1998</v>
      </c>
      <c r="D110" s="131" t="s">
        <v>1999</v>
      </c>
      <c r="E110" s="112"/>
      <c r="F110" s="133">
        <v>590000</v>
      </c>
      <c r="G110" s="78">
        <f t="shared" si="1"/>
        <v>9360886817.0499992</v>
      </c>
    </row>
    <row r="111" spans="1:7" ht="69" customHeight="1" x14ac:dyDescent="0.25">
      <c r="A111" s="6"/>
      <c r="B111" s="129" t="s">
        <v>1979</v>
      </c>
      <c r="C111" s="130" t="s">
        <v>2000</v>
      </c>
      <c r="D111" s="131" t="s">
        <v>2001</v>
      </c>
      <c r="E111" s="112"/>
      <c r="F111" s="133">
        <v>708000</v>
      </c>
      <c r="G111" s="78">
        <f t="shared" si="1"/>
        <v>9360178817.0499992</v>
      </c>
    </row>
    <row r="112" spans="1:7" ht="84.75" x14ac:dyDescent="0.25">
      <c r="A112" s="6"/>
      <c r="B112" s="129" t="s">
        <v>1979</v>
      </c>
      <c r="C112" s="130" t="s">
        <v>2002</v>
      </c>
      <c r="D112" s="131" t="s">
        <v>2003</v>
      </c>
      <c r="E112" s="112"/>
      <c r="F112" s="133">
        <v>268412.38</v>
      </c>
      <c r="G112" s="78">
        <f t="shared" si="1"/>
        <v>9359910404.6700001</v>
      </c>
    </row>
    <row r="113" spans="1:7" ht="36.75" x14ac:dyDescent="0.25">
      <c r="A113" s="6"/>
      <c r="B113" s="129" t="s">
        <v>1979</v>
      </c>
      <c r="C113" s="130" t="s">
        <v>2004</v>
      </c>
      <c r="D113" s="131" t="s">
        <v>2005</v>
      </c>
      <c r="E113" s="112"/>
      <c r="F113" s="133">
        <v>2942500</v>
      </c>
      <c r="G113" s="78">
        <f t="shared" si="1"/>
        <v>9356967904.6700001</v>
      </c>
    </row>
    <row r="114" spans="1:7" ht="58.5" customHeight="1" x14ac:dyDescent="0.25">
      <c r="A114" s="6"/>
      <c r="B114" s="129" t="s">
        <v>2006</v>
      </c>
      <c r="C114" s="130" t="s">
        <v>2007</v>
      </c>
      <c r="D114" s="131" t="s">
        <v>2008</v>
      </c>
      <c r="E114" s="112"/>
      <c r="F114" s="133">
        <v>6094000</v>
      </c>
      <c r="G114" s="78">
        <f t="shared" si="1"/>
        <v>9350873904.6700001</v>
      </c>
    </row>
    <row r="115" spans="1:7" ht="36.75" x14ac:dyDescent="0.25">
      <c r="A115" s="6"/>
      <c r="B115" s="129" t="s">
        <v>2006</v>
      </c>
      <c r="C115" s="130" t="s">
        <v>2009</v>
      </c>
      <c r="D115" s="131" t="s">
        <v>2010</v>
      </c>
      <c r="E115" s="112"/>
      <c r="F115" s="133">
        <v>227520.75</v>
      </c>
      <c r="G115" s="78">
        <f t="shared" si="1"/>
        <v>9350646383.9200001</v>
      </c>
    </row>
    <row r="116" spans="1:7" ht="36.75" x14ac:dyDescent="0.25">
      <c r="A116" s="6"/>
      <c r="B116" s="129" t="s">
        <v>2006</v>
      </c>
      <c r="C116" s="130" t="s">
        <v>2011</v>
      </c>
      <c r="D116" s="131" t="s">
        <v>2012</v>
      </c>
      <c r="E116" s="112"/>
      <c r="F116" s="133">
        <v>4166.5</v>
      </c>
      <c r="G116" s="78">
        <f t="shared" si="1"/>
        <v>9350642217.4200001</v>
      </c>
    </row>
    <row r="117" spans="1:7" ht="36.75" x14ac:dyDescent="0.25">
      <c r="A117" s="6"/>
      <c r="B117" s="129" t="s">
        <v>2006</v>
      </c>
      <c r="C117" s="130" t="s">
        <v>2011</v>
      </c>
      <c r="D117" s="131" t="s">
        <v>2012</v>
      </c>
      <c r="E117" s="112"/>
      <c r="F117" s="133">
        <v>22723.45</v>
      </c>
      <c r="G117" s="78">
        <f t="shared" si="1"/>
        <v>9350619493.9699993</v>
      </c>
    </row>
    <row r="118" spans="1:7" ht="62.25" customHeight="1" x14ac:dyDescent="0.25">
      <c r="A118" s="6"/>
      <c r="B118" s="129" t="s">
        <v>2006</v>
      </c>
      <c r="C118" s="130" t="s">
        <v>2011</v>
      </c>
      <c r="D118" s="131" t="s">
        <v>2012</v>
      </c>
      <c r="E118" s="112"/>
      <c r="F118" s="133">
        <v>22755.5</v>
      </c>
      <c r="G118" s="78">
        <f t="shared" si="1"/>
        <v>9350596738.4699993</v>
      </c>
    </row>
    <row r="119" spans="1:7" ht="36.75" x14ac:dyDescent="0.25">
      <c r="A119" s="6"/>
      <c r="B119" s="129" t="s">
        <v>2006</v>
      </c>
      <c r="C119" s="130" t="s">
        <v>2011</v>
      </c>
      <c r="D119" s="131" t="s">
        <v>2012</v>
      </c>
      <c r="E119" s="112"/>
      <c r="F119" s="133">
        <v>320500</v>
      </c>
      <c r="G119" s="78">
        <f t="shared" si="1"/>
        <v>9350276238.4699993</v>
      </c>
    </row>
    <row r="120" spans="1:7" ht="45" customHeight="1" x14ac:dyDescent="0.25">
      <c r="A120" s="6"/>
      <c r="B120" s="129" t="s">
        <v>2006</v>
      </c>
      <c r="C120" s="130" t="s">
        <v>2013</v>
      </c>
      <c r="D120" s="131" t="s">
        <v>2014</v>
      </c>
      <c r="E120" s="112"/>
      <c r="F120" s="133">
        <v>2182000</v>
      </c>
      <c r="G120" s="78">
        <f t="shared" si="1"/>
        <v>9348094238.4699993</v>
      </c>
    </row>
    <row r="121" spans="1:7" ht="48.75" x14ac:dyDescent="0.25">
      <c r="A121" s="6"/>
      <c r="B121" s="129" t="s">
        <v>2006</v>
      </c>
      <c r="C121" s="130" t="s">
        <v>2015</v>
      </c>
      <c r="D121" s="131" t="s">
        <v>2016</v>
      </c>
      <c r="E121" s="112"/>
      <c r="F121" s="133">
        <v>2400000</v>
      </c>
      <c r="G121" s="78">
        <f t="shared" si="1"/>
        <v>9345694238.4699993</v>
      </c>
    </row>
    <row r="122" spans="1:7" ht="36.75" x14ac:dyDescent="0.25">
      <c r="A122" s="6"/>
      <c r="B122" s="129" t="s">
        <v>2006</v>
      </c>
      <c r="C122" s="130" t="s">
        <v>2017</v>
      </c>
      <c r="D122" s="131" t="s">
        <v>2018</v>
      </c>
      <c r="E122" s="112"/>
      <c r="F122" s="133">
        <v>34515.69</v>
      </c>
      <c r="G122" s="78">
        <f t="shared" si="1"/>
        <v>9345659722.7799988</v>
      </c>
    </row>
    <row r="123" spans="1:7" ht="39" customHeight="1" x14ac:dyDescent="0.25">
      <c r="A123" s="6"/>
      <c r="B123" s="129" t="s">
        <v>2006</v>
      </c>
      <c r="C123" s="130" t="s">
        <v>2019</v>
      </c>
      <c r="D123" s="131" t="s">
        <v>2020</v>
      </c>
      <c r="E123" s="112"/>
      <c r="F123" s="133">
        <v>1912147.72</v>
      </c>
      <c r="G123" s="78">
        <f t="shared" si="1"/>
        <v>9343747575.0599995</v>
      </c>
    </row>
    <row r="124" spans="1:7" ht="35.25" customHeight="1" x14ac:dyDescent="0.25">
      <c r="A124" s="6"/>
      <c r="B124" s="129" t="s">
        <v>2006</v>
      </c>
      <c r="C124" s="130" t="s">
        <v>2019</v>
      </c>
      <c r="D124" s="131" t="s">
        <v>2020</v>
      </c>
      <c r="E124" s="112"/>
      <c r="F124" s="133">
        <v>135447.87</v>
      </c>
      <c r="G124" s="78">
        <f t="shared" si="1"/>
        <v>9343612127.1899986</v>
      </c>
    </row>
    <row r="125" spans="1:7" ht="47.25" customHeight="1" x14ac:dyDescent="0.25">
      <c r="A125" s="6"/>
      <c r="B125" s="129" t="s">
        <v>2006</v>
      </c>
      <c r="C125" s="130" t="s">
        <v>2019</v>
      </c>
      <c r="D125" s="131" t="s">
        <v>2020</v>
      </c>
      <c r="E125" s="112"/>
      <c r="F125" s="133">
        <v>135762.29</v>
      </c>
      <c r="G125" s="78">
        <f t="shared" si="1"/>
        <v>9343476364.8999977</v>
      </c>
    </row>
    <row r="126" spans="1:7" ht="55.5" customHeight="1" x14ac:dyDescent="0.25">
      <c r="A126" s="6"/>
      <c r="B126" s="129" t="s">
        <v>2006</v>
      </c>
      <c r="C126" s="130" t="s">
        <v>2019</v>
      </c>
      <c r="D126" s="131" t="s">
        <v>2020</v>
      </c>
      <c r="E126" s="112"/>
      <c r="F126" s="133">
        <v>23112.7</v>
      </c>
      <c r="G126" s="78">
        <f t="shared" si="1"/>
        <v>9343453252.1999969</v>
      </c>
    </row>
    <row r="127" spans="1:7" ht="34.5" customHeight="1" x14ac:dyDescent="0.25">
      <c r="A127" s="6"/>
      <c r="B127" s="129" t="s">
        <v>2006</v>
      </c>
      <c r="C127" s="130" t="s">
        <v>2021</v>
      </c>
      <c r="D127" s="131" t="s">
        <v>2022</v>
      </c>
      <c r="E127" s="112"/>
      <c r="F127" s="133">
        <v>144351.44</v>
      </c>
      <c r="G127" s="78">
        <f t="shared" si="1"/>
        <v>9343308900.7599964</v>
      </c>
    </row>
    <row r="128" spans="1:7" ht="47.25" customHeight="1" x14ac:dyDescent="0.25">
      <c r="A128" s="6"/>
      <c r="B128" s="129" t="s">
        <v>2006</v>
      </c>
      <c r="C128" s="130" t="s">
        <v>2021</v>
      </c>
      <c r="D128" s="131" t="s">
        <v>2022</v>
      </c>
      <c r="E128" s="112"/>
      <c r="F128" s="133">
        <v>862219.92</v>
      </c>
      <c r="G128" s="78">
        <f t="shared" si="1"/>
        <v>9342446680.8399963</v>
      </c>
    </row>
    <row r="129" spans="1:7" ht="32.25" customHeight="1" x14ac:dyDescent="0.25">
      <c r="A129" s="6"/>
      <c r="B129" s="129" t="s">
        <v>2006</v>
      </c>
      <c r="C129" s="130" t="s">
        <v>2021</v>
      </c>
      <c r="D129" s="131" t="s">
        <v>2022</v>
      </c>
      <c r="E129" s="112"/>
      <c r="F129" s="133">
        <v>881803.72</v>
      </c>
      <c r="G129" s="78">
        <f t="shared" si="1"/>
        <v>9341564877.119997</v>
      </c>
    </row>
    <row r="130" spans="1:7" ht="31.5" customHeight="1" x14ac:dyDescent="0.25">
      <c r="A130" s="6"/>
      <c r="B130" s="129" t="s">
        <v>2006</v>
      </c>
      <c r="C130" s="130" t="s">
        <v>2021</v>
      </c>
      <c r="D130" s="131" t="s">
        <v>2022</v>
      </c>
      <c r="E130" s="112"/>
      <c r="F130" s="133">
        <v>12419770.84</v>
      </c>
      <c r="G130" s="78">
        <f t="shared" si="1"/>
        <v>9329145106.2799969</v>
      </c>
    </row>
    <row r="131" spans="1:7" ht="68.25" customHeight="1" x14ac:dyDescent="0.25">
      <c r="A131" s="6"/>
      <c r="B131" s="129" t="s">
        <v>2006</v>
      </c>
      <c r="C131" s="130" t="s">
        <v>2023</v>
      </c>
      <c r="D131" s="131" t="s">
        <v>2024</v>
      </c>
      <c r="E131" s="112"/>
      <c r="F131" s="133">
        <v>472000</v>
      </c>
      <c r="G131" s="78">
        <f t="shared" si="1"/>
        <v>9328673106.2799969</v>
      </c>
    </row>
    <row r="132" spans="1:7" ht="36" customHeight="1" x14ac:dyDescent="0.25">
      <c r="A132" s="6"/>
      <c r="B132" s="129" t="s">
        <v>2025</v>
      </c>
      <c r="C132" s="130" t="s">
        <v>2026</v>
      </c>
      <c r="D132" s="131" t="s">
        <v>2027</v>
      </c>
      <c r="E132" s="112"/>
      <c r="F132" s="133">
        <v>1192230.8</v>
      </c>
      <c r="G132" s="78">
        <f t="shared" si="1"/>
        <v>9327480875.4799976</v>
      </c>
    </row>
    <row r="133" spans="1:7" ht="31.5" customHeight="1" x14ac:dyDescent="0.25">
      <c r="A133" s="6"/>
      <c r="B133" s="129" t="s">
        <v>2025</v>
      </c>
      <c r="C133" s="130" t="s">
        <v>2028</v>
      </c>
      <c r="D133" s="131" t="s">
        <v>2029</v>
      </c>
      <c r="E133" s="112"/>
      <c r="F133" s="133">
        <v>146713.87</v>
      </c>
      <c r="G133" s="78">
        <f t="shared" si="1"/>
        <v>9327334161.6099968</v>
      </c>
    </row>
    <row r="134" spans="1:7" ht="38.25" customHeight="1" x14ac:dyDescent="0.25">
      <c r="A134" s="6"/>
      <c r="B134" s="129" t="s">
        <v>2025</v>
      </c>
      <c r="C134" s="130" t="s">
        <v>2028</v>
      </c>
      <c r="D134" s="131" t="s">
        <v>2029</v>
      </c>
      <c r="E134" s="112"/>
      <c r="F134" s="133">
        <v>862427.89</v>
      </c>
      <c r="G134" s="78">
        <f t="shared" si="1"/>
        <v>9326471733.7199974</v>
      </c>
    </row>
    <row r="135" spans="1:7" ht="29.25" customHeight="1" x14ac:dyDescent="0.25">
      <c r="A135" s="6"/>
      <c r="B135" s="129" t="s">
        <v>2025</v>
      </c>
      <c r="C135" s="130" t="s">
        <v>2028</v>
      </c>
      <c r="D135" s="131" t="s">
        <v>2029</v>
      </c>
      <c r="E135" s="112"/>
      <c r="F135" s="133">
        <v>866854.91</v>
      </c>
      <c r="G135" s="78">
        <f t="shared" si="1"/>
        <v>9325604878.8099976</v>
      </c>
    </row>
    <row r="136" spans="1:7" ht="29.25" customHeight="1" x14ac:dyDescent="0.25">
      <c r="A136" s="6"/>
      <c r="B136" s="129" t="s">
        <v>2025</v>
      </c>
      <c r="C136" s="130" t="s">
        <v>2028</v>
      </c>
      <c r="D136" s="131" t="s">
        <v>2029</v>
      </c>
      <c r="E136" s="112"/>
      <c r="F136" s="133">
        <v>12209224.300000001</v>
      </c>
      <c r="G136" s="78">
        <f t="shared" si="1"/>
        <v>9313395654.5099983</v>
      </c>
    </row>
    <row r="137" spans="1:7" ht="29.25" customHeight="1" x14ac:dyDescent="0.25">
      <c r="A137" s="6"/>
      <c r="B137" s="129" t="s">
        <v>2025</v>
      </c>
      <c r="C137" s="130" t="s">
        <v>2030</v>
      </c>
      <c r="D137" s="131" t="s">
        <v>2031</v>
      </c>
      <c r="E137" s="112"/>
      <c r="F137" s="133">
        <v>467993.4</v>
      </c>
      <c r="G137" s="78">
        <f t="shared" si="1"/>
        <v>9312927661.1099987</v>
      </c>
    </row>
    <row r="138" spans="1:7" ht="49.5" customHeight="1" x14ac:dyDescent="0.25">
      <c r="A138" s="6"/>
      <c r="B138" s="129" t="s">
        <v>2025</v>
      </c>
      <c r="C138" s="130" t="s">
        <v>2030</v>
      </c>
      <c r="D138" s="131" t="s">
        <v>2031</v>
      </c>
      <c r="E138" s="112"/>
      <c r="F138" s="133">
        <v>2842143.29</v>
      </c>
      <c r="G138" s="78">
        <f t="shared" si="1"/>
        <v>9310085517.8199978</v>
      </c>
    </row>
    <row r="139" spans="1:7" ht="30" customHeight="1" x14ac:dyDescent="0.25">
      <c r="A139" s="6"/>
      <c r="B139" s="129" t="s">
        <v>2025</v>
      </c>
      <c r="C139" s="130" t="s">
        <v>2030</v>
      </c>
      <c r="D139" s="131" t="s">
        <v>2031</v>
      </c>
      <c r="E139" s="113"/>
      <c r="F139" s="133">
        <v>2915608.47</v>
      </c>
      <c r="G139" s="78">
        <f t="shared" si="1"/>
        <v>9307169909.3499985</v>
      </c>
    </row>
    <row r="140" spans="1:7" ht="28.5" customHeight="1" x14ac:dyDescent="0.25">
      <c r="A140" s="6"/>
      <c r="B140" s="129" t="s">
        <v>2025</v>
      </c>
      <c r="C140" s="130" t="s">
        <v>2030</v>
      </c>
      <c r="D140" s="131" t="s">
        <v>2031</v>
      </c>
      <c r="E140" s="113"/>
      <c r="F140" s="133">
        <v>41068417.170000002</v>
      </c>
      <c r="G140" s="78">
        <f t="shared" si="1"/>
        <v>9266101492.1799984</v>
      </c>
    </row>
    <row r="141" spans="1:7" ht="48.75" x14ac:dyDescent="0.25">
      <c r="A141" s="6"/>
      <c r="B141" s="129" t="s">
        <v>2025</v>
      </c>
      <c r="C141" s="130" t="s">
        <v>2032</v>
      </c>
      <c r="D141" s="131" t="s">
        <v>2033</v>
      </c>
      <c r="E141" s="113"/>
      <c r="F141" s="133">
        <v>11557600</v>
      </c>
      <c r="G141" s="78">
        <f t="shared" si="1"/>
        <v>9254543892.1799984</v>
      </c>
    </row>
    <row r="142" spans="1:7" ht="84.75" x14ac:dyDescent="0.25">
      <c r="A142" s="6"/>
      <c r="B142" s="129" t="s">
        <v>2025</v>
      </c>
      <c r="C142" s="130" t="s">
        <v>2034</v>
      </c>
      <c r="D142" s="131" t="s">
        <v>2035</v>
      </c>
      <c r="E142" s="113"/>
      <c r="F142" s="133">
        <v>179124.4</v>
      </c>
      <c r="G142" s="78">
        <f t="shared" si="1"/>
        <v>9254364767.7799988</v>
      </c>
    </row>
    <row r="143" spans="1:7" ht="40.5" customHeight="1" x14ac:dyDescent="0.25">
      <c r="A143" s="6"/>
      <c r="B143" s="129" t="s">
        <v>2025</v>
      </c>
      <c r="C143" s="130" t="s">
        <v>2036</v>
      </c>
      <c r="D143" s="131" t="s">
        <v>2037</v>
      </c>
      <c r="E143" s="113"/>
      <c r="F143" s="133">
        <v>14078680.07</v>
      </c>
      <c r="G143" s="78">
        <f t="shared" si="1"/>
        <v>9240286087.7099991</v>
      </c>
    </row>
    <row r="144" spans="1:7" ht="29.25" customHeight="1" x14ac:dyDescent="0.25">
      <c r="A144" s="6"/>
      <c r="B144" s="129" t="s">
        <v>2025</v>
      </c>
      <c r="C144" s="130" t="s">
        <v>2038</v>
      </c>
      <c r="D144" s="131" t="s">
        <v>2039</v>
      </c>
      <c r="E144" s="113"/>
      <c r="F144" s="133">
        <v>41567442.909999996</v>
      </c>
      <c r="G144" s="78">
        <f t="shared" si="1"/>
        <v>9198718644.7999992</v>
      </c>
    </row>
    <row r="145" spans="1:7" ht="32.25" customHeight="1" x14ac:dyDescent="0.25">
      <c r="A145" s="6"/>
      <c r="B145" s="129" t="s">
        <v>2025</v>
      </c>
      <c r="C145" s="130" t="s">
        <v>2038</v>
      </c>
      <c r="D145" s="131" t="s">
        <v>2039</v>
      </c>
      <c r="E145" s="113"/>
      <c r="F145" s="133">
        <v>2758503.51</v>
      </c>
      <c r="G145" s="78">
        <f t="shared" si="1"/>
        <v>9195960141.289999</v>
      </c>
    </row>
    <row r="146" spans="1:7" ht="31.5" customHeight="1" x14ac:dyDescent="0.25">
      <c r="A146" s="6"/>
      <c r="B146" s="129" t="s">
        <v>2025</v>
      </c>
      <c r="C146" s="130" t="s">
        <v>2038</v>
      </c>
      <c r="D146" s="131" t="s">
        <v>2039</v>
      </c>
      <c r="E146" s="113"/>
      <c r="F146" s="133">
        <v>2945545.8</v>
      </c>
      <c r="G146" s="78">
        <f t="shared" si="1"/>
        <v>9193014595.4899998</v>
      </c>
    </row>
    <row r="147" spans="1:7" ht="45.75" customHeight="1" x14ac:dyDescent="0.25">
      <c r="A147" s="6"/>
      <c r="B147" s="129" t="s">
        <v>2025</v>
      </c>
      <c r="C147" s="130" t="s">
        <v>2038</v>
      </c>
      <c r="D147" s="131" t="s">
        <v>2039</v>
      </c>
      <c r="E147" s="113"/>
      <c r="F147" s="133">
        <v>424694.54</v>
      </c>
      <c r="G147" s="78">
        <f t="shared" si="1"/>
        <v>9192589900.9499989</v>
      </c>
    </row>
    <row r="148" spans="1:7" ht="66" customHeight="1" x14ac:dyDescent="0.25">
      <c r="A148" s="6"/>
      <c r="B148" s="129" t="s">
        <v>2025</v>
      </c>
      <c r="C148" s="130" t="s">
        <v>2040</v>
      </c>
      <c r="D148" s="131" t="s">
        <v>2041</v>
      </c>
      <c r="E148" s="113"/>
      <c r="F148" s="133">
        <v>39133906.100000001</v>
      </c>
      <c r="G148" s="78">
        <f t="shared" si="1"/>
        <v>9153455994.8499985</v>
      </c>
    </row>
    <row r="149" spans="1:7" ht="81" customHeight="1" x14ac:dyDescent="0.25">
      <c r="A149" s="6"/>
      <c r="B149" s="129" t="s">
        <v>2025</v>
      </c>
      <c r="C149" s="130" t="s">
        <v>2042</v>
      </c>
      <c r="D149" s="131" t="s">
        <v>2043</v>
      </c>
      <c r="E149" s="113"/>
      <c r="F149" s="133">
        <v>5821.47</v>
      </c>
      <c r="G149" s="78">
        <f t="shared" si="1"/>
        <v>9153450173.3799992</v>
      </c>
    </row>
    <row r="150" spans="1:7" ht="84.75" x14ac:dyDescent="0.25">
      <c r="A150" s="6"/>
      <c r="B150" s="129" t="s">
        <v>2025</v>
      </c>
      <c r="C150" s="130" t="s">
        <v>2044</v>
      </c>
      <c r="D150" s="131" t="s">
        <v>2045</v>
      </c>
      <c r="E150" s="113"/>
      <c r="F150" s="133">
        <v>1000000</v>
      </c>
      <c r="G150" s="78">
        <f t="shared" ref="G150:G213" si="2">SUM(G149+E150-F150)</f>
        <v>9152450173.3799992</v>
      </c>
    </row>
    <row r="151" spans="1:7" ht="48.75" x14ac:dyDescent="0.25">
      <c r="A151" s="6"/>
      <c r="B151" s="129" t="s">
        <v>2025</v>
      </c>
      <c r="C151" s="130" t="s">
        <v>2046</v>
      </c>
      <c r="D151" s="131" t="s">
        <v>2047</v>
      </c>
      <c r="E151" s="113"/>
      <c r="F151" s="133">
        <v>1320</v>
      </c>
      <c r="G151" s="78">
        <f t="shared" si="2"/>
        <v>9152448853.3799992</v>
      </c>
    </row>
    <row r="152" spans="1:7" ht="72.75" x14ac:dyDescent="0.25">
      <c r="A152" s="6"/>
      <c r="B152" s="129" t="s">
        <v>2048</v>
      </c>
      <c r="C152" s="130" t="s">
        <v>2049</v>
      </c>
      <c r="D152" s="131" t="s">
        <v>2050</v>
      </c>
      <c r="E152" s="113"/>
      <c r="F152" s="133">
        <v>460863.56</v>
      </c>
      <c r="G152" s="78">
        <f t="shared" si="2"/>
        <v>9151987989.8199997</v>
      </c>
    </row>
    <row r="153" spans="1:7" ht="48.75" x14ac:dyDescent="0.25">
      <c r="A153" s="6"/>
      <c r="B153" s="129" t="s">
        <v>2048</v>
      </c>
      <c r="C153" s="130" t="s">
        <v>2051</v>
      </c>
      <c r="D153" s="131" t="s">
        <v>2052</v>
      </c>
      <c r="E153" s="113"/>
      <c r="F153" s="133">
        <v>85138.8</v>
      </c>
      <c r="G153" s="78">
        <f t="shared" si="2"/>
        <v>9151902851.0200005</v>
      </c>
    </row>
    <row r="154" spans="1:7" ht="66" customHeight="1" x14ac:dyDescent="0.25">
      <c r="A154" s="6"/>
      <c r="B154" s="129" t="s">
        <v>2048</v>
      </c>
      <c r="C154" s="130" t="s">
        <v>2053</v>
      </c>
      <c r="D154" s="131" t="s">
        <v>2054</v>
      </c>
      <c r="E154" s="113"/>
      <c r="F154" s="133">
        <v>10367.5</v>
      </c>
      <c r="G154" s="78">
        <f t="shared" si="2"/>
        <v>9151892483.5200005</v>
      </c>
    </row>
    <row r="155" spans="1:7" ht="72.75" x14ac:dyDescent="0.25">
      <c r="A155" s="6"/>
      <c r="B155" s="129" t="s">
        <v>2048</v>
      </c>
      <c r="C155" s="130" t="s">
        <v>2055</v>
      </c>
      <c r="D155" s="131" t="s">
        <v>2056</v>
      </c>
      <c r="E155" s="113"/>
      <c r="F155" s="133">
        <v>33292</v>
      </c>
      <c r="G155" s="78">
        <f t="shared" si="2"/>
        <v>9151859191.5200005</v>
      </c>
    </row>
    <row r="156" spans="1:7" ht="46.5" customHeight="1" x14ac:dyDescent="0.25">
      <c r="A156" s="6"/>
      <c r="B156" s="129" t="s">
        <v>2048</v>
      </c>
      <c r="C156" s="130" t="s">
        <v>2057</v>
      </c>
      <c r="D156" s="131" t="s">
        <v>2058</v>
      </c>
      <c r="E156" s="113"/>
      <c r="F156" s="133">
        <v>1202350</v>
      </c>
      <c r="G156" s="78">
        <f t="shared" si="2"/>
        <v>9150656841.5200005</v>
      </c>
    </row>
    <row r="157" spans="1:7" ht="54" customHeight="1" x14ac:dyDescent="0.25">
      <c r="A157" s="6"/>
      <c r="B157" s="129" t="s">
        <v>2059</v>
      </c>
      <c r="C157" s="130" t="s">
        <v>2060</v>
      </c>
      <c r="D157" s="131" t="s">
        <v>2061</v>
      </c>
      <c r="E157" s="113"/>
      <c r="F157" s="133">
        <v>32430.62</v>
      </c>
      <c r="G157" s="78">
        <f t="shared" si="2"/>
        <v>9150624410.8999996</v>
      </c>
    </row>
    <row r="158" spans="1:7" ht="60" customHeight="1" x14ac:dyDescent="0.25">
      <c r="A158" s="6"/>
      <c r="B158" s="129" t="s">
        <v>2059</v>
      </c>
      <c r="C158" s="130" t="s">
        <v>2062</v>
      </c>
      <c r="D158" s="131" t="s">
        <v>2063</v>
      </c>
      <c r="E158" s="113"/>
      <c r="F158" s="133">
        <v>4234.97</v>
      </c>
      <c r="G158" s="78">
        <f t="shared" si="2"/>
        <v>9150620175.9300003</v>
      </c>
    </row>
    <row r="159" spans="1:7" ht="36.75" x14ac:dyDescent="0.25">
      <c r="A159" s="6"/>
      <c r="B159" s="129" t="s">
        <v>2059</v>
      </c>
      <c r="C159" s="130" t="s">
        <v>2062</v>
      </c>
      <c r="D159" s="131" t="s">
        <v>2063</v>
      </c>
      <c r="E159" s="113"/>
      <c r="F159" s="133">
        <v>23096.85</v>
      </c>
      <c r="G159" s="78">
        <f t="shared" si="2"/>
        <v>9150597079.0799999</v>
      </c>
    </row>
    <row r="160" spans="1:7" ht="36.75" x14ac:dyDescent="0.25">
      <c r="A160" s="6"/>
      <c r="B160" s="129" t="s">
        <v>2059</v>
      </c>
      <c r="C160" s="130" t="s">
        <v>2062</v>
      </c>
      <c r="D160" s="131" t="s">
        <v>2063</v>
      </c>
      <c r="E160" s="113"/>
      <c r="F160" s="133">
        <v>23129.43</v>
      </c>
      <c r="G160" s="78">
        <f t="shared" si="2"/>
        <v>9150573949.6499996</v>
      </c>
    </row>
    <row r="161" spans="1:7" ht="36.75" x14ac:dyDescent="0.25">
      <c r="A161" s="6"/>
      <c r="B161" s="129" t="s">
        <v>2059</v>
      </c>
      <c r="C161" s="130" t="s">
        <v>2062</v>
      </c>
      <c r="D161" s="131" t="s">
        <v>2063</v>
      </c>
      <c r="E161" s="113"/>
      <c r="F161" s="133">
        <v>325766.64</v>
      </c>
      <c r="G161" s="78">
        <f t="shared" si="2"/>
        <v>9150248183.0100002</v>
      </c>
    </row>
    <row r="162" spans="1:7" ht="48.75" x14ac:dyDescent="0.25">
      <c r="A162" s="6"/>
      <c r="B162" s="129" t="s">
        <v>2059</v>
      </c>
      <c r="C162" s="130" t="s">
        <v>2064</v>
      </c>
      <c r="D162" s="131" t="s">
        <v>2065</v>
      </c>
      <c r="E162" s="113"/>
      <c r="F162" s="133">
        <v>627300</v>
      </c>
      <c r="G162" s="78">
        <f t="shared" si="2"/>
        <v>9149620883.0100002</v>
      </c>
    </row>
    <row r="163" spans="1:7" ht="45.75" customHeight="1" x14ac:dyDescent="0.25">
      <c r="A163" s="6"/>
      <c r="B163" s="129" t="s">
        <v>2059</v>
      </c>
      <c r="C163" s="130" t="s">
        <v>2066</v>
      </c>
      <c r="D163" s="131" t="s">
        <v>2067</v>
      </c>
      <c r="E163" s="113"/>
      <c r="F163" s="133">
        <v>734800</v>
      </c>
      <c r="G163" s="78">
        <f t="shared" si="2"/>
        <v>9148886083.0100002</v>
      </c>
    </row>
    <row r="164" spans="1:7" ht="50.25" customHeight="1" x14ac:dyDescent="0.25">
      <c r="A164" s="6"/>
      <c r="B164" s="129" t="s">
        <v>2059</v>
      </c>
      <c r="C164" s="130" t="s">
        <v>2068</v>
      </c>
      <c r="D164" s="131" t="s">
        <v>2069</v>
      </c>
      <c r="E164" s="113"/>
      <c r="F164" s="133">
        <v>783000</v>
      </c>
      <c r="G164" s="78">
        <f t="shared" si="2"/>
        <v>9148103083.0100002</v>
      </c>
    </row>
    <row r="165" spans="1:7" ht="60.75" x14ac:dyDescent="0.25">
      <c r="A165" s="6"/>
      <c r="B165" s="129" t="s">
        <v>2059</v>
      </c>
      <c r="C165" s="130" t="s">
        <v>2070</v>
      </c>
      <c r="D165" s="131" t="s">
        <v>2071</v>
      </c>
      <c r="E165" s="113"/>
      <c r="F165" s="133">
        <v>3998702.65</v>
      </c>
      <c r="G165" s="78">
        <f t="shared" si="2"/>
        <v>9144104380.3600006</v>
      </c>
    </row>
    <row r="166" spans="1:7" ht="36.75" x14ac:dyDescent="0.25">
      <c r="A166" s="6"/>
      <c r="B166" s="129" t="s">
        <v>2059</v>
      </c>
      <c r="C166" s="130" t="s">
        <v>2072</v>
      </c>
      <c r="D166" s="131" t="s">
        <v>2073</v>
      </c>
      <c r="E166" s="113"/>
      <c r="F166" s="133">
        <v>90000</v>
      </c>
      <c r="G166" s="78">
        <f t="shared" si="2"/>
        <v>9144014380.3600006</v>
      </c>
    </row>
    <row r="167" spans="1:7" ht="60.75" x14ac:dyDescent="0.25">
      <c r="A167" s="6"/>
      <c r="B167" s="129" t="s">
        <v>2074</v>
      </c>
      <c r="C167" s="130" t="s">
        <v>2075</v>
      </c>
      <c r="D167" s="131" t="s">
        <v>2076</v>
      </c>
      <c r="E167" s="113"/>
      <c r="F167" s="133">
        <v>129177</v>
      </c>
      <c r="G167" s="78">
        <f t="shared" si="2"/>
        <v>9143885203.3600006</v>
      </c>
    </row>
    <row r="168" spans="1:7" ht="48.75" x14ac:dyDescent="0.25">
      <c r="A168" s="6"/>
      <c r="B168" s="129" t="s">
        <v>2074</v>
      </c>
      <c r="C168" s="130" t="s">
        <v>2077</v>
      </c>
      <c r="D168" s="131" t="s">
        <v>2078</v>
      </c>
      <c r="E168" s="113"/>
      <c r="F168" s="133">
        <v>10920.96</v>
      </c>
      <c r="G168" s="78">
        <f t="shared" si="2"/>
        <v>9143874282.4000015</v>
      </c>
    </row>
    <row r="169" spans="1:7" ht="72.75" x14ac:dyDescent="0.25">
      <c r="A169" s="6"/>
      <c r="B169" s="129" t="s">
        <v>2074</v>
      </c>
      <c r="C169" s="130" t="s">
        <v>2079</v>
      </c>
      <c r="D169" s="131" t="s">
        <v>2080</v>
      </c>
      <c r="E169" s="113"/>
      <c r="F169" s="133">
        <v>29637967.579999998</v>
      </c>
      <c r="G169" s="78">
        <f t="shared" si="2"/>
        <v>9114236314.8200016</v>
      </c>
    </row>
    <row r="170" spans="1:7" ht="60.75" x14ac:dyDescent="0.25">
      <c r="A170" s="6"/>
      <c r="B170" s="129" t="s">
        <v>2074</v>
      </c>
      <c r="C170" s="130" t="s">
        <v>2081</v>
      </c>
      <c r="D170" s="131" t="s">
        <v>2082</v>
      </c>
      <c r="E170" s="113"/>
      <c r="F170" s="133">
        <v>54109375.380000003</v>
      </c>
      <c r="G170" s="78">
        <f t="shared" si="2"/>
        <v>9060126939.4400024</v>
      </c>
    </row>
    <row r="171" spans="1:7" ht="72.75" x14ac:dyDescent="0.25">
      <c r="A171" s="6"/>
      <c r="B171" s="129" t="s">
        <v>2074</v>
      </c>
      <c r="C171" s="130" t="s">
        <v>2083</v>
      </c>
      <c r="D171" s="131" t="s">
        <v>2084</v>
      </c>
      <c r="E171" s="113"/>
      <c r="F171" s="133">
        <v>2150925.52</v>
      </c>
      <c r="G171" s="78">
        <f t="shared" si="2"/>
        <v>9057976013.920002</v>
      </c>
    </row>
    <row r="172" spans="1:7" ht="36.75" x14ac:dyDescent="0.25">
      <c r="A172" s="6"/>
      <c r="B172" s="129" t="s">
        <v>2074</v>
      </c>
      <c r="C172" s="130" t="s">
        <v>2085</v>
      </c>
      <c r="D172" s="131" t="s">
        <v>2086</v>
      </c>
      <c r="E172" s="113"/>
      <c r="F172" s="133">
        <v>577450</v>
      </c>
      <c r="G172" s="78">
        <f t="shared" si="2"/>
        <v>9057398563.920002</v>
      </c>
    </row>
    <row r="173" spans="1:7" ht="36.75" x14ac:dyDescent="0.25">
      <c r="A173" s="6"/>
      <c r="B173" s="129" t="s">
        <v>2074</v>
      </c>
      <c r="C173" s="130" t="s">
        <v>2087</v>
      </c>
      <c r="D173" s="131" t="s">
        <v>1908</v>
      </c>
      <c r="E173" s="113"/>
      <c r="F173" s="133">
        <v>337110.34</v>
      </c>
      <c r="G173" s="78">
        <f t="shared" si="2"/>
        <v>9057061453.5800018</v>
      </c>
    </row>
    <row r="174" spans="1:7" ht="36.75" x14ac:dyDescent="0.25">
      <c r="A174" s="6"/>
      <c r="B174" s="129" t="s">
        <v>2074</v>
      </c>
      <c r="C174" s="130" t="s">
        <v>2088</v>
      </c>
      <c r="D174" s="131" t="s">
        <v>2089</v>
      </c>
      <c r="E174" s="113"/>
      <c r="F174" s="133">
        <v>285780.2</v>
      </c>
      <c r="G174" s="78">
        <f t="shared" si="2"/>
        <v>9056775673.3800011</v>
      </c>
    </row>
    <row r="175" spans="1:7" ht="54.75" customHeight="1" x14ac:dyDescent="0.25">
      <c r="A175" s="6"/>
      <c r="B175" s="129" t="s">
        <v>2074</v>
      </c>
      <c r="C175" s="130" t="s">
        <v>2090</v>
      </c>
      <c r="D175" s="131" t="s">
        <v>2091</v>
      </c>
      <c r="E175" s="113"/>
      <c r="F175" s="133">
        <v>852300</v>
      </c>
      <c r="G175" s="78">
        <f t="shared" si="2"/>
        <v>9055923373.3800011</v>
      </c>
    </row>
    <row r="176" spans="1:7" ht="66" customHeight="1" x14ac:dyDescent="0.25">
      <c r="A176" s="6"/>
      <c r="B176" s="129" t="s">
        <v>2074</v>
      </c>
      <c r="C176" s="130" t="s">
        <v>2092</v>
      </c>
      <c r="D176" s="131" t="s">
        <v>2093</v>
      </c>
      <c r="E176" s="113"/>
      <c r="F176" s="133">
        <v>63701719.960000001</v>
      </c>
      <c r="G176" s="78">
        <f t="shared" si="2"/>
        <v>8992221653.420002</v>
      </c>
    </row>
    <row r="177" spans="1:7" s="2" customFormat="1" ht="89.25" customHeight="1" x14ac:dyDescent="0.25">
      <c r="A177" s="115"/>
      <c r="B177" s="129" t="s">
        <v>2074</v>
      </c>
      <c r="C177" s="130" t="s">
        <v>2094</v>
      </c>
      <c r="D177" s="131" t="s">
        <v>2095</v>
      </c>
      <c r="E177" s="113"/>
      <c r="F177" s="133">
        <v>14242976.75</v>
      </c>
      <c r="G177" s="78">
        <f t="shared" si="2"/>
        <v>8977978676.670002</v>
      </c>
    </row>
    <row r="178" spans="1:7" ht="79.5" customHeight="1" x14ac:dyDescent="0.25">
      <c r="A178" s="6"/>
      <c r="B178" s="129" t="s">
        <v>2074</v>
      </c>
      <c r="C178" s="130" t="s">
        <v>2096</v>
      </c>
      <c r="D178" s="131" t="s">
        <v>2097</v>
      </c>
      <c r="E178" s="113"/>
      <c r="F178" s="133">
        <v>50141</v>
      </c>
      <c r="G178" s="78">
        <f t="shared" si="2"/>
        <v>8977928535.670002</v>
      </c>
    </row>
    <row r="179" spans="1:7" ht="78.75" customHeight="1" x14ac:dyDescent="0.25">
      <c r="A179" s="6"/>
      <c r="B179" s="129" t="s">
        <v>2074</v>
      </c>
      <c r="C179" s="130" t="s">
        <v>2098</v>
      </c>
      <c r="D179" s="131" t="s">
        <v>2099</v>
      </c>
      <c r="E179" s="113"/>
      <c r="F179" s="133">
        <v>31116617.399999999</v>
      </c>
      <c r="G179" s="78">
        <f t="shared" si="2"/>
        <v>8946811918.2700024</v>
      </c>
    </row>
    <row r="180" spans="1:7" ht="84.75" x14ac:dyDescent="0.25">
      <c r="A180" s="6"/>
      <c r="B180" s="129" t="s">
        <v>2074</v>
      </c>
      <c r="C180" s="130" t="s">
        <v>2100</v>
      </c>
      <c r="D180" s="131" t="s">
        <v>2101</v>
      </c>
      <c r="E180" s="113"/>
      <c r="F180" s="133">
        <v>30338297.460000001</v>
      </c>
      <c r="G180" s="78">
        <f t="shared" si="2"/>
        <v>8916473620.8100033</v>
      </c>
    </row>
    <row r="181" spans="1:7" ht="60.75" x14ac:dyDescent="0.25">
      <c r="A181" s="6"/>
      <c r="B181" s="129" t="s">
        <v>2074</v>
      </c>
      <c r="C181" s="130" t="s">
        <v>2102</v>
      </c>
      <c r="D181" s="131" t="s">
        <v>2103</v>
      </c>
      <c r="E181" s="113"/>
      <c r="F181" s="133">
        <v>302251.65999999997</v>
      </c>
      <c r="G181" s="78">
        <f t="shared" si="2"/>
        <v>8916171369.1500034</v>
      </c>
    </row>
    <row r="182" spans="1:7" ht="36.75" x14ac:dyDescent="0.25">
      <c r="A182" s="6"/>
      <c r="B182" s="129" t="s">
        <v>2104</v>
      </c>
      <c r="C182" s="130" t="s">
        <v>2105</v>
      </c>
      <c r="D182" s="131" t="s">
        <v>2106</v>
      </c>
      <c r="E182" s="113"/>
      <c r="F182" s="133">
        <v>135000</v>
      </c>
      <c r="G182" s="78">
        <f t="shared" si="2"/>
        <v>8916036369.1500034</v>
      </c>
    </row>
    <row r="183" spans="1:7" ht="51.75" customHeight="1" x14ac:dyDescent="0.25">
      <c r="A183" s="6"/>
      <c r="B183" s="129" t="s">
        <v>2104</v>
      </c>
      <c r="C183" s="130" t="s">
        <v>2107</v>
      </c>
      <c r="D183" s="131" t="s">
        <v>2108</v>
      </c>
      <c r="E183" s="113"/>
      <c r="F183" s="133">
        <v>1986100</v>
      </c>
      <c r="G183" s="78">
        <f t="shared" si="2"/>
        <v>8914050269.1500034</v>
      </c>
    </row>
    <row r="184" spans="1:7" ht="57.75" customHeight="1" x14ac:dyDescent="0.25">
      <c r="A184" s="6"/>
      <c r="B184" s="129" t="s">
        <v>2104</v>
      </c>
      <c r="C184" s="130" t="s">
        <v>2109</v>
      </c>
      <c r="D184" s="131" t="s">
        <v>2110</v>
      </c>
      <c r="E184" s="113"/>
      <c r="F184" s="133">
        <v>23500</v>
      </c>
      <c r="G184" s="78">
        <f t="shared" si="2"/>
        <v>8914026769.1500034</v>
      </c>
    </row>
    <row r="185" spans="1:7" ht="46.5" customHeight="1" x14ac:dyDescent="0.25">
      <c r="A185" s="6"/>
      <c r="B185" s="129" t="s">
        <v>2104</v>
      </c>
      <c r="C185" s="130" t="s">
        <v>2111</v>
      </c>
      <c r="D185" s="131" t="s">
        <v>1873</v>
      </c>
      <c r="E185" s="113"/>
      <c r="F185" s="133">
        <v>163328.48000000001</v>
      </c>
      <c r="G185" s="78">
        <f t="shared" si="2"/>
        <v>8913863440.6700039</v>
      </c>
    </row>
    <row r="186" spans="1:7" ht="48" customHeight="1" x14ac:dyDescent="0.25">
      <c r="A186" s="6"/>
      <c r="B186" s="129" t="s">
        <v>2104</v>
      </c>
      <c r="C186" s="130" t="s">
        <v>2112</v>
      </c>
      <c r="D186" s="131" t="s">
        <v>2113</v>
      </c>
      <c r="E186" s="113"/>
      <c r="F186" s="133">
        <v>32582333.27</v>
      </c>
      <c r="G186" s="78">
        <f t="shared" si="2"/>
        <v>8881281107.4000034</v>
      </c>
    </row>
    <row r="187" spans="1:7" ht="45.75" customHeight="1" x14ac:dyDescent="0.25">
      <c r="A187" s="6"/>
      <c r="B187" s="129" t="s">
        <v>2104</v>
      </c>
      <c r="C187" s="130" t="s">
        <v>2112</v>
      </c>
      <c r="D187" s="131" t="s">
        <v>2113</v>
      </c>
      <c r="E187" s="113"/>
      <c r="F187" s="133">
        <v>2263430.91</v>
      </c>
      <c r="G187" s="78">
        <f t="shared" si="2"/>
        <v>8879017676.4900036</v>
      </c>
    </row>
    <row r="188" spans="1:7" ht="45" customHeight="1" x14ac:dyDescent="0.25">
      <c r="A188" s="6"/>
      <c r="B188" s="129" t="s">
        <v>2104</v>
      </c>
      <c r="C188" s="130" t="s">
        <v>2112</v>
      </c>
      <c r="D188" s="131" t="s">
        <v>2113</v>
      </c>
      <c r="E188" s="113"/>
      <c r="F188" s="133">
        <v>2313098.58</v>
      </c>
      <c r="G188" s="78">
        <f t="shared" si="2"/>
        <v>8876704577.9100037</v>
      </c>
    </row>
    <row r="189" spans="1:7" ht="46.5" customHeight="1" x14ac:dyDescent="0.25">
      <c r="A189" s="6"/>
      <c r="B189" s="129" t="s">
        <v>2104</v>
      </c>
      <c r="C189" s="130" t="s">
        <v>2112</v>
      </c>
      <c r="D189" s="131" t="s">
        <v>2113</v>
      </c>
      <c r="E189" s="113"/>
      <c r="F189" s="133">
        <v>363185.24</v>
      </c>
      <c r="G189" s="78">
        <f t="shared" si="2"/>
        <v>8876341392.6700039</v>
      </c>
    </row>
    <row r="190" spans="1:7" ht="48.75" x14ac:dyDescent="0.25">
      <c r="A190" s="6"/>
      <c r="B190" s="129" t="s">
        <v>2104</v>
      </c>
      <c r="C190" s="130" t="s">
        <v>2114</v>
      </c>
      <c r="D190" s="131" t="s">
        <v>2115</v>
      </c>
      <c r="E190" s="113"/>
      <c r="F190" s="133">
        <v>42121500</v>
      </c>
      <c r="G190" s="78">
        <f t="shared" si="2"/>
        <v>8834219892.6700039</v>
      </c>
    </row>
    <row r="191" spans="1:7" ht="72.75" x14ac:dyDescent="0.25">
      <c r="A191" s="6"/>
      <c r="B191" s="129" t="s">
        <v>2104</v>
      </c>
      <c r="C191" s="130" t="s">
        <v>2116</v>
      </c>
      <c r="D191" s="131" t="s">
        <v>2117</v>
      </c>
      <c r="E191" s="113"/>
      <c r="F191" s="133">
        <v>486829847.33999997</v>
      </c>
      <c r="G191" s="78">
        <f t="shared" si="2"/>
        <v>8347390045.3300037</v>
      </c>
    </row>
    <row r="192" spans="1:7" ht="75.75" customHeight="1" x14ac:dyDescent="0.25">
      <c r="A192" s="6"/>
      <c r="B192" s="129" t="s">
        <v>2118</v>
      </c>
      <c r="C192" s="130" t="s">
        <v>2119</v>
      </c>
      <c r="D192" s="131" t="s">
        <v>2120</v>
      </c>
      <c r="E192" s="113"/>
      <c r="F192" s="133">
        <v>2207430</v>
      </c>
      <c r="G192" s="78">
        <f t="shared" si="2"/>
        <v>8345182615.3300037</v>
      </c>
    </row>
    <row r="193" spans="1:7" ht="66" customHeight="1" x14ac:dyDescent="0.25">
      <c r="A193" s="6"/>
      <c r="B193" s="129" t="s">
        <v>2118</v>
      </c>
      <c r="C193" s="130" t="s">
        <v>2121</v>
      </c>
      <c r="D193" s="131" t="s">
        <v>2122</v>
      </c>
      <c r="E193" s="113"/>
      <c r="F193" s="133">
        <v>708000</v>
      </c>
      <c r="G193" s="78">
        <f t="shared" si="2"/>
        <v>8344474615.3300037</v>
      </c>
    </row>
    <row r="194" spans="1:7" ht="71.25" customHeight="1" x14ac:dyDescent="0.25">
      <c r="A194" s="6"/>
      <c r="B194" s="129" t="s">
        <v>2118</v>
      </c>
      <c r="C194" s="130" t="s">
        <v>2123</v>
      </c>
      <c r="D194" s="131" t="s">
        <v>2124</v>
      </c>
      <c r="E194" s="113"/>
      <c r="F194" s="133">
        <v>547040.12</v>
      </c>
      <c r="G194" s="78">
        <f t="shared" si="2"/>
        <v>8343927575.2100039</v>
      </c>
    </row>
    <row r="195" spans="1:7" ht="91.5" customHeight="1" x14ac:dyDescent="0.25">
      <c r="A195" s="6"/>
      <c r="B195" s="129" t="s">
        <v>2118</v>
      </c>
      <c r="C195" s="130" t="s">
        <v>2125</v>
      </c>
      <c r="D195" s="131" t="s">
        <v>2126</v>
      </c>
      <c r="E195" s="113"/>
      <c r="F195" s="133">
        <v>642362.81999999995</v>
      </c>
      <c r="G195" s="78">
        <f t="shared" si="2"/>
        <v>8343285212.3900042</v>
      </c>
    </row>
    <row r="196" spans="1:7" ht="54" customHeight="1" x14ac:dyDescent="0.25">
      <c r="A196" s="6"/>
      <c r="B196" s="129" t="s">
        <v>2118</v>
      </c>
      <c r="C196" s="130" t="s">
        <v>2127</v>
      </c>
      <c r="D196" s="131" t="s">
        <v>2128</v>
      </c>
      <c r="E196" s="113"/>
      <c r="F196" s="133">
        <v>5405479.4299999997</v>
      </c>
      <c r="G196" s="78">
        <f t="shared" si="2"/>
        <v>8337879732.9600039</v>
      </c>
    </row>
    <row r="197" spans="1:7" ht="48.75" customHeight="1" x14ac:dyDescent="0.25">
      <c r="A197" s="6"/>
      <c r="B197" s="129" t="s">
        <v>2118</v>
      </c>
      <c r="C197" s="130" t="s">
        <v>2127</v>
      </c>
      <c r="D197" s="131" t="s">
        <v>2128</v>
      </c>
      <c r="E197" s="113"/>
      <c r="F197" s="133">
        <v>12224092.84</v>
      </c>
      <c r="G197" s="78">
        <f t="shared" si="2"/>
        <v>8325655640.1200037</v>
      </c>
    </row>
    <row r="198" spans="1:7" ht="61.5" customHeight="1" x14ac:dyDescent="0.25">
      <c r="A198" s="6"/>
      <c r="B198" s="129" t="s">
        <v>2118</v>
      </c>
      <c r="C198" s="130" t="s">
        <v>2129</v>
      </c>
      <c r="D198" s="131" t="s">
        <v>2130</v>
      </c>
      <c r="E198" s="113"/>
      <c r="F198" s="133">
        <v>7698891.2199999997</v>
      </c>
      <c r="G198" s="78">
        <f t="shared" si="2"/>
        <v>8317956748.9000034</v>
      </c>
    </row>
    <row r="199" spans="1:7" ht="64.5" customHeight="1" x14ac:dyDescent="0.25">
      <c r="A199" s="6"/>
      <c r="B199" s="129" t="s">
        <v>2118</v>
      </c>
      <c r="C199" s="130" t="s">
        <v>2131</v>
      </c>
      <c r="D199" s="131" t="s">
        <v>2132</v>
      </c>
      <c r="E199" s="113"/>
      <c r="F199" s="133">
        <v>1212426.73</v>
      </c>
      <c r="G199" s="78">
        <f t="shared" si="2"/>
        <v>8316744322.1700039</v>
      </c>
    </row>
    <row r="200" spans="1:7" ht="70.5" customHeight="1" x14ac:dyDescent="0.25">
      <c r="A200" s="6"/>
      <c r="B200" s="129" t="s">
        <v>2118</v>
      </c>
      <c r="C200" s="130" t="s">
        <v>2133</v>
      </c>
      <c r="D200" s="131" t="s">
        <v>2134</v>
      </c>
      <c r="E200" s="113"/>
      <c r="F200" s="133">
        <v>19417443.120000001</v>
      </c>
      <c r="G200" s="78">
        <f t="shared" si="2"/>
        <v>8297326879.050004</v>
      </c>
    </row>
    <row r="201" spans="1:7" ht="78.75" customHeight="1" x14ac:dyDescent="0.25">
      <c r="A201" s="6"/>
      <c r="B201" s="129" t="s">
        <v>2135</v>
      </c>
      <c r="C201" s="130" t="s">
        <v>2136</v>
      </c>
      <c r="D201" s="131" t="s">
        <v>2137</v>
      </c>
      <c r="E201" s="113"/>
      <c r="F201" s="133">
        <v>406986.94</v>
      </c>
      <c r="G201" s="78">
        <f t="shared" si="2"/>
        <v>8296919892.1100044</v>
      </c>
    </row>
    <row r="202" spans="1:7" ht="60.75" x14ac:dyDescent="0.25">
      <c r="A202" s="6"/>
      <c r="B202" s="129" t="s">
        <v>2135</v>
      </c>
      <c r="C202" s="130" t="s">
        <v>2138</v>
      </c>
      <c r="D202" s="131" t="s">
        <v>2139</v>
      </c>
      <c r="E202" s="113"/>
      <c r="F202" s="133">
        <v>978165.41</v>
      </c>
      <c r="G202" s="78">
        <f t="shared" si="2"/>
        <v>8295941726.7000046</v>
      </c>
    </row>
    <row r="203" spans="1:7" ht="66" customHeight="1" x14ac:dyDescent="0.25">
      <c r="A203" s="6"/>
      <c r="B203" s="129" t="s">
        <v>2135</v>
      </c>
      <c r="C203" s="130" t="s">
        <v>2140</v>
      </c>
      <c r="D203" s="131" t="s">
        <v>2141</v>
      </c>
      <c r="E203" s="113"/>
      <c r="F203" s="133">
        <v>517790.88</v>
      </c>
      <c r="G203" s="78">
        <f t="shared" si="2"/>
        <v>8295423935.8200045</v>
      </c>
    </row>
    <row r="204" spans="1:7" ht="88.5" customHeight="1" x14ac:dyDescent="0.25">
      <c r="A204" s="6"/>
      <c r="B204" s="129" t="s">
        <v>2135</v>
      </c>
      <c r="C204" s="130" t="s">
        <v>2142</v>
      </c>
      <c r="D204" s="131" t="s">
        <v>2143</v>
      </c>
      <c r="E204" s="113"/>
      <c r="F204" s="133">
        <v>588992.52</v>
      </c>
      <c r="G204" s="78">
        <f t="shared" si="2"/>
        <v>8294834943.300004</v>
      </c>
    </row>
    <row r="205" spans="1:7" ht="99.75" customHeight="1" x14ac:dyDescent="0.25">
      <c r="A205" s="6"/>
      <c r="B205" s="129" t="s">
        <v>2135</v>
      </c>
      <c r="C205" s="130" t="s">
        <v>2144</v>
      </c>
      <c r="D205" s="131" t="s">
        <v>2145</v>
      </c>
      <c r="E205" s="113"/>
      <c r="F205" s="133">
        <v>25000000</v>
      </c>
      <c r="G205" s="78">
        <f t="shared" si="2"/>
        <v>8269834943.300004</v>
      </c>
    </row>
    <row r="206" spans="1:7" ht="105.75" customHeight="1" x14ac:dyDescent="0.25">
      <c r="A206" s="6"/>
      <c r="B206" s="129" t="s">
        <v>2135</v>
      </c>
      <c r="C206" s="130" t="s">
        <v>2144</v>
      </c>
      <c r="D206" s="131" t="s">
        <v>2145</v>
      </c>
      <c r="E206" s="113"/>
      <c r="F206" s="133">
        <v>75000000</v>
      </c>
      <c r="G206" s="78">
        <f t="shared" si="2"/>
        <v>8194834943.300004</v>
      </c>
    </row>
    <row r="207" spans="1:7" ht="80.25" customHeight="1" x14ac:dyDescent="0.25">
      <c r="A207" s="6"/>
      <c r="B207" s="129" t="s">
        <v>2135</v>
      </c>
      <c r="C207" s="130" t="s">
        <v>2146</v>
      </c>
      <c r="D207" s="131" t="s">
        <v>2147</v>
      </c>
      <c r="E207" s="113"/>
      <c r="F207" s="133">
        <v>1742556.88</v>
      </c>
      <c r="G207" s="78">
        <f t="shared" si="2"/>
        <v>8193092386.4200039</v>
      </c>
    </row>
    <row r="208" spans="1:7" ht="60.75" x14ac:dyDescent="0.25">
      <c r="A208" s="6"/>
      <c r="B208" s="129" t="s">
        <v>2135</v>
      </c>
      <c r="C208" s="130" t="s">
        <v>2146</v>
      </c>
      <c r="D208" s="131" t="s">
        <v>2147</v>
      </c>
      <c r="E208" s="113"/>
      <c r="F208" s="133">
        <v>25983236.460000001</v>
      </c>
      <c r="G208" s="78">
        <f t="shared" si="2"/>
        <v>8167109149.9600039</v>
      </c>
    </row>
    <row r="209" spans="1:7" ht="84.75" x14ac:dyDescent="0.25">
      <c r="A209" s="6"/>
      <c r="B209" s="129" t="s">
        <v>2135</v>
      </c>
      <c r="C209" s="130" t="s">
        <v>2148</v>
      </c>
      <c r="D209" s="131" t="s">
        <v>2149</v>
      </c>
      <c r="E209" s="113"/>
      <c r="F209" s="133">
        <v>150000000</v>
      </c>
      <c r="G209" s="78">
        <f t="shared" si="2"/>
        <v>8017109149.9600039</v>
      </c>
    </row>
    <row r="210" spans="1:7" ht="84.75" x14ac:dyDescent="0.25">
      <c r="A210" s="6"/>
      <c r="B210" s="129" t="s">
        <v>2135</v>
      </c>
      <c r="C210" s="130" t="s">
        <v>2150</v>
      </c>
      <c r="D210" s="131" t="s">
        <v>2151</v>
      </c>
      <c r="E210" s="113"/>
      <c r="F210" s="133">
        <v>9545843.3399999999</v>
      </c>
      <c r="G210" s="78">
        <f t="shared" si="2"/>
        <v>8007563306.6200037</v>
      </c>
    </row>
    <row r="211" spans="1:7" ht="84.75" x14ac:dyDescent="0.25">
      <c r="A211" s="6"/>
      <c r="B211" s="129" t="s">
        <v>2135</v>
      </c>
      <c r="C211" s="130" t="s">
        <v>2152</v>
      </c>
      <c r="D211" s="131" t="s">
        <v>2153</v>
      </c>
      <c r="E211" s="113"/>
      <c r="F211" s="133">
        <v>35000000</v>
      </c>
      <c r="G211" s="78">
        <f t="shared" si="2"/>
        <v>7972563306.6200037</v>
      </c>
    </row>
    <row r="212" spans="1:7" ht="48.75" x14ac:dyDescent="0.25">
      <c r="A212" s="6"/>
      <c r="B212" s="129" t="s">
        <v>2135</v>
      </c>
      <c r="C212" s="130" t="s">
        <v>2154</v>
      </c>
      <c r="D212" s="131" t="s">
        <v>2155</v>
      </c>
      <c r="E212" s="113"/>
      <c r="F212" s="133">
        <v>2237000</v>
      </c>
      <c r="G212" s="78">
        <f t="shared" si="2"/>
        <v>7970326306.6200037</v>
      </c>
    </row>
    <row r="213" spans="1:7" ht="84.75" customHeight="1" x14ac:dyDescent="0.25">
      <c r="A213" s="6"/>
      <c r="B213" s="129" t="s">
        <v>2135</v>
      </c>
      <c r="C213" s="130" t="s">
        <v>2156</v>
      </c>
      <c r="D213" s="131" t="s">
        <v>2157</v>
      </c>
      <c r="E213" s="113"/>
      <c r="F213" s="133">
        <v>23508431.859999999</v>
      </c>
      <c r="G213" s="78">
        <f t="shared" si="2"/>
        <v>7946817874.760004</v>
      </c>
    </row>
    <row r="214" spans="1:7" ht="98.25" customHeight="1" x14ac:dyDescent="0.25">
      <c r="A214" s="6"/>
      <c r="B214" s="129" t="s">
        <v>2135</v>
      </c>
      <c r="C214" s="130" t="s">
        <v>2156</v>
      </c>
      <c r="D214" s="131" t="s">
        <v>2157</v>
      </c>
      <c r="E214" s="113"/>
      <c r="F214" s="133">
        <v>27701657.899999999</v>
      </c>
      <c r="G214" s="78">
        <f t="shared" ref="G214:G248" si="3">SUM(G213+E214-F214)</f>
        <v>7919116216.8600044</v>
      </c>
    </row>
    <row r="215" spans="1:7" ht="60.75" x14ac:dyDescent="0.25">
      <c r="A215" s="6"/>
      <c r="B215" s="129" t="s">
        <v>2135</v>
      </c>
      <c r="C215" s="130" t="s">
        <v>2158</v>
      </c>
      <c r="D215" s="131" t="s">
        <v>2159</v>
      </c>
      <c r="E215" s="113"/>
      <c r="F215" s="133">
        <v>23559186.82</v>
      </c>
      <c r="G215" s="78">
        <f t="shared" si="3"/>
        <v>7895557030.0400047</v>
      </c>
    </row>
    <row r="216" spans="1:7" ht="48.75" x14ac:dyDescent="0.25">
      <c r="A216" s="6"/>
      <c r="B216" s="129" t="s">
        <v>2160</v>
      </c>
      <c r="C216" s="130" t="s">
        <v>2161</v>
      </c>
      <c r="D216" s="131" t="s">
        <v>2162</v>
      </c>
      <c r="E216" s="113"/>
      <c r="F216" s="133">
        <v>11634363.449999999</v>
      </c>
      <c r="G216" s="78">
        <f t="shared" si="3"/>
        <v>7883922666.5900049</v>
      </c>
    </row>
    <row r="217" spans="1:7" ht="60.75" x14ac:dyDescent="0.25">
      <c r="A217" s="6"/>
      <c r="B217" s="129" t="s">
        <v>2160</v>
      </c>
      <c r="C217" s="130" t="s">
        <v>2163</v>
      </c>
      <c r="D217" s="131" t="s">
        <v>2164</v>
      </c>
      <c r="E217" s="113"/>
      <c r="F217" s="133">
        <v>1250136.71</v>
      </c>
      <c r="G217" s="78">
        <f t="shared" si="3"/>
        <v>7882672529.8800049</v>
      </c>
    </row>
    <row r="218" spans="1:7" ht="55.5" customHeight="1" x14ac:dyDescent="0.25">
      <c r="A218" s="6"/>
      <c r="B218" s="129" t="s">
        <v>2160</v>
      </c>
      <c r="C218" s="130" t="s">
        <v>2165</v>
      </c>
      <c r="D218" s="131" t="s">
        <v>2166</v>
      </c>
      <c r="E218" s="113"/>
      <c r="F218" s="133">
        <v>1252826.72</v>
      </c>
      <c r="G218" s="78">
        <f t="shared" si="3"/>
        <v>7881419703.1600046</v>
      </c>
    </row>
    <row r="219" spans="1:7" ht="63" customHeight="1" x14ac:dyDescent="0.25">
      <c r="A219" s="6"/>
      <c r="B219" s="129" t="s">
        <v>2160</v>
      </c>
      <c r="C219" s="130" t="s">
        <v>2167</v>
      </c>
      <c r="D219" s="131" t="s">
        <v>2168</v>
      </c>
      <c r="E219" s="113"/>
      <c r="F219" s="133">
        <v>3485000</v>
      </c>
      <c r="G219" s="78">
        <f t="shared" si="3"/>
        <v>7877934703.1600046</v>
      </c>
    </row>
    <row r="220" spans="1:7" ht="48.75" x14ac:dyDescent="0.25">
      <c r="A220" s="6"/>
      <c r="B220" s="129" t="s">
        <v>2160</v>
      </c>
      <c r="C220" s="130" t="s">
        <v>2169</v>
      </c>
      <c r="D220" s="131" t="s">
        <v>2170</v>
      </c>
      <c r="E220" s="113"/>
      <c r="F220" s="133">
        <v>6954863.7699999996</v>
      </c>
      <c r="G220" s="78">
        <f t="shared" si="3"/>
        <v>7870979839.3900042</v>
      </c>
    </row>
    <row r="221" spans="1:7" ht="48.75" x14ac:dyDescent="0.25">
      <c r="A221" s="6"/>
      <c r="B221" s="129" t="s">
        <v>2160</v>
      </c>
      <c r="C221" s="130" t="s">
        <v>2171</v>
      </c>
      <c r="D221" s="131" t="s">
        <v>2172</v>
      </c>
      <c r="E221" s="113"/>
      <c r="F221" s="133">
        <v>14607900.17</v>
      </c>
      <c r="G221" s="78">
        <f t="shared" si="3"/>
        <v>7856371939.2200041</v>
      </c>
    </row>
    <row r="222" spans="1:7" ht="84.75" x14ac:dyDescent="0.25">
      <c r="A222" s="6"/>
      <c r="B222" s="129" t="s">
        <v>2160</v>
      </c>
      <c r="C222" s="130" t="s">
        <v>2173</v>
      </c>
      <c r="D222" s="131" t="s">
        <v>2174</v>
      </c>
      <c r="E222" s="113"/>
      <c r="F222" s="133">
        <v>1480241.46</v>
      </c>
      <c r="G222" s="78">
        <f t="shared" si="3"/>
        <v>7854891697.760004</v>
      </c>
    </row>
    <row r="223" spans="1:7" ht="84.75" x14ac:dyDescent="0.25">
      <c r="A223" s="6"/>
      <c r="B223" s="129" t="s">
        <v>2160</v>
      </c>
      <c r="C223" s="130" t="s">
        <v>2173</v>
      </c>
      <c r="D223" s="131" t="s">
        <v>2174</v>
      </c>
      <c r="E223" s="113"/>
      <c r="F223" s="133">
        <v>175348.8</v>
      </c>
      <c r="G223" s="78">
        <f t="shared" si="3"/>
        <v>7854716348.9600039</v>
      </c>
    </row>
    <row r="224" spans="1:7" ht="53.25" customHeight="1" x14ac:dyDescent="0.25">
      <c r="A224" s="6"/>
      <c r="B224" s="129" t="s">
        <v>2175</v>
      </c>
      <c r="C224" s="130" t="s">
        <v>2176</v>
      </c>
      <c r="D224" s="131" t="s">
        <v>2177</v>
      </c>
      <c r="E224" s="113"/>
      <c r="F224" s="133">
        <v>1654055.36</v>
      </c>
      <c r="G224" s="78">
        <f t="shared" si="3"/>
        <v>7853062293.6000042</v>
      </c>
    </row>
    <row r="225" spans="1:7" ht="79.5" customHeight="1" x14ac:dyDescent="0.25">
      <c r="A225" s="6"/>
      <c r="B225" s="129" t="s">
        <v>2175</v>
      </c>
      <c r="C225" s="130" t="s">
        <v>2178</v>
      </c>
      <c r="D225" s="131" t="s">
        <v>2179</v>
      </c>
      <c r="E225" s="113"/>
      <c r="F225" s="133">
        <v>2231475.44</v>
      </c>
      <c r="G225" s="78">
        <f t="shared" si="3"/>
        <v>7850830818.1600046</v>
      </c>
    </row>
    <row r="226" spans="1:7" ht="36.75" x14ac:dyDescent="0.25">
      <c r="A226" s="6"/>
      <c r="B226" s="129" t="s">
        <v>2175</v>
      </c>
      <c r="C226" s="130" t="s">
        <v>2180</v>
      </c>
      <c r="D226" s="131" t="s">
        <v>2181</v>
      </c>
      <c r="E226" s="113"/>
      <c r="F226" s="133">
        <v>245300</v>
      </c>
      <c r="G226" s="78">
        <f t="shared" si="3"/>
        <v>7850585518.1600046</v>
      </c>
    </row>
    <row r="227" spans="1:7" ht="52.5" customHeight="1" x14ac:dyDescent="0.25">
      <c r="A227" s="6"/>
      <c r="B227" s="129" t="s">
        <v>2175</v>
      </c>
      <c r="C227" s="130" t="s">
        <v>2182</v>
      </c>
      <c r="D227" s="131" t="s">
        <v>2183</v>
      </c>
      <c r="E227" s="113"/>
      <c r="F227" s="133">
        <v>358300</v>
      </c>
      <c r="G227" s="78">
        <f t="shared" si="3"/>
        <v>7850227218.1600046</v>
      </c>
    </row>
    <row r="228" spans="1:7" ht="54" customHeight="1" x14ac:dyDescent="0.25">
      <c r="A228" s="6"/>
      <c r="B228" s="129" t="s">
        <v>2175</v>
      </c>
      <c r="C228" s="130" t="s">
        <v>2184</v>
      </c>
      <c r="D228" s="131" t="s">
        <v>2058</v>
      </c>
      <c r="E228" s="113"/>
      <c r="F228" s="133">
        <v>1109500</v>
      </c>
      <c r="G228" s="78">
        <f t="shared" si="3"/>
        <v>7849117718.1600046</v>
      </c>
    </row>
    <row r="229" spans="1:7" ht="48.75" x14ac:dyDescent="0.25">
      <c r="A229" s="6"/>
      <c r="B229" s="129" t="s">
        <v>2175</v>
      </c>
      <c r="C229" s="130" t="s">
        <v>2185</v>
      </c>
      <c r="D229" s="131" t="s">
        <v>2186</v>
      </c>
      <c r="E229" s="113"/>
      <c r="F229" s="133">
        <v>38850</v>
      </c>
      <c r="G229" s="78">
        <f t="shared" si="3"/>
        <v>7849078868.1600046</v>
      </c>
    </row>
    <row r="230" spans="1:7" ht="48.75" x14ac:dyDescent="0.25">
      <c r="A230" s="6"/>
      <c r="B230" s="129" t="s">
        <v>2175</v>
      </c>
      <c r="C230" s="130" t="s">
        <v>2187</v>
      </c>
      <c r="D230" s="131" t="s">
        <v>2188</v>
      </c>
      <c r="E230" s="113"/>
      <c r="F230" s="133">
        <v>380000000</v>
      </c>
      <c r="G230" s="78">
        <f t="shared" si="3"/>
        <v>7469078868.1600046</v>
      </c>
    </row>
    <row r="231" spans="1:7" ht="84.75" x14ac:dyDescent="0.25">
      <c r="A231" s="6"/>
      <c r="B231" s="129" t="s">
        <v>2189</v>
      </c>
      <c r="C231" s="130" t="s">
        <v>2190</v>
      </c>
      <c r="D231" s="131" t="s">
        <v>2191</v>
      </c>
      <c r="E231" s="113"/>
      <c r="F231" s="133">
        <v>19789892.780000001</v>
      </c>
      <c r="G231" s="78">
        <f t="shared" si="3"/>
        <v>7449288975.3800049</v>
      </c>
    </row>
    <row r="232" spans="1:7" ht="60.75" x14ac:dyDescent="0.25">
      <c r="A232" s="6"/>
      <c r="B232" s="129" t="s">
        <v>2189</v>
      </c>
      <c r="C232" s="130" t="s">
        <v>2192</v>
      </c>
      <c r="D232" s="131" t="s">
        <v>2193</v>
      </c>
      <c r="E232" s="113"/>
      <c r="F232" s="133">
        <v>5178500</v>
      </c>
      <c r="G232" s="78">
        <f t="shared" si="3"/>
        <v>7444110475.3800049</v>
      </c>
    </row>
    <row r="233" spans="1:7" ht="48.75" x14ac:dyDescent="0.25">
      <c r="A233" s="6"/>
      <c r="B233" s="129" t="s">
        <v>2189</v>
      </c>
      <c r="C233" s="130" t="s">
        <v>2194</v>
      </c>
      <c r="D233" s="131" t="s">
        <v>2195</v>
      </c>
      <c r="E233" s="113"/>
      <c r="F233" s="133">
        <v>36000</v>
      </c>
      <c r="G233" s="78">
        <f t="shared" si="3"/>
        <v>7444074475.3800049</v>
      </c>
    </row>
    <row r="234" spans="1:7" ht="36" customHeight="1" x14ac:dyDescent="0.25">
      <c r="A234" s="6"/>
      <c r="B234" s="129" t="s">
        <v>2189</v>
      </c>
      <c r="C234" s="130" t="s">
        <v>2196</v>
      </c>
      <c r="D234" s="131" t="s">
        <v>2197</v>
      </c>
      <c r="E234" s="113"/>
      <c r="F234" s="133">
        <v>156000</v>
      </c>
      <c r="G234" s="78">
        <f t="shared" si="3"/>
        <v>7443918475.3800049</v>
      </c>
    </row>
    <row r="235" spans="1:7" ht="37.5" customHeight="1" x14ac:dyDescent="0.25">
      <c r="A235" s="6"/>
      <c r="B235" s="129" t="s">
        <v>2189</v>
      </c>
      <c r="C235" s="130" t="s">
        <v>2196</v>
      </c>
      <c r="D235" s="131" t="s">
        <v>2197</v>
      </c>
      <c r="E235" s="113"/>
      <c r="F235" s="133">
        <v>5194.13</v>
      </c>
      <c r="G235" s="78">
        <f t="shared" si="3"/>
        <v>7443913281.2500048</v>
      </c>
    </row>
    <row r="236" spans="1:7" ht="46.5" customHeight="1" x14ac:dyDescent="0.25">
      <c r="A236" s="6"/>
      <c r="B236" s="129" t="s">
        <v>2189</v>
      </c>
      <c r="C236" s="130" t="s">
        <v>2196</v>
      </c>
      <c r="D236" s="131" t="s">
        <v>2197</v>
      </c>
      <c r="E236" s="113"/>
      <c r="F236" s="133">
        <v>11076</v>
      </c>
      <c r="G236" s="78">
        <f t="shared" si="3"/>
        <v>7443902205.2500048</v>
      </c>
    </row>
    <row r="237" spans="1:7" ht="44.25" customHeight="1" x14ac:dyDescent="0.25">
      <c r="A237" s="6"/>
      <c r="B237" s="129" t="s">
        <v>2189</v>
      </c>
      <c r="C237" s="130" t="s">
        <v>2196</v>
      </c>
      <c r="D237" s="131" t="s">
        <v>2197</v>
      </c>
      <c r="E237" s="113"/>
      <c r="F237" s="133">
        <v>614.95000000000005</v>
      </c>
      <c r="G237" s="78">
        <f t="shared" si="3"/>
        <v>7443901590.300005</v>
      </c>
    </row>
    <row r="238" spans="1:7" ht="44.25" customHeight="1" x14ac:dyDescent="0.25">
      <c r="A238" s="6"/>
      <c r="B238" s="129" t="s">
        <v>2189</v>
      </c>
      <c r="C238" s="130" t="s">
        <v>2198</v>
      </c>
      <c r="D238" s="131" t="s">
        <v>2199</v>
      </c>
      <c r="E238" s="113"/>
      <c r="F238" s="133">
        <v>35000</v>
      </c>
      <c r="G238" s="78">
        <f t="shared" si="3"/>
        <v>7443866590.300005</v>
      </c>
    </row>
    <row r="239" spans="1:7" ht="46.5" customHeight="1" x14ac:dyDescent="0.25">
      <c r="A239" s="6"/>
      <c r="B239" s="129" t="s">
        <v>2189</v>
      </c>
      <c r="C239" s="130" t="s">
        <v>2198</v>
      </c>
      <c r="D239" s="131" t="s">
        <v>2199</v>
      </c>
      <c r="E239" s="113"/>
      <c r="F239" s="133">
        <v>2481.5</v>
      </c>
      <c r="G239" s="78">
        <f t="shared" si="3"/>
        <v>7443864108.800005</v>
      </c>
    </row>
    <row r="240" spans="1:7" ht="36" customHeight="1" x14ac:dyDescent="0.25">
      <c r="A240" s="6"/>
      <c r="B240" s="129" t="s">
        <v>2189</v>
      </c>
      <c r="C240" s="130" t="s">
        <v>2198</v>
      </c>
      <c r="D240" s="131" t="s">
        <v>2199</v>
      </c>
      <c r="E240" s="113"/>
      <c r="F240" s="133">
        <v>2485</v>
      </c>
      <c r="G240" s="78">
        <f t="shared" si="3"/>
        <v>7443861623.800005</v>
      </c>
    </row>
    <row r="241" spans="1:9" ht="39" customHeight="1" x14ac:dyDescent="0.25">
      <c r="A241" s="6"/>
      <c r="B241" s="129" t="s">
        <v>2189</v>
      </c>
      <c r="C241" s="130" t="s">
        <v>2198</v>
      </c>
      <c r="D241" s="131" t="s">
        <v>2199</v>
      </c>
      <c r="E241" s="113"/>
      <c r="F241" s="133">
        <v>1229.9000000000001</v>
      </c>
      <c r="G241" s="78">
        <f t="shared" si="3"/>
        <v>7443860393.9000053</v>
      </c>
    </row>
    <row r="242" spans="1:9" ht="60.75" x14ac:dyDescent="0.25">
      <c r="A242" s="6"/>
      <c r="B242" s="129" t="s">
        <v>2189</v>
      </c>
      <c r="C242" s="130" t="s">
        <v>2200</v>
      </c>
      <c r="D242" s="131" t="s">
        <v>2201</v>
      </c>
      <c r="E242" s="113"/>
      <c r="F242" s="133">
        <v>241000</v>
      </c>
      <c r="G242" s="78">
        <f t="shared" si="3"/>
        <v>7443619393.9000053</v>
      </c>
    </row>
    <row r="243" spans="1:9" ht="53.25" customHeight="1" x14ac:dyDescent="0.25">
      <c r="A243" s="6"/>
      <c r="B243" s="129" t="s">
        <v>2189</v>
      </c>
      <c r="C243" s="130" t="s">
        <v>2202</v>
      </c>
      <c r="D243" s="131" t="s">
        <v>2203</v>
      </c>
      <c r="E243" s="113"/>
      <c r="F243" s="133">
        <v>632038.42000000004</v>
      </c>
      <c r="G243" s="78">
        <f t="shared" si="3"/>
        <v>7442987355.4800053</v>
      </c>
    </row>
    <row r="244" spans="1:9" ht="60.75" customHeight="1" x14ac:dyDescent="0.25">
      <c r="A244" s="6"/>
      <c r="B244" s="129" t="s">
        <v>2189</v>
      </c>
      <c r="C244" s="130" t="s">
        <v>2204</v>
      </c>
      <c r="D244" s="131" t="s">
        <v>2205</v>
      </c>
      <c r="E244" s="113"/>
      <c r="F244" s="133">
        <v>435000</v>
      </c>
      <c r="G244" s="78">
        <f t="shared" si="3"/>
        <v>7442552355.4800053</v>
      </c>
    </row>
    <row r="245" spans="1:9" ht="48.75" x14ac:dyDescent="0.25">
      <c r="A245" s="6"/>
      <c r="B245" s="129" t="s">
        <v>2189</v>
      </c>
      <c r="C245" s="130" t="s">
        <v>2206</v>
      </c>
      <c r="D245" s="131" t="s">
        <v>2207</v>
      </c>
      <c r="E245" s="113"/>
      <c r="F245" s="133">
        <v>258000</v>
      </c>
      <c r="G245" s="78">
        <f t="shared" si="3"/>
        <v>7442294355.4800053</v>
      </c>
    </row>
    <row r="246" spans="1:9" ht="38.25" customHeight="1" x14ac:dyDescent="0.25">
      <c r="A246" s="6"/>
      <c r="B246" s="129" t="s">
        <v>2189</v>
      </c>
      <c r="C246" s="130" t="s">
        <v>2208</v>
      </c>
      <c r="D246" s="131" t="s">
        <v>2209</v>
      </c>
      <c r="E246" s="113"/>
      <c r="F246" s="133">
        <v>8202732.2599999998</v>
      </c>
      <c r="G246" s="78">
        <f t="shared" si="3"/>
        <v>7434091623.220005</v>
      </c>
    </row>
    <row r="247" spans="1:9" ht="84.75" x14ac:dyDescent="0.25">
      <c r="A247" s="6"/>
      <c r="B247" s="129" t="s">
        <v>2189</v>
      </c>
      <c r="C247" s="130" t="s">
        <v>2210</v>
      </c>
      <c r="D247" s="131" t="s">
        <v>2211</v>
      </c>
      <c r="E247" s="113"/>
      <c r="F247" s="133">
        <v>4007987</v>
      </c>
      <c r="G247" s="78">
        <f t="shared" si="3"/>
        <v>7430083636.220005</v>
      </c>
    </row>
    <row r="248" spans="1:9" ht="84.75" x14ac:dyDescent="0.25">
      <c r="A248" s="6"/>
      <c r="B248" s="129" t="s">
        <v>2189</v>
      </c>
      <c r="C248" s="130" t="s">
        <v>2210</v>
      </c>
      <c r="D248" s="131" t="s">
        <v>2211</v>
      </c>
      <c r="E248" s="113"/>
      <c r="F248" s="133">
        <v>37775907.159999996</v>
      </c>
      <c r="G248" s="78">
        <f t="shared" si="3"/>
        <v>7392307729.0600052</v>
      </c>
    </row>
    <row r="249" spans="1:9" ht="15.75" x14ac:dyDescent="0.25">
      <c r="A249" s="6"/>
      <c r="B249" s="103"/>
      <c r="C249" s="104"/>
      <c r="D249" s="124"/>
      <c r="E249" s="113"/>
      <c r="F249" s="113"/>
      <c r="G249" s="78"/>
    </row>
    <row r="250" spans="1:9" ht="15.75" x14ac:dyDescent="0.25">
      <c r="A250" s="6"/>
      <c r="B250" s="103"/>
      <c r="C250" s="104"/>
      <c r="D250" s="124"/>
      <c r="E250" s="113"/>
      <c r="F250" s="113"/>
      <c r="G250" s="78"/>
    </row>
    <row r="251" spans="1:9" ht="15.75" x14ac:dyDescent="0.25">
      <c r="A251" s="6"/>
      <c r="B251" s="103"/>
      <c r="C251" s="104"/>
      <c r="D251" s="124"/>
      <c r="E251" s="113"/>
      <c r="F251" s="113"/>
      <c r="G251" s="78"/>
    </row>
    <row r="252" spans="1:9" ht="15.75" x14ac:dyDescent="0.25">
      <c r="A252" s="6"/>
      <c r="B252" s="103"/>
      <c r="C252" s="104"/>
      <c r="D252" s="124"/>
      <c r="E252" s="113"/>
      <c r="F252" s="113"/>
      <c r="G252" s="78"/>
    </row>
    <row r="253" spans="1:9" ht="15.75" x14ac:dyDescent="0.25">
      <c r="A253" s="6"/>
      <c r="B253" s="103"/>
      <c r="C253" s="104"/>
      <c r="D253" s="105"/>
      <c r="E253" s="78"/>
      <c r="F253" s="113"/>
      <c r="G253" s="78"/>
    </row>
    <row r="254" spans="1:9" ht="15.75" x14ac:dyDescent="0.25">
      <c r="A254" s="6"/>
      <c r="B254" s="59"/>
      <c r="C254" s="60"/>
      <c r="D254" s="52"/>
      <c r="E254" s="63"/>
      <c r="F254" s="61"/>
      <c r="G254" s="74"/>
    </row>
    <row r="255" spans="1:9" ht="16.5" thickBot="1" x14ac:dyDescent="0.3">
      <c r="A255" s="6"/>
      <c r="B255" s="58"/>
      <c r="C255" s="58"/>
      <c r="D255" s="58"/>
      <c r="E255" s="63"/>
      <c r="F255" s="65"/>
      <c r="G255" s="74"/>
    </row>
    <row r="256" spans="1:9" ht="16.5" thickBot="1" x14ac:dyDescent="0.3">
      <c r="A256" s="51"/>
      <c r="B256" s="69"/>
      <c r="C256" s="70"/>
      <c r="D256" s="71" t="s">
        <v>11</v>
      </c>
      <c r="E256" s="72">
        <f>SUM(E21:E255)</f>
        <v>2156299812.3699999</v>
      </c>
      <c r="F256" s="73">
        <f>SUM(F21:F255)</f>
        <v>2566267685.0800004</v>
      </c>
      <c r="G256" s="75">
        <f>SUM(E256-F256)</f>
        <v>-409967872.71000051</v>
      </c>
      <c r="I256" s="76"/>
    </row>
    <row r="257" spans="1:9" ht="15.75" x14ac:dyDescent="0.25">
      <c r="A257" s="28"/>
      <c r="B257" s="29"/>
      <c r="C257" s="30"/>
      <c r="D257" s="30"/>
      <c r="E257" s="18"/>
      <c r="F257" s="31"/>
      <c r="G257" s="32"/>
    </row>
    <row r="258" spans="1:9" ht="15.75" x14ac:dyDescent="0.25">
      <c r="A258" s="28"/>
      <c r="B258" s="30"/>
      <c r="C258" s="30"/>
      <c r="D258" s="30"/>
      <c r="E258" s="68"/>
      <c r="F258" s="31"/>
      <c r="G258" s="32"/>
      <c r="I258" s="76"/>
    </row>
    <row r="259" spans="1:9" ht="15.75" x14ac:dyDescent="0.25">
      <c r="A259" s="28"/>
      <c r="B259" s="30"/>
      <c r="C259" s="30"/>
      <c r="D259" s="30"/>
      <c r="E259" s="18"/>
      <c r="F259" s="31"/>
      <c r="G259" s="32"/>
    </row>
    <row r="260" spans="1:9" ht="15.75" x14ac:dyDescent="0.25">
      <c r="A260" s="28"/>
      <c r="B260" s="30"/>
      <c r="C260" s="30"/>
      <c r="D260" s="30"/>
      <c r="E260" s="68"/>
      <c r="F260" s="31"/>
      <c r="G260" s="32"/>
      <c r="I260" s="76"/>
    </row>
    <row r="261" spans="1:9" ht="15.75" x14ac:dyDescent="0.25">
      <c r="A261" s="28"/>
      <c r="B261" s="30"/>
      <c r="C261" s="30"/>
      <c r="D261" s="30"/>
      <c r="E261" s="68"/>
      <c r="F261" s="31"/>
      <c r="G261" s="32"/>
      <c r="I261" s="99"/>
    </row>
    <row r="262" spans="1:9" ht="15.75" x14ac:dyDescent="0.25">
      <c r="A262" s="28"/>
      <c r="B262" s="30"/>
      <c r="C262" s="30"/>
      <c r="D262" s="30"/>
      <c r="E262" s="18"/>
      <c r="F262" s="31"/>
      <c r="G262" s="32"/>
    </row>
    <row r="263" spans="1:9" ht="15.75" x14ac:dyDescent="0.25">
      <c r="A263" s="28"/>
      <c r="B263" s="30"/>
      <c r="C263" s="30"/>
      <c r="D263" s="30"/>
      <c r="E263" s="68"/>
      <c r="F263" s="31"/>
      <c r="G263" s="32"/>
      <c r="I263" s="76"/>
    </row>
    <row r="264" spans="1:9" ht="15.75" x14ac:dyDescent="0.25">
      <c r="A264" s="28"/>
      <c r="B264" s="30"/>
      <c r="C264" s="30"/>
      <c r="D264" s="30"/>
      <c r="E264" s="18"/>
      <c r="F264" s="31"/>
      <c r="G264" s="32"/>
    </row>
    <row r="265" spans="1:9" ht="15.75" x14ac:dyDescent="0.25">
      <c r="A265" s="28"/>
      <c r="B265" s="30"/>
      <c r="C265" s="30"/>
      <c r="D265" s="30"/>
      <c r="E265" s="18"/>
      <c r="F265" s="31"/>
      <c r="G265" s="32"/>
      <c r="I265" s="76"/>
    </row>
    <row r="266" spans="1:9" ht="15.75" x14ac:dyDescent="0.25">
      <c r="A266" s="28"/>
      <c r="B266" s="29"/>
      <c r="C266" s="30"/>
      <c r="D266" s="30"/>
      <c r="E266" s="18"/>
      <c r="F266" s="31"/>
      <c r="G266" s="32"/>
    </row>
    <row r="267" spans="1:9" ht="15.75" x14ac:dyDescent="0.25">
      <c r="A267" s="28"/>
      <c r="B267" s="29"/>
      <c r="C267" s="30"/>
      <c r="D267" s="30"/>
      <c r="E267" s="18"/>
      <c r="F267" s="31"/>
      <c r="G267" s="32"/>
    </row>
    <row r="268" spans="1:9" s="1" customFormat="1" x14ac:dyDescent="0.2">
      <c r="A268" s="8"/>
      <c r="B268" s="8"/>
      <c r="C268" s="8"/>
      <c r="D268" s="9"/>
      <c r="E268" s="7"/>
      <c r="F268" s="8"/>
      <c r="G268" s="18"/>
      <c r="I268" s="98"/>
    </row>
    <row r="269" spans="1:9" s="1" customFormat="1" x14ac:dyDescent="0.2">
      <c r="A269" s="3"/>
      <c r="B269" s="3"/>
      <c r="C269" s="3"/>
      <c r="D269" s="5"/>
      <c r="E269" s="4"/>
      <c r="F269" s="3"/>
      <c r="G269" s="19"/>
      <c r="I269" s="76"/>
    </row>
    <row r="270" spans="1:9" s="1" customFormat="1" x14ac:dyDescent="0.2">
      <c r="A270" s="3"/>
      <c r="B270" s="3"/>
      <c r="C270" s="3"/>
      <c r="D270" s="5"/>
      <c r="E270" s="4"/>
      <c r="F270" s="3"/>
      <c r="G270" s="19"/>
      <c r="I270" s="98"/>
    </row>
    <row r="271" spans="1:9" s="1" customFormat="1" x14ac:dyDescent="0.2">
      <c r="A271" s="3"/>
      <c r="B271" s="3"/>
      <c r="C271" s="3"/>
      <c r="D271" s="5"/>
      <c r="E271" s="4"/>
      <c r="F271" s="3"/>
      <c r="G271" s="19"/>
    </row>
  </sheetData>
  <mergeCells count="9">
    <mergeCell ref="E17:F17"/>
    <mergeCell ref="A19:A20"/>
    <mergeCell ref="B19:B20"/>
    <mergeCell ref="A6:G6"/>
    <mergeCell ref="A8:G8"/>
    <mergeCell ref="A10:G10"/>
    <mergeCell ref="A11:G11"/>
    <mergeCell ref="A13:G14"/>
    <mergeCell ref="B16:D1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1" sqref="L31"/>
    </sheetView>
  </sheetViews>
  <sheetFormatPr baseColWidth="10" defaultRowHeight="12.75" x14ac:dyDescent="0.2"/>
  <sheetData/>
  <sheetProtection algorithmName="SHA-512" hashValue="i2i1E2HDVNTSmrwKLvxuMngIkN0Jfha+SqKk5voUr4Miehd4zQm2HlKhjufxP4fhBMsDOiev3HzZ10OVl2coUQ==" saltValue="N74SKJtr1GgurOXuwtfWNw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INGRESOS Y GASTOS ENERO 2018</vt:lpstr>
      <vt:lpstr>INGRESOS Y GASTOS  FEBRERO 2018</vt:lpstr>
      <vt:lpstr>INGRESOS Y GASTOS MARZO 2018</vt:lpstr>
      <vt:lpstr>INGRESOS Y GASTOS ABRIL 2018</vt:lpstr>
      <vt:lpstr>INGRESOS Y GASTOS MAYO 2018</vt:lpstr>
      <vt:lpstr>INGRESOS Y GASTOS JUNIO 2018 </vt:lpstr>
      <vt:lpstr>Firma y Sello</vt:lpstr>
      <vt:lpstr>'INGRESOS Y GASTOS ENERO 2018'!Títulos_a_imprimir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Ronny A. Javier kelly</cp:lastModifiedBy>
  <cp:lastPrinted>2018-07-10T19:03:55Z</cp:lastPrinted>
  <dcterms:created xsi:type="dcterms:W3CDTF">2018-02-08T13:43:07Z</dcterms:created>
  <dcterms:modified xsi:type="dcterms:W3CDTF">2018-07-23T19:06:57Z</dcterms:modified>
</cp:coreProperties>
</file>