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rraca\Desktop\"/>
    </mc:Choice>
  </mc:AlternateContent>
  <bookViews>
    <workbookView xWindow="0" yWindow="0" windowWidth="24000" windowHeight="9345"/>
  </bookViews>
  <sheets>
    <sheet name="EXISTENCIA AL 30-09-201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9" i="1" l="1"/>
  <c r="J100" i="1"/>
  <c r="J101" i="1" l="1"/>
  <c r="J109" i="1" l="1"/>
  <c r="J108" i="1"/>
  <c r="J102" i="1" l="1"/>
  <c r="J97" i="1"/>
  <c r="J96" i="1"/>
  <c r="J95" i="1"/>
  <c r="J94" i="1"/>
  <c r="J93" i="1"/>
  <c r="J92" i="1"/>
  <c r="J91" i="1"/>
  <c r="J90" i="1"/>
  <c r="J89" i="1"/>
  <c r="J98" i="1"/>
  <c r="J111" i="1" s="1"/>
  <c r="J88" i="1" l="1"/>
  <c r="J87" i="1"/>
  <c r="J86" i="1" l="1"/>
  <c r="J84" i="1" l="1"/>
  <c r="J83" i="1"/>
  <c r="J82" i="1"/>
  <c r="J81" i="1" l="1"/>
  <c r="J85" i="1"/>
  <c r="J80" i="1" l="1"/>
  <c r="J79" i="1" l="1"/>
  <c r="J78" i="1"/>
  <c r="J77" i="1"/>
  <c r="J76" i="1"/>
  <c r="J75" i="1"/>
  <c r="J74" i="1"/>
  <c r="J73" i="1" l="1"/>
  <c r="J39" i="1" l="1"/>
  <c r="J72" i="1" l="1"/>
  <c r="J71" i="1"/>
  <c r="J70" i="1"/>
  <c r="J69" i="1"/>
  <c r="J68" i="1"/>
  <c r="J67" i="1"/>
  <c r="J49" i="1" l="1"/>
  <c r="J55" i="1" l="1"/>
  <c r="J65" i="1" l="1"/>
  <c r="J66" i="1"/>
  <c r="J64" i="1" l="1"/>
  <c r="J60" i="1" l="1"/>
  <c r="J63" i="1" l="1"/>
  <c r="J62" i="1"/>
  <c r="J61" i="1"/>
  <c r="J59" i="1"/>
  <c r="J58" i="1"/>
  <c r="J57" i="1"/>
  <c r="J56" i="1"/>
  <c r="J54" i="1" l="1"/>
  <c r="J53" i="1"/>
  <c r="J50" i="1" l="1"/>
  <c r="J51" i="1"/>
  <c r="J52" i="1"/>
  <c r="J48" i="1" l="1"/>
  <c r="J47" i="1" l="1"/>
  <c r="J46" i="1" l="1"/>
  <c r="J45" i="1"/>
  <c r="J26" i="1" l="1"/>
  <c r="J41" i="1" l="1"/>
  <c r="J17" i="1"/>
  <c r="J44" i="1"/>
  <c r="J43" i="1"/>
  <c r="J42" i="1"/>
  <c r="J33" i="1" l="1"/>
  <c r="J25" i="1" l="1"/>
  <c r="J36" i="1"/>
  <c r="J27" i="1" l="1"/>
  <c r="J20" i="1" l="1"/>
  <c r="J24" i="1" l="1"/>
  <c r="J16" i="1" l="1"/>
  <c r="J34" i="1"/>
  <c r="J38" i="1"/>
  <c r="J15" i="1"/>
  <c r="J21" i="1"/>
  <c r="J22" i="1"/>
  <c r="J40" i="1"/>
  <c r="J18" i="1"/>
  <c r="J29" i="1"/>
  <c r="J35" i="1"/>
  <c r="J30" i="1"/>
  <c r="J32" i="1" l="1"/>
  <c r="J31" i="1"/>
  <c r="J23" i="1"/>
  <c r="J37" i="1"/>
  <c r="J28" i="1"/>
  <c r="J19" i="1"/>
  <c r="J14" i="1"/>
  <c r="J103" i="1" l="1"/>
</calcChain>
</file>

<file path=xl/sharedStrings.xml><?xml version="1.0" encoding="utf-8"?>
<sst xmlns="http://schemas.openxmlformats.org/spreadsheetml/2006/main" count="517" uniqueCount="155">
  <si>
    <t>SUBCUENTA</t>
  </si>
  <si>
    <t>AUXILIAR</t>
  </si>
  <si>
    <t>DESCRIPCION</t>
  </si>
  <si>
    <t>CANTIDAD</t>
  </si>
  <si>
    <t>TOTALES</t>
  </si>
  <si>
    <t>Capitulo</t>
  </si>
  <si>
    <t>Sub-Capítulo</t>
  </si>
  <si>
    <t>DG-AC-02-43</t>
  </si>
  <si>
    <t xml:space="preserve">PALOS DE ESCOBILLONES </t>
  </si>
  <si>
    <t>PALO DE RASTRILLO</t>
  </si>
  <si>
    <t xml:space="preserve">CABO DE HACHA </t>
  </si>
  <si>
    <t>TANQUE PARA COMBUSTIBLE PARA 42 GLS.</t>
  </si>
  <si>
    <t>GRAPAS LB.</t>
  </si>
  <si>
    <t xml:space="preserve">ARANDELAS CUADRADAS </t>
  </si>
  <si>
    <t xml:space="preserve">TORNILLOS SNAPIN </t>
  </si>
  <si>
    <t>ABRAZADERA DE 4¨ EMT</t>
  </si>
  <si>
    <t>TOTAL RD$</t>
  </si>
  <si>
    <t xml:space="preserve">CINTAS PARA ALAMBRAR </t>
  </si>
  <si>
    <t>BROCA DE METAL DE 1/8</t>
  </si>
  <si>
    <t>BROCA DE METAL DE 1/2</t>
  </si>
  <si>
    <t>ABRAZADERA DE METAL 3X3</t>
  </si>
  <si>
    <t>TARUGO DE PLOMO 5/16 X 1/2 CON TORNILLO</t>
  </si>
  <si>
    <t>VASCOCEL DE 7/8</t>
  </si>
  <si>
    <t>TANQUE FREON 22</t>
  </si>
  <si>
    <t>ANCLA DE TORNILLO  12 X 80 MM</t>
  </si>
  <si>
    <t>TUBERIA DE COBRE DE 5/8</t>
  </si>
  <si>
    <t>TORNILLO GALVANIZADO 1/4 X 2</t>
  </si>
  <si>
    <t>ARANDELA PLANA DE 5/16</t>
  </si>
  <si>
    <t>LIJA DE FERRER 36 AMARILLO</t>
  </si>
  <si>
    <t xml:space="preserve">LLAVE DE BANDA 10 TRUPER </t>
  </si>
  <si>
    <t>REGISTRO 8 X 8 GALVANIZADO</t>
  </si>
  <si>
    <t>CEPILLO DE ACERO</t>
  </si>
  <si>
    <t xml:space="preserve">BROCA 5/8 </t>
  </si>
  <si>
    <t xml:space="preserve">  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</si>
  <si>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</si>
  <si>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>PICOS CON SU PALOS</t>
  </si>
  <si>
    <t>RELLENO AUTOMOTRIZ ACRILICO BCO. TROPICAL GL.</t>
  </si>
  <si>
    <t>ARANDELA DE 1/4</t>
  </si>
  <si>
    <t>TORNILLO P/TARUGO DE PLOMO DE 3/8 X 2</t>
  </si>
  <si>
    <t>VARILLA DE 3/8 P/GOMAS DE CARRETILLAS</t>
  </si>
  <si>
    <t>TUBO DE 1/2  EMT ELECTRICO</t>
  </si>
  <si>
    <t>CONECTORES DE OFF DE 1/2</t>
  </si>
  <si>
    <t>PICOS MARCA BELLOTA CON SU PALO</t>
  </si>
  <si>
    <t>ESCOBILLONES P/ ASFALTO EN MAD. Y FIBRA DE PLAST.</t>
  </si>
  <si>
    <t xml:space="preserve">                 MINISTERIO DE OBRAS PUBLICAS Y COMUNICACIONES</t>
  </si>
  <si>
    <t>BROCHAS DE 2</t>
  </si>
  <si>
    <t>BROCHAS DE 3</t>
  </si>
  <si>
    <t>ALAMBRE DULCE PICADO</t>
  </si>
  <si>
    <t>100</t>
  </si>
  <si>
    <t>TORNILLO DE 1 X 3 PULG.</t>
  </si>
  <si>
    <t>50</t>
  </si>
  <si>
    <t>200</t>
  </si>
  <si>
    <t>SOGA DE NYLON DE 1/8</t>
  </si>
  <si>
    <t>10</t>
  </si>
  <si>
    <t xml:space="preserve">TUBOS DE HIERRO NEGRO (HN) DE 1 PULG. DE 20 PIES </t>
  </si>
  <si>
    <t>LONAS DE ALGODÓN 18 X 20 PIES, 5.5 X 6 MTS.</t>
  </si>
  <si>
    <t>LONAS DE ALGODÓN 12 X 15 PIES, 3.5 X 4.5 MTS.</t>
  </si>
  <si>
    <t>BOLAS DE ENGANCHE DE 2 PULG. PARA REMOLQUE</t>
  </si>
  <si>
    <t>60</t>
  </si>
  <si>
    <t>BISAGRAS DE 5/8</t>
  </si>
  <si>
    <t>5</t>
  </si>
  <si>
    <t>MANGUERA DE SUCCION DE 4 PULG. (PIE)</t>
  </si>
  <si>
    <t>MANGUERA DE SUCCION DE 3 PULG. (PIE)</t>
  </si>
  <si>
    <t>CARRETILLAS 130 LT. LLANTAS Y ARO REFOR, MANGO MAD,</t>
  </si>
  <si>
    <t>UNIDAD</t>
  </si>
  <si>
    <t>LIBRA</t>
  </si>
  <si>
    <t>GALON</t>
  </si>
  <si>
    <t>CUBETA</t>
  </si>
  <si>
    <t>ROLLO</t>
  </si>
  <si>
    <t>TAPAS DE FIBRA PARA ALCANTARILLA</t>
  </si>
  <si>
    <t>21</t>
  </si>
  <si>
    <t>ESCOBILLONES EN MADERA</t>
  </si>
  <si>
    <t>CARRETILLAS METALICA REFORZ, P/ASFALTO GOMAS REFORZ,</t>
  </si>
  <si>
    <t>2100</t>
  </si>
  <si>
    <t>CONTRACTOR ESMALTE GRIS PLATA MOPC</t>
  </si>
  <si>
    <t>DESARMADAS</t>
  </si>
  <si>
    <t xml:space="preserve">GUANTES PERFORADOS </t>
  </si>
  <si>
    <t>PAR</t>
  </si>
  <si>
    <t>PORTA ROLO</t>
  </si>
  <si>
    <t>POLVO TIRA LINEA AZUL</t>
  </si>
  <si>
    <t>BREAKER DE 2 POLOS DE 16 AMP.</t>
  </si>
  <si>
    <t>25</t>
  </si>
  <si>
    <t>FLOTA DE ALBAÑIL DE GOMA</t>
  </si>
  <si>
    <t>TOROBOM</t>
  </si>
  <si>
    <t>2</t>
  </si>
  <si>
    <t>DISOLVENTE P/ PINTURA (THINNER)</t>
  </si>
  <si>
    <t>JUEGO DE LLAVE TORX SET DE 8 A 10 PIEZAS</t>
  </si>
  <si>
    <t>1</t>
  </si>
  <si>
    <t>LLAVE COMBINADA DE 15 MM</t>
  </si>
  <si>
    <t>LLAVE COMBINADA DE 14 MM</t>
  </si>
  <si>
    <t>LLAVE COMBINADA DE 13 MM</t>
  </si>
  <si>
    <t>LLAVE COMBINADA DE 10 MM</t>
  </si>
  <si>
    <t>LLAVE COMBINADA DE 17 MM</t>
  </si>
  <si>
    <t>4</t>
  </si>
  <si>
    <t>F/ADQUISICION Y/O FECHA DE REGISTRO</t>
  </si>
  <si>
    <t>0211</t>
  </si>
  <si>
    <t>01</t>
  </si>
  <si>
    <t>0001</t>
  </si>
  <si>
    <t>JUEGO DE LLAVE ALLEN DE 9 PIEZAS CON SU ESTUCHE</t>
  </si>
  <si>
    <t>7</t>
  </si>
  <si>
    <t>PLAFON FISURADO BBLED 70 M2 O 196 UNIDADES</t>
  </si>
  <si>
    <t>ESCOBILLONES DE FIBRA DURA COLOR ROJO D 34 CM LONG MAD,</t>
  </si>
  <si>
    <t>CINCELDE PUNTA 10¨ PULGADAS</t>
  </si>
  <si>
    <t>CINCELDE PUNTA  8¨ PULGADAS</t>
  </si>
  <si>
    <t>3</t>
  </si>
  <si>
    <t>9</t>
  </si>
  <si>
    <t>PINTURA ACRILICA COLOR BLANCO 00 TROPICAL</t>
  </si>
  <si>
    <t>PINTURA ACRILICA COLOR ICE CREAM TROPICAL</t>
  </si>
  <si>
    <t>PORTA ROLO ATLAS</t>
  </si>
  <si>
    <t>6</t>
  </si>
  <si>
    <t>250</t>
  </si>
  <si>
    <t>TIPO</t>
  </si>
  <si>
    <t>OBJETO</t>
  </si>
  <si>
    <t>CUENTA</t>
  </si>
  <si>
    <t>924</t>
  </si>
  <si>
    <t>117</t>
  </si>
  <si>
    <t xml:space="preserve">                                                (AREA FERRETERA)</t>
  </si>
  <si>
    <t xml:space="preserve">                         Dirección General de Contabilidad Gubernamental</t>
  </si>
  <si>
    <t>270</t>
  </si>
  <si>
    <t>3688</t>
  </si>
  <si>
    <t>MOTA ANTI-GOTA</t>
  </si>
  <si>
    <t>LLAVE COMBINADA DE 19mm</t>
  </si>
  <si>
    <t>LLAVE COMBINADA DE 16mm</t>
  </si>
  <si>
    <t>LLAVE COMBINADA DE 9mm</t>
  </si>
  <si>
    <t>LLAVE COMBINADA DE 8mm</t>
  </si>
  <si>
    <t>ESCALERA DE 4 PELDAÑOS TIPO TIJERA EN ALUMINIO</t>
  </si>
  <si>
    <t>LLAVE COMBINADA DE 22mm</t>
  </si>
  <si>
    <t>PINTURA ESMALTE INDUSTRIAL NEGRO</t>
  </si>
  <si>
    <t xml:space="preserve">SELLADOR URETHANIZER LANCO </t>
  </si>
  <si>
    <t>ROLITO PARA PINTAR HIERRO</t>
  </si>
  <si>
    <t>19</t>
  </si>
  <si>
    <t>UNIDAD DE MEDIDA</t>
  </si>
  <si>
    <t>COMPRESOR DE 5 TONELADAS 208V, MONOFASICO, TIPO SCROLL P/R-410A</t>
  </si>
  <si>
    <t>11</t>
  </si>
  <si>
    <t>COMPRESOR DE 5 TONELADAS 208V, TRIFASICO TIPO SCROLL P/R-410</t>
  </si>
  <si>
    <t>15</t>
  </si>
  <si>
    <t>ACTIVOS EN EXISTENCIA</t>
  </si>
  <si>
    <t>PG CONTRATISTAS</t>
  </si>
  <si>
    <t>PRECIO UNITARIO</t>
  </si>
  <si>
    <t>118</t>
  </si>
  <si>
    <t>PINTURA CONTRACTOR ESMALTE NARANJA MOPC</t>
  </si>
  <si>
    <t>PINTURA TRAFICO BLANCO 100</t>
  </si>
  <si>
    <t>PINTURA TRAFICO AMARILLO 101</t>
  </si>
  <si>
    <t>154</t>
  </si>
  <si>
    <t>199</t>
  </si>
  <si>
    <t>981</t>
  </si>
  <si>
    <t>172</t>
  </si>
  <si>
    <t>400</t>
  </si>
  <si>
    <t>CINTA DE SEGURIDAD (PRECAUCION)</t>
  </si>
  <si>
    <t>LETREROS DE SEÑALIZACION TIPO BARRICADA</t>
  </si>
  <si>
    <t>95</t>
  </si>
  <si>
    <t>BARRA CUADRADA HN 1/2 x 20</t>
  </si>
  <si>
    <t>223</t>
  </si>
  <si>
    <t xml:space="preserve">                       BIENES DE CONSUMO EN ALMACEN AL 30/09/2018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</si>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</sst>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1"/>
      <name val="Ttimet"/>
    </font>
    <font>
      <sz val="12"/>
      <color theme="1"/>
      <name val="Ttimet"/>
    </font>
    <font>
      <b/>
      <sz val="11"/>
      <name val="Times New Roman"/>
      <family val="1"/>
    </font>
    <font>
      <b/>
      <u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3" fillId="3" borderId="1" xfId="0" applyNumberFormat="1" applyFont="1" applyFill="1" applyBorder="1" applyAlignment="1" applyProtection="1">
      <alignment horizontal="right"/>
      <protection locked="0"/>
    </xf>
    <xf numFmtId="4" fontId="3" fillId="4" borderId="4" xfId="1" applyNumberFormat="1" applyFont="1" applyFill="1" applyBorder="1" applyProtection="1">
      <protection locked="0"/>
    </xf>
    <xf numFmtId="4" fontId="4" fillId="0" borderId="1" xfId="0" applyNumberFormat="1" applyFont="1" applyBorder="1"/>
    <xf numFmtId="14" fontId="4" fillId="0" borderId="1" xfId="0" applyNumberFormat="1" applyFont="1" applyBorder="1" applyAlignment="1">
      <alignment horizontal="center"/>
    </xf>
    <xf numFmtId="0" fontId="3" fillId="3" borderId="1" xfId="0" applyFont="1" applyFill="1" applyBorder="1"/>
    <xf numFmtId="4" fontId="3" fillId="3" borderId="4" xfId="0" applyNumberFormat="1" applyFont="1" applyFill="1" applyBorder="1" applyAlignment="1">
      <alignment horizontal="right"/>
    </xf>
    <xf numFmtId="0" fontId="3" fillId="3" borderId="2" xfId="0" applyFont="1" applyFill="1" applyBorder="1"/>
    <xf numFmtId="4" fontId="3" fillId="3" borderId="3" xfId="0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horizontal="right"/>
    </xf>
    <xf numFmtId="2" fontId="3" fillId="3" borderId="3" xfId="0" applyNumberFormat="1" applyFont="1" applyFill="1" applyBorder="1" applyAlignment="1">
      <alignment horizontal="right"/>
    </xf>
    <xf numFmtId="0" fontId="3" fillId="3" borderId="2" xfId="0" applyFont="1" applyFill="1" applyBorder="1" applyAlignment="1" applyProtection="1">
      <alignment horizontal="right"/>
      <protection locked="0"/>
    </xf>
    <xf numFmtId="4" fontId="3" fillId="4" borderId="3" xfId="1" applyNumberFormat="1" applyFont="1" applyFill="1" applyBorder="1" applyProtection="1">
      <protection locked="0"/>
    </xf>
    <xf numFmtId="2" fontId="3" fillId="3" borderId="2" xfId="0" applyNumberFormat="1" applyFont="1" applyFill="1" applyBorder="1" applyAlignment="1">
      <alignment horizontal="right"/>
    </xf>
    <xf numFmtId="4" fontId="3" fillId="3" borderId="2" xfId="0" applyNumberFormat="1" applyFont="1" applyFill="1" applyBorder="1" applyAlignment="1">
      <alignment horizontal="right"/>
    </xf>
    <xf numFmtId="4" fontId="3" fillId="3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 applyProtection="1">
      <alignment horizontal="right"/>
      <protection locked="0"/>
    </xf>
    <xf numFmtId="4" fontId="3" fillId="4" borderId="1" xfId="1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right"/>
    </xf>
    <xf numFmtId="4" fontId="4" fillId="3" borderId="1" xfId="0" applyNumberFormat="1" applyFont="1" applyFill="1" applyBorder="1"/>
    <xf numFmtId="2" fontId="3" fillId="3" borderId="1" xfId="0" applyNumberFormat="1" applyFont="1" applyFill="1" applyBorder="1" applyAlignment="1">
      <alignment horizontal="right"/>
    </xf>
    <xf numFmtId="14" fontId="4" fillId="3" borderId="1" xfId="0" applyNumberFormat="1" applyFont="1" applyFill="1" applyBorder="1" applyAlignment="1">
      <alignment horizontal="center"/>
    </xf>
    <xf numFmtId="4" fontId="3" fillId="4" borderId="2" xfId="1" applyNumberFormat="1" applyFont="1" applyFill="1" applyBorder="1" applyProtection="1">
      <protection locked="0"/>
    </xf>
    <xf numFmtId="4" fontId="3" fillId="3" borderId="2" xfId="1" applyNumberFormat="1" applyFont="1" applyFill="1" applyBorder="1" applyProtection="1">
      <protection locked="0"/>
    </xf>
    <xf numFmtId="0" fontId="3" fillId="3" borderId="1" xfId="0" applyNumberFormat="1" applyFont="1" applyFill="1" applyBorder="1" applyAlignment="1"/>
    <xf numFmtId="4" fontId="3" fillId="3" borderId="1" xfId="2" applyNumberFormat="1" applyFont="1" applyFill="1" applyBorder="1" applyAlignment="1"/>
    <xf numFmtId="0" fontId="3" fillId="3" borderId="1" xfId="2" applyNumberFormat="1" applyFont="1" applyFill="1" applyBorder="1" applyAlignment="1"/>
    <xf numFmtId="49" fontId="3" fillId="3" borderId="1" xfId="0" applyNumberFormat="1" applyFont="1" applyFill="1" applyBorder="1" applyAlignment="1">
      <alignment horizontal="right"/>
    </xf>
    <xf numFmtId="0" fontId="5" fillId="0" borderId="0" xfId="0" applyFont="1"/>
    <xf numFmtId="0" fontId="4" fillId="0" borderId="0" xfId="0" applyFont="1"/>
    <xf numFmtId="49" fontId="5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3" borderId="2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5" fillId="3" borderId="0" xfId="0" applyFont="1" applyFill="1"/>
    <xf numFmtId="4" fontId="3" fillId="3" borderId="2" xfId="2" applyNumberFormat="1" applyFont="1" applyFill="1" applyBorder="1" applyAlignment="1"/>
    <xf numFmtId="0" fontId="6" fillId="0" borderId="0" xfId="0" applyFont="1" applyFill="1" applyAlignment="1">
      <alignment horizontal="right"/>
    </xf>
    <xf numFmtId="0" fontId="2" fillId="0" borderId="0" xfId="0" applyFont="1" applyBorder="1"/>
    <xf numFmtId="0" fontId="5" fillId="3" borderId="10" xfId="0" applyFont="1" applyFill="1" applyBorder="1"/>
    <xf numFmtId="0" fontId="5" fillId="3" borderId="4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0" fontId="6" fillId="3" borderId="4" xfId="0" applyFont="1" applyFill="1" applyBorder="1"/>
    <xf numFmtId="49" fontId="3" fillId="3" borderId="4" xfId="0" applyNumberFormat="1" applyFont="1" applyFill="1" applyBorder="1" applyAlignment="1">
      <alignment horizontal="right"/>
    </xf>
    <xf numFmtId="2" fontId="3" fillId="3" borderId="4" xfId="0" applyNumberFormat="1" applyFont="1" applyFill="1" applyBorder="1" applyAlignment="1">
      <alignment horizontal="right"/>
    </xf>
    <xf numFmtId="0" fontId="4" fillId="0" borderId="9" xfId="0" applyFont="1" applyBorder="1" applyAlignment="1">
      <alignment horizontal="center"/>
    </xf>
    <xf numFmtId="0" fontId="6" fillId="3" borderId="2" xfId="0" applyFont="1" applyFill="1" applyBorder="1" applyAlignment="1" applyProtection="1">
      <alignment horizontal="left"/>
      <protection locked="0"/>
    </xf>
    <xf numFmtId="0" fontId="6" fillId="3" borderId="2" xfId="0" applyFont="1" applyFill="1" applyBorder="1"/>
    <xf numFmtId="0" fontId="6" fillId="3" borderId="2" xfId="0" applyFont="1" applyFill="1" applyBorder="1" applyAlignment="1">
      <alignment horizontal="left"/>
    </xf>
    <xf numFmtId="0" fontId="6" fillId="3" borderId="1" xfId="0" applyFont="1" applyFill="1" applyBorder="1"/>
    <xf numFmtId="0" fontId="6" fillId="3" borderId="1" xfId="0" applyFont="1" applyFill="1" applyBorder="1" applyAlignment="1" applyProtection="1">
      <alignment horizontal="left"/>
      <protection locked="0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/>
    <xf numFmtId="0" fontId="4" fillId="0" borderId="10" xfId="0" applyFont="1" applyBorder="1" applyAlignment="1">
      <alignment horizontal="center"/>
    </xf>
    <xf numFmtId="0" fontId="6" fillId="3" borderId="3" xfId="0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right"/>
    </xf>
    <xf numFmtId="2" fontId="4" fillId="3" borderId="1" xfId="2" applyNumberFormat="1" applyFont="1" applyFill="1" applyBorder="1" applyAlignment="1"/>
    <xf numFmtId="0" fontId="5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6" fillId="3" borderId="3" xfId="0" applyFont="1" applyFill="1" applyBorder="1" applyAlignment="1"/>
    <xf numFmtId="49" fontId="7" fillId="3" borderId="9" xfId="0" applyNumberFormat="1" applyFont="1" applyFill="1" applyBorder="1" applyAlignment="1">
      <alignment horizontal="center"/>
    </xf>
    <xf numFmtId="49" fontId="7" fillId="5" borderId="9" xfId="0" applyNumberFormat="1" applyFont="1" applyFill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textRotation="90"/>
    </xf>
    <xf numFmtId="0" fontId="5" fillId="2" borderId="5" xfId="0" applyFont="1" applyFill="1" applyBorder="1" applyAlignment="1">
      <alignment horizontal="center" textRotation="90"/>
    </xf>
    <xf numFmtId="2" fontId="4" fillId="3" borderId="1" xfId="0" applyNumberFormat="1" applyFont="1" applyFill="1" applyBorder="1"/>
    <xf numFmtId="0" fontId="5" fillId="0" borderId="0" xfId="0" applyFont="1" applyAlignment="1"/>
    <xf numFmtId="0" fontId="5" fillId="0" borderId="0" xfId="0" applyFont="1" applyAlignment="1">
      <alignment horizontal="left"/>
    </xf>
    <xf numFmtId="4" fontId="4" fillId="3" borderId="4" xfId="0" applyNumberFormat="1" applyFont="1" applyFill="1" applyBorder="1"/>
    <xf numFmtId="49" fontId="7" fillId="3" borderId="10" xfId="0" applyNumberFormat="1" applyFont="1" applyFill="1" applyBorder="1" applyAlignment="1">
      <alignment horizontal="center"/>
    </xf>
    <xf numFmtId="49" fontId="7" fillId="5" borderId="10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7" fillId="3" borderId="1" xfId="0" applyNumberFormat="1" applyFont="1" applyFill="1" applyBorder="1" applyAlignment="1">
      <alignment horizontal="center"/>
    </xf>
    <xf numFmtId="49" fontId="7" fillId="5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/>
    <xf numFmtId="0" fontId="10" fillId="6" borderId="0" xfId="0" applyFont="1" applyFill="1" applyBorder="1" applyAlignment="1">
      <alignment horizontal="center"/>
    </xf>
    <xf numFmtId="0" fontId="9" fillId="6" borderId="1" xfId="0" applyFont="1" applyFill="1" applyBorder="1"/>
    <xf numFmtId="2" fontId="2" fillId="0" borderId="0" xfId="0" applyNumberFormat="1" applyFont="1"/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2247901</xdr:colOff>
      <xdr:row>0</xdr:row>
      <xdr:rowOff>104776</xdr:rowOff>
    </xdr:from>
    <xdr:to>
      <xdr:col>5</xdr:col>
      <xdr:colOff>3789969</xdr:colOff>
      <xdr:row>2</xdr:row>
      <xdr:rowOff>139776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1" y="104776"/>
          <a:ext cx="1542068" cy="4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3"/>
  <sheetViews>
    <sheetView tabSelected="1" topLeftCell="A88" zoomScale="95" zoomScaleNormal="95" workbookViewId="0">
      <selection activeCell="N101" sqref="N101"/>
    </sheetView>
  </sheetViews>
  <sheetFormatPr baseColWidth="10" defaultRowHeight="15.75"/>
  <cols>
    <col min="1" max="3" width="6.42578125" style="58" customWidth="1"/>
    <col min="4" max="4" width="7.7109375" style="1" customWidth="1"/>
    <col min="5" max="5" width="6.5703125" style="1" customWidth="1"/>
    <col min="6" max="6" width="77.85546875" style="1" customWidth="1"/>
    <col min="7" max="7" width="17.140625" style="1" customWidth="1"/>
    <col min="8" max="8" width="13.28515625" style="1" customWidth="1"/>
    <col min="9" max="9" width="17.42578125" style="1" customWidth="1"/>
    <col min="10" max="10" width="15.42578125" style="1" customWidth="1"/>
    <col min="11" max="11" width="19.85546875" style="1" customWidth="1"/>
    <col min="12" max="16384" width="11.42578125" style="1"/>
  </cols>
  <sheetData>
    <row r="1" spans="1:11" ht="15" customHeight="1"/>
    <row r="2" spans="1:11" ht="15" customHeight="1"/>
    <row r="3" spans="1:11" ht="15" customHeight="1"/>
    <row r="4" spans="1:11" ht="15" customHeight="1"/>
    <row r="5" spans="1:11" ht="16.5" customHeight="1">
      <c r="F5" s="29" t="s">
        <v>117</v>
      </c>
      <c r="G5" s="29"/>
    </row>
    <row r="6" spans="1:11" ht="15" customHeight="1">
      <c r="D6" s="1" t="s">
        <v>33</v>
      </c>
      <c r="F6" s="72" t="s">
        <v>153</v>
      </c>
      <c r="G6" s="72"/>
      <c r="H6" s="72"/>
      <c r="I6" s="1" t="s">
        <v>34</v>
      </c>
    </row>
    <row r="7" spans="1:11" ht="15" customHeight="1">
      <c r="F7" s="29" t="s">
        <v>44</v>
      </c>
      <c r="G7" s="29"/>
      <c r="H7" s="30"/>
    </row>
    <row r="8" spans="1:11" ht="15" customHeight="1">
      <c r="F8" s="73" t="s">
        <v>116</v>
      </c>
      <c r="G8" s="29"/>
      <c r="H8" s="30"/>
    </row>
    <row r="9" spans="1:11" ht="15" customHeight="1">
      <c r="F9" s="29"/>
      <c r="G9" s="29"/>
      <c r="H9" s="30"/>
    </row>
    <row r="10" spans="1:11" ht="15" customHeight="1">
      <c r="B10" s="91" t="s">
        <v>5</v>
      </c>
      <c r="C10" s="91"/>
      <c r="D10" s="92"/>
      <c r="E10" s="31" t="s">
        <v>95</v>
      </c>
      <c r="F10" s="29"/>
      <c r="G10" s="29"/>
      <c r="H10" s="29"/>
      <c r="I10" s="31" t="s">
        <v>96</v>
      </c>
      <c r="J10" s="29"/>
    </row>
    <row r="11" spans="1:11" ht="15" customHeight="1">
      <c r="B11" s="91" t="s">
        <v>6</v>
      </c>
      <c r="C11" s="91"/>
      <c r="D11" s="92"/>
      <c r="E11" s="31" t="s">
        <v>96</v>
      </c>
      <c r="F11" s="29"/>
      <c r="G11" s="29"/>
      <c r="H11" s="29"/>
      <c r="I11" s="31" t="s">
        <v>97</v>
      </c>
      <c r="J11" s="29"/>
    </row>
    <row r="12" spans="1:11" ht="16.5" thickBot="1"/>
    <row r="13" spans="1:11" ht="78.75" thickBot="1">
      <c r="A13" s="69" t="s">
        <v>111</v>
      </c>
      <c r="B13" s="69" t="s">
        <v>112</v>
      </c>
      <c r="C13" s="69" t="s">
        <v>113</v>
      </c>
      <c r="D13" s="69" t="s">
        <v>0</v>
      </c>
      <c r="E13" s="70" t="s">
        <v>1</v>
      </c>
      <c r="F13" s="89" t="s">
        <v>2</v>
      </c>
      <c r="G13" s="90" t="s">
        <v>131</v>
      </c>
      <c r="H13" s="88" t="s">
        <v>3</v>
      </c>
      <c r="I13" s="90" t="s">
        <v>138</v>
      </c>
      <c r="J13" s="87" t="s">
        <v>4</v>
      </c>
      <c r="K13" s="90" t="s">
        <v>94</v>
      </c>
    </row>
    <row r="14" spans="1:11">
      <c r="A14" s="63" t="s">
        <v>84</v>
      </c>
      <c r="B14" s="63" t="s">
        <v>104</v>
      </c>
      <c r="C14" s="63" t="s">
        <v>105</v>
      </c>
      <c r="D14" s="45">
        <v>8</v>
      </c>
      <c r="E14" s="32"/>
      <c r="F14" s="46" t="s">
        <v>15</v>
      </c>
      <c r="G14" s="33" t="s">
        <v>64</v>
      </c>
      <c r="H14" s="2">
        <v>4</v>
      </c>
      <c r="I14" s="3">
        <v>41.3</v>
      </c>
      <c r="J14" s="20">
        <f t="shared" ref="J14:J45" si="0">H14*I14</f>
        <v>165.2</v>
      </c>
      <c r="K14" s="5">
        <v>42024</v>
      </c>
    </row>
    <row r="15" spans="1:11">
      <c r="A15" s="63" t="s">
        <v>84</v>
      </c>
      <c r="B15" s="63" t="s">
        <v>104</v>
      </c>
      <c r="C15" s="63" t="s">
        <v>105</v>
      </c>
      <c r="D15" s="45">
        <v>8</v>
      </c>
      <c r="E15" s="32"/>
      <c r="F15" s="47" t="s">
        <v>20</v>
      </c>
      <c r="G15" s="33" t="s">
        <v>64</v>
      </c>
      <c r="H15" s="6">
        <v>100</v>
      </c>
      <c r="I15" s="7">
        <v>15.53</v>
      </c>
      <c r="J15" s="20">
        <f t="shared" si="0"/>
        <v>1553</v>
      </c>
      <c r="K15" s="5">
        <v>42398</v>
      </c>
    </row>
    <row r="16" spans="1:11">
      <c r="A16" s="63" t="s">
        <v>84</v>
      </c>
      <c r="B16" s="63" t="s">
        <v>104</v>
      </c>
      <c r="C16" s="63" t="s">
        <v>105</v>
      </c>
      <c r="D16" s="45">
        <v>8</v>
      </c>
      <c r="E16" s="32"/>
      <c r="F16" s="47" t="s">
        <v>24</v>
      </c>
      <c r="G16" s="33" t="s">
        <v>64</v>
      </c>
      <c r="H16" s="8">
        <v>132</v>
      </c>
      <c r="I16" s="9">
        <v>17.649999999999999</v>
      </c>
      <c r="J16" s="20">
        <f t="shared" si="0"/>
        <v>2329.7999999999997</v>
      </c>
      <c r="K16" s="5">
        <v>42398</v>
      </c>
    </row>
    <row r="17" spans="1:11">
      <c r="A17" s="63" t="s">
        <v>84</v>
      </c>
      <c r="B17" s="63" t="s">
        <v>104</v>
      </c>
      <c r="C17" s="63" t="s">
        <v>105</v>
      </c>
      <c r="D17" s="45">
        <v>8</v>
      </c>
      <c r="E17" s="32"/>
      <c r="F17" s="48" t="s">
        <v>37</v>
      </c>
      <c r="G17" s="33" t="s">
        <v>64</v>
      </c>
      <c r="H17" s="10">
        <v>16</v>
      </c>
      <c r="I17" s="9">
        <v>12.98</v>
      </c>
      <c r="J17" s="20">
        <f t="shared" si="0"/>
        <v>207.68</v>
      </c>
      <c r="K17" s="5">
        <v>42398</v>
      </c>
    </row>
    <row r="18" spans="1:11">
      <c r="A18" s="63" t="s">
        <v>84</v>
      </c>
      <c r="B18" s="63" t="s">
        <v>104</v>
      </c>
      <c r="C18" s="63" t="s">
        <v>105</v>
      </c>
      <c r="D18" s="45">
        <v>8</v>
      </c>
      <c r="E18" s="32"/>
      <c r="F18" s="47" t="s">
        <v>27</v>
      </c>
      <c r="G18" s="33" t="s">
        <v>64</v>
      </c>
      <c r="H18" s="8">
        <v>200</v>
      </c>
      <c r="I18" s="11">
        <v>70.62</v>
      </c>
      <c r="J18" s="20">
        <f t="shared" si="0"/>
        <v>14124</v>
      </c>
      <c r="K18" s="5">
        <v>42398</v>
      </c>
    </row>
    <row r="19" spans="1:11">
      <c r="A19" s="63" t="s">
        <v>84</v>
      </c>
      <c r="B19" s="63" t="s">
        <v>104</v>
      </c>
      <c r="C19" s="63" t="s">
        <v>105</v>
      </c>
      <c r="D19" s="45">
        <v>8</v>
      </c>
      <c r="E19" s="32"/>
      <c r="F19" s="46" t="s">
        <v>13</v>
      </c>
      <c r="G19" s="33" t="s">
        <v>64</v>
      </c>
      <c r="H19" s="12">
        <v>26</v>
      </c>
      <c r="I19" s="13">
        <v>17.7</v>
      </c>
      <c r="J19" s="20">
        <f t="shared" si="0"/>
        <v>460.2</v>
      </c>
      <c r="K19" s="5">
        <v>42024</v>
      </c>
    </row>
    <row r="20" spans="1:11">
      <c r="A20" s="63" t="s">
        <v>84</v>
      </c>
      <c r="B20" s="64" t="s">
        <v>104</v>
      </c>
      <c r="C20" s="64" t="s">
        <v>109</v>
      </c>
      <c r="D20" s="45">
        <v>3</v>
      </c>
      <c r="E20" s="32">
        <v>4</v>
      </c>
      <c r="F20" s="47" t="s">
        <v>32</v>
      </c>
      <c r="G20" s="33" t="s">
        <v>64</v>
      </c>
      <c r="H20" s="8">
        <v>3</v>
      </c>
      <c r="I20" s="14">
        <v>485.29</v>
      </c>
      <c r="J20" s="20">
        <f t="shared" si="0"/>
        <v>1455.8700000000001</v>
      </c>
      <c r="K20" s="5">
        <v>42398</v>
      </c>
    </row>
    <row r="21" spans="1:11">
      <c r="A21" s="63" t="s">
        <v>84</v>
      </c>
      <c r="B21" s="64" t="s">
        <v>104</v>
      </c>
      <c r="C21" s="64" t="s">
        <v>109</v>
      </c>
      <c r="D21" s="45">
        <v>3</v>
      </c>
      <c r="E21" s="32">
        <v>4</v>
      </c>
      <c r="F21" s="47" t="s">
        <v>19</v>
      </c>
      <c r="G21" s="33" t="s">
        <v>64</v>
      </c>
      <c r="H21" s="8">
        <v>3</v>
      </c>
      <c r="I21" s="15">
        <v>100.89</v>
      </c>
      <c r="J21" s="20">
        <f t="shared" si="0"/>
        <v>302.67</v>
      </c>
      <c r="K21" s="5">
        <v>42398</v>
      </c>
    </row>
    <row r="22" spans="1:11">
      <c r="A22" s="63" t="s">
        <v>84</v>
      </c>
      <c r="B22" s="64" t="s">
        <v>104</v>
      </c>
      <c r="C22" s="64" t="s">
        <v>109</v>
      </c>
      <c r="D22" s="45">
        <v>3</v>
      </c>
      <c r="E22" s="32">
        <v>4</v>
      </c>
      <c r="F22" s="49" t="s">
        <v>18</v>
      </c>
      <c r="G22" s="33" t="s">
        <v>64</v>
      </c>
      <c r="H22" s="6">
        <v>3</v>
      </c>
      <c r="I22" s="16">
        <v>9.58</v>
      </c>
      <c r="J22" s="20">
        <f t="shared" si="0"/>
        <v>28.740000000000002</v>
      </c>
      <c r="K22" s="5">
        <v>42398</v>
      </c>
    </row>
    <row r="23" spans="1:11">
      <c r="A23" s="63" t="s">
        <v>84</v>
      </c>
      <c r="B23" s="64" t="s">
        <v>104</v>
      </c>
      <c r="C23" s="64" t="s">
        <v>109</v>
      </c>
      <c r="D23" s="45">
        <v>3</v>
      </c>
      <c r="E23" s="32">
        <v>4</v>
      </c>
      <c r="F23" s="50" t="s">
        <v>10</v>
      </c>
      <c r="G23" s="33" t="s">
        <v>64</v>
      </c>
      <c r="H23" s="17">
        <v>76</v>
      </c>
      <c r="I23" s="18">
        <v>177</v>
      </c>
      <c r="J23" s="20">
        <f t="shared" si="0"/>
        <v>13452</v>
      </c>
      <c r="K23" s="5">
        <v>42024</v>
      </c>
    </row>
    <row r="24" spans="1:11">
      <c r="A24" s="63" t="s">
        <v>84</v>
      </c>
      <c r="B24" s="64" t="s">
        <v>104</v>
      </c>
      <c r="C24" s="64" t="s">
        <v>109</v>
      </c>
      <c r="D24" s="45">
        <v>3</v>
      </c>
      <c r="E24" s="32">
        <v>4</v>
      </c>
      <c r="F24" s="50" t="s">
        <v>31</v>
      </c>
      <c r="G24" s="33" t="s">
        <v>64</v>
      </c>
      <c r="H24" s="2">
        <v>1</v>
      </c>
      <c r="I24" s="18">
        <v>56.5</v>
      </c>
      <c r="J24" s="20">
        <f t="shared" si="0"/>
        <v>56.5</v>
      </c>
      <c r="K24" s="5">
        <v>42398</v>
      </c>
    </row>
    <row r="25" spans="1:11">
      <c r="A25" s="63" t="s">
        <v>84</v>
      </c>
      <c r="B25" s="64" t="s">
        <v>104</v>
      </c>
      <c r="C25" s="63" t="s">
        <v>105</v>
      </c>
      <c r="D25" s="45">
        <v>6</v>
      </c>
      <c r="E25" s="32"/>
      <c r="F25" s="51" t="s">
        <v>17</v>
      </c>
      <c r="G25" s="33" t="s">
        <v>64</v>
      </c>
      <c r="H25" s="19">
        <v>33</v>
      </c>
      <c r="I25" s="16">
        <v>2234.61</v>
      </c>
      <c r="J25" s="20">
        <f t="shared" si="0"/>
        <v>73742.13</v>
      </c>
      <c r="K25" s="5">
        <v>42278</v>
      </c>
    </row>
    <row r="26" spans="1:11">
      <c r="A26" s="63" t="s">
        <v>84</v>
      </c>
      <c r="B26" s="64" t="s">
        <v>104</v>
      </c>
      <c r="C26" s="64" t="s">
        <v>105</v>
      </c>
      <c r="D26" s="45">
        <v>6</v>
      </c>
      <c r="E26" s="32"/>
      <c r="F26" s="50" t="s">
        <v>41</v>
      </c>
      <c r="G26" s="33" t="s">
        <v>64</v>
      </c>
      <c r="H26" s="6">
        <v>140</v>
      </c>
      <c r="I26" s="21">
        <v>5.9</v>
      </c>
      <c r="J26" s="20">
        <f t="shared" si="0"/>
        <v>826</v>
      </c>
      <c r="K26" s="5">
        <v>42675</v>
      </c>
    </row>
    <row r="27" spans="1:11">
      <c r="A27" s="63" t="s">
        <v>84</v>
      </c>
      <c r="B27" s="64" t="s">
        <v>104</v>
      </c>
      <c r="C27" s="64" t="s">
        <v>109</v>
      </c>
      <c r="D27" s="45">
        <v>3</v>
      </c>
      <c r="E27" s="32">
        <v>4</v>
      </c>
      <c r="F27" s="49" t="s">
        <v>39</v>
      </c>
      <c r="G27" s="33" t="s">
        <v>64</v>
      </c>
      <c r="H27" s="6">
        <v>15</v>
      </c>
      <c r="I27" s="14">
        <v>147.5</v>
      </c>
      <c r="J27" s="71">
        <f t="shared" si="0"/>
        <v>2212.5</v>
      </c>
      <c r="K27" s="22">
        <v>42422</v>
      </c>
    </row>
    <row r="28" spans="1:11">
      <c r="A28" s="63" t="s">
        <v>84</v>
      </c>
      <c r="B28" s="64" t="s">
        <v>104</v>
      </c>
      <c r="C28" s="64" t="s">
        <v>109</v>
      </c>
      <c r="D28" s="45">
        <v>3</v>
      </c>
      <c r="E28" s="32">
        <v>4</v>
      </c>
      <c r="F28" s="50" t="s">
        <v>12</v>
      </c>
      <c r="G28" s="33" t="s">
        <v>65</v>
      </c>
      <c r="H28" s="2">
        <v>0.25</v>
      </c>
      <c r="I28" s="23">
        <v>47.2</v>
      </c>
      <c r="J28" s="20">
        <f t="shared" si="0"/>
        <v>11.8</v>
      </c>
      <c r="K28" s="5">
        <v>42024</v>
      </c>
    </row>
    <row r="29" spans="1:11">
      <c r="A29" s="63" t="s">
        <v>84</v>
      </c>
      <c r="B29" s="64" t="s">
        <v>104</v>
      </c>
      <c r="C29" s="63" t="s">
        <v>109</v>
      </c>
      <c r="D29" s="45">
        <v>4</v>
      </c>
      <c r="E29" s="32">
        <v>6</v>
      </c>
      <c r="F29" s="47" t="s">
        <v>28</v>
      </c>
      <c r="G29" s="33" t="s">
        <v>64</v>
      </c>
      <c r="H29" s="8">
        <v>2</v>
      </c>
      <c r="I29" s="11">
        <v>68.400000000000006</v>
      </c>
      <c r="J29" s="20">
        <f t="shared" si="0"/>
        <v>136.80000000000001</v>
      </c>
      <c r="K29" s="5">
        <v>42398</v>
      </c>
    </row>
    <row r="30" spans="1:11">
      <c r="A30" s="63" t="s">
        <v>84</v>
      </c>
      <c r="B30" s="64" t="s">
        <v>104</v>
      </c>
      <c r="C30" s="63" t="s">
        <v>105</v>
      </c>
      <c r="D30" s="45">
        <v>8</v>
      </c>
      <c r="E30" s="32"/>
      <c r="F30" s="47" t="s">
        <v>29</v>
      </c>
      <c r="G30" s="33" t="s">
        <v>64</v>
      </c>
      <c r="H30" s="8">
        <v>1</v>
      </c>
      <c r="I30" s="11">
        <v>1041.3900000000001</v>
      </c>
      <c r="J30" s="20">
        <f t="shared" si="0"/>
        <v>1041.3900000000001</v>
      </c>
      <c r="K30" s="5">
        <v>42398</v>
      </c>
    </row>
    <row r="31" spans="1:11" s="29" customFormat="1">
      <c r="A31" s="63" t="s">
        <v>84</v>
      </c>
      <c r="B31" s="64" t="s">
        <v>104</v>
      </c>
      <c r="C31" s="64" t="s">
        <v>109</v>
      </c>
      <c r="D31" s="45">
        <v>3</v>
      </c>
      <c r="E31" s="32">
        <v>4</v>
      </c>
      <c r="F31" s="46" t="s">
        <v>9</v>
      </c>
      <c r="G31" s="33" t="s">
        <v>64</v>
      </c>
      <c r="H31" s="12">
        <v>53</v>
      </c>
      <c r="I31" s="24">
        <v>118</v>
      </c>
      <c r="J31" s="20">
        <f t="shared" si="0"/>
        <v>6254</v>
      </c>
      <c r="K31" s="5">
        <v>42024</v>
      </c>
    </row>
    <row r="32" spans="1:11" s="29" customFormat="1">
      <c r="A32" s="63" t="s">
        <v>84</v>
      </c>
      <c r="B32" s="64" t="s">
        <v>104</v>
      </c>
      <c r="C32" s="64" t="s">
        <v>109</v>
      </c>
      <c r="D32" s="45">
        <v>3</v>
      </c>
      <c r="E32" s="32">
        <v>4</v>
      </c>
      <c r="F32" s="46" t="s">
        <v>8</v>
      </c>
      <c r="G32" s="33" t="s">
        <v>64</v>
      </c>
      <c r="H32" s="12">
        <v>14</v>
      </c>
      <c r="I32" s="23">
        <v>59</v>
      </c>
      <c r="J32" s="20">
        <f t="shared" si="0"/>
        <v>826</v>
      </c>
      <c r="K32" s="5">
        <v>42024</v>
      </c>
    </row>
    <row r="33" spans="1:11" s="35" customFormat="1">
      <c r="A33" s="63" t="s">
        <v>84</v>
      </c>
      <c r="B33" s="64" t="s">
        <v>104</v>
      </c>
      <c r="C33" s="63" t="s">
        <v>109</v>
      </c>
      <c r="D33" s="45">
        <v>3</v>
      </c>
      <c r="E33" s="32">
        <v>4</v>
      </c>
      <c r="F33" s="49" t="s">
        <v>35</v>
      </c>
      <c r="G33" s="33" t="s">
        <v>64</v>
      </c>
      <c r="H33" s="19">
        <v>108</v>
      </c>
      <c r="I33" s="25">
        <v>649</v>
      </c>
      <c r="J33" s="20">
        <f t="shared" si="0"/>
        <v>70092</v>
      </c>
      <c r="K33" s="5">
        <v>42411</v>
      </c>
    </row>
    <row r="34" spans="1:11" s="35" customFormat="1">
      <c r="A34" s="63" t="s">
        <v>84</v>
      </c>
      <c r="B34" s="64" t="s">
        <v>104</v>
      </c>
      <c r="C34" s="64" t="s">
        <v>105</v>
      </c>
      <c r="D34" s="45">
        <v>6</v>
      </c>
      <c r="E34" s="32"/>
      <c r="F34" s="49" t="s">
        <v>30</v>
      </c>
      <c r="G34" s="33" t="s">
        <v>64</v>
      </c>
      <c r="H34" s="6">
        <v>24</v>
      </c>
      <c r="I34" s="16">
        <v>208.22</v>
      </c>
      <c r="J34" s="20">
        <f t="shared" si="0"/>
        <v>4997.28</v>
      </c>
      <c r="K34" s="5">
        <v>42398</v>
      </c>
    </row>
    <row r="35" spans="1:11" s="35" customFormat="1">
      <c r="A35" s="63" t="s">
        <v>84</v>
      </c>
      <c r="B35" s="64" t="s">
        <v>104</v>
      </c>
      <c r="C35" s="63" t="s">
        <v>99</v>
      </c>
      <c r="D35" s="45">
        <v>2</v>
      </c>
      <c r="E35" s="34"/>
      <c r="F35" s="49" t="s">
        <v>36</v>
      </c>
      <c r="G35" s="33" t="s">
        <v>66</v>
      </c>
      <c r="H35" s="6">
        <v>1</v>
      </c>
      <c r="I35" s="21">
        <v>2578.6799999999998</v>
      </c>
      <c r="J35" s="20">
        <f t="shared" si="0"/>
        <v>2578.6799999999998</v>
      </c>
      <c r="K35" s="5">
        <v>42398</v>
      </c>
    </row>
    <row r="36" spans="1:11" s="29" customFormat="1">
      <c r="A36" s="63" t="s">
        <v>84</v>
      </c>
      <c r="B36" s="64" t="s">
        <v>104</v>
      </c>
      <c r="C36" s="63" t="s">
        <v>109</v>
      </c>
      <c r="D36" s="45">
        <v>3</v>
      </c>
      <c r="E36" s="34">
        <v>6</v>
      </c>
      <c r="F36" s="47" t="s">
        <v>23</v>
      </c>
      <c r="G36" s="33" t="s">
        <v>64</v>
      </c>
      <c r="H36" s="8">
        <v>9</v>
      </c>
      <c r="I36" s="15">
        <v>4223.7</v>
      </c>
      <c r="J36" s="20">
        <f t="shared" si="0"/>
        <v>38013.299999999996</v>
      </c>
      <c r="K36" s="5">
        <v>42398</v>
      </c>
    </row>
    <row r="37" spans="1:11" s="29" customFormat="1">
      <c r="A37" s="63" t="s">
        <v>84</v>
      </c>
      <c r="B37" s="64" t="s">
        <v>104</v>
      </c>
      <c r="C37" s="63" t="s">
        <v>109</v>
      </c>
      <c r="D37" s="45">
        <v>3</v>
      </c>
      <c r="E37" s="34">
        <v>6</v>
      </c>
      <c r="F37" s="50" t="s">
        <v>11</v>
      </c>
      <c r="G37" s="33" t="s">
        <v>64</v>
      </c>
      <c r="H37" s="2">
        <v>1</v>
      </c>
      <c r="I37" s="18">
        <v>5900</v>
      </c>
      <c r="J37" s="20">
        <f t="shared" si="0"/>
        <v>5900</v>
      </c>
      <c r="K37" s="5">
        <v>42024</v>
      </c>
    </row>
    <row r="38" spans="1:11" s="29" customFormat="1">
      <c r="A38" s="63" t="s">
        <v>84</v>
      </c>
      <c r="B38" s="64" t="s">
        <v>104</v>
      </c>
      <c r="C38" s="63" t="s">
        <v>109</v>
      </c>
      <c r="D38" s="45">
        <v>3</v>
      </c>
      <c r="E38" s="34">
        <v>6</v>
      </c>
      <c r="F38" s="49" t="s">
        <v>21</v>
      </c>
      <c r="G38" s="33" t="s">
        <v>64</v>
      </c>
      <c r="H38" s="6">
        <v>90</v>
      </c>
      <c r="I38" s="16">
        <v>12.6</v>
      </c>
      <c r="J38" s="20">
        <f t="shared" si="0"/>
        <v>1134</v>
      </c>
      <c r="K38" s="5">
        <v>42398</v>
      </c>
    </row>
    <row r="39" spans="1:11" s="29" customFormat="1">
      <c r="A39" s="63" t="s">
        <v>84</v>
      </c>
      <c r="B39" s="64" t="s">
        <v>104</v>
      </c>
      <c r="C39" s="63" t="s">
        <v>109</v>
      </c>
      <c r="D39" s="45">
        <v>3</v>
      </c>
      <c r="E39" s="34">
        <v>6</v>
      </c>
      <c r="F39" s="49" t="s">
        <v>49</v>
      </c>
      <c r="G39" s="33" t="s">
        <v>64</v>
      </c>
      <c r="H39" s="6">
        <v>100</v>
      </c>
      <c r="I39" s="16">
        <v>83.11</v>
      </c>
      <c r="J39" s="20">
        <f t="shared" si="0"/>
        <v>8311</v>
      </c>
      <c r="K39" s="5">
        <v>42398</v>
      </c>
    </row>
    <row r="40" spans="1:11" s="29" customFormat="1">
      <c r="A40" s="63" t="s">
        <v>84</v>
      </c>
      <c r="B40" s="64" t="s">
        <v>104</v>
      </c>
      <c r="C40" s="63" t="s">
        <v>109</v>
      </c>
      <c r="D40" s="45">
        <v>3</v>
      </c>
      <c r="E40" s="34">
        <v>6</v>
      </c>
      <c r="F40" s="49" t="s">
        <v>26</v>
      </c>
      <c r="G40" s="33" t="s">
        <v>64</v>
      </c>
      <c r="H40" s="6">
        <v>600</v>
      </c>
      <c r="I40" s="21">
        <v>2.67</v>
      </c>
      <c r="J40" s="20">
        <f t="shared" si="0"/>
        <v>1602</v>
      </c>
      <c r="K40" s="5">
        <v>42398</v>
      </c>
    </row>
    <row r="41" spans="1:11" s="29" customFormat="1">
      <c r="A41" s="63" t="s">
        <v>84</v>
      </c>
      <c r="B41" s="64" t="s">
        <v>104</v>
      </c>
      <c r="C41" s="63" t="s">
        <v>109</v>
      </c>
      <c r="D41" s="45">
        <v>3</v>
      </c>
      <c r="E41" s="34">
        <v>6</v>
      </c>
      <c r="F41" s="51" t="s">
        <v>38</v>
      </c>
      <c r="G41" s="33" t="s">
        <v>64</v>
      </c>
      <c r="H41" s="19">
        <v>80</v>
      </c>
      <c r="I41" s="16">
        <v>6.3</v>
      </c>
      <c r="J41" s="20">
        <f t="shared" si="0"/>
        <v>504</v>
      </c>
      <c r="K41" s="5">
        <v>42024</v>
      </c>
    </row>
    <row r="42" spans="1:11" s="29" customFormat="1">
      <c r="A42" s="63" t="s">
        <v>84</v>
      </c>
      <c r="B42" s="64" t="s">
        <v>104</v>
      </c>
      <c r="C42" s="63" t="s">
        <v>109</v>
      </c>
      <c r="D42" s="45">
        <v>3</v>
      </c>
      <c r="E42" s="34">
        <v>6</v>
      </c>
      <c r="F42" s="50" t="s">
        <v>14</v>
      </c>
      <c r="G42" s="33" t="s">
        <v>64</v>
      </c>
      <c r="H42" s="17">
        <v>44</v>
      </c>
      <c r="I42" s="18">
        <v>47.2</v>
      </c>
      <c r="J42" s="20">
        <f t="shared" si="0"/>
        <v>2076.8000000000002</v>
      </c>
      <c r="K42" s="5">
        <v>42024</v>
      </c>
    </row>
    <row r="43" spans="1:11" s="29" customFormat="1">
      <c r="A43" s="63" t="s">
        <v>84</v>
      </c>
      <c r="B43" s="64" t="s">
        <v>104</v>
      </c>
      <c r="C43" s="63" t="s">
        <v>109</v>
      </c>
      <c r="D43" s="45">
        <v>3</v>
      </c>
      <c r="E43" s="34">
        <v>6</v>
      </c>
      <c r="F43" s="49" t="s">
        <v>25</v>
      </c>
      <c r="G43" s="33" t="s">
        <v>64</v>
      </c>
      <c r="H43" s="6">
        <v>4</v>
      </c>
      <c r="I43" s="21">
        <v>2992.5</v>
      </c>
      <c r="J43" s="20">
        <f t="shared" si="0"/>
        <v>11970</v>
      </c>
      <c r="K43" s="5">
        <v>42398</v>
      </c>
    </row>
    <row r="44" spans="1:11" s="29" customFormat="1">
      <c r="A44" s="63" t="s">
        <v>84</v>
      </c>
      <c r="B44" s="64" t="s">
        <v>104</v>
      </c>
      <c r="C44" s="63" t="s">
        <v>109</v>
      </c>
      <c r="D44" s="45">
        <v>3</v>
      </c>
      <c r="E44" s="34">
        <v>6</v>
      </c>
      <c r="F44" s="50" t="s">
        <v>40</v>
      </c>
      <c r="G44" s="33" t="s">
        <v>64</v>
      </c>
      <c r="H44" s="17">
        <v>1</v>
      </c>
      <c r="I44" s="18">
        <v>295</v>
      </c>
      <c r="J44" s="20">
        <f t="shared" si="0"/>
        <v>295</v>
      </c>
      <c r="K44" s="5">
        <v>42024</v>
      </c>
    </row>
    <row r="45" spans="1:11" s="29" customFormat="1">
      <c r="A45" s="63" t="s">
        <v>84</v>
      </c>
      <c r="B45" s="64" t="s">
        <v>104</v>
      </c>
      <c r="C45" s="63" t="s">
        <v>109</v>
      </c>
      <c r="D45" s="45">
        <v>4</v>
      </c>
      <c r="E45" s="34">
        <v>5</v>
      </c>
      <c r="F45" s="49" t="s">
        <v>22</v>
      </c>
      <c r="G45" s="33" t="s">
        <v>64</v>
      </c>
      <c r="H45" s="6">
        <v>100</v>
      </c>
      <c r="I45" s="16">
        <v>87.21</v>
      </c>
      <c r="J45" s="20">
        <f t="shared" si="0"/>
        <v>8721</v>
      </c>
      <c r="K45" s="5">
        <v>42398</v>
      </c>
    </row>
    <row r="46" spans="1:11" s="35" customFormat="1">
      <c r="A46" s="63" t="s">
        <v>84</v>
      </c>
      <c r="B46" s="64" t="s">
        <v>104</v>
      </c>
      <c r="C46" s="63" t="s">
        <v>109</v>
      </c>
      <c r="D46" s="45">
        <v>3</v>
      </c>
      <c r="E46" s="34">
        <v>4</v>
      </c>
      <c r="F46" s="49" t="s">
        <v>42</v>
      </c>
      <c r="G46" s="33" t="s">
        <v>64</v>
      </c>
      <c r="H46" s="19">
        <v>157</v>
      </c>
      <c r="I46" s="26">
        <v>691.78</v>
      </c>
      <c r="J46" s="20">
        <f t="shared" ref="J46:J77" si="1">H46*I46</f>
        <v>108609.45999999999</v>
      </c>
      <c r="K46" s="5">
        <v>42767</v>
      </c>
    </row>
    <row r="47" spans="1:11" s="35" customFormat="1">
      <c r="A47" s="63" t="s">
        <v>84</v>
      </c>
      <c r="B47" s="64" t="s">
        <v>104</v>
      </c>
      <c r="C47" s="63" t="s">
        <v>109</v>
      </c>
      <c r="D47" s="45">
        <v>3</v>
      </c>
      <c r="E47" s="34">
        <v>4</v>
      </c>
      <c r="F47" s="49" t="s">
        <v>43</v>
      </c>
      <c r="G47" s="33" t="s">
        <v>64</v>
      </c>
      <c r="H47" s="27">
        <v>1298</v>
      </c>
      <c r="I47" s="19">
        <v>531</v>
      </c>
      <c r="J47" s="20">
        <f t="shared" si="1"/>
        <v>689238</v>
      </c>
      <c r="K47" s="5">
        <v>42801</v>
      </c>
    </row>
    <row r="48" spans="1:11" s="29" customFormat="1">
      <c r="A48" s="63" t="s">
        <v>84</v>
      </c>
      <c r="B48" s="64" t="s">
        <v>104</v>
      </c>
      <c r="C48" s="63" t="s">
        <v>109</v>
      </c>
      <c r="D48" s="45">
        <v>3</v>
      </c>
      <c r="E48" s="34">
        <v>4</v>
      </c>
      <c r="F48" s="49" t="s">
        <v>63</v>
      </c>
      <c r="G48" s="33" t="s">
        <v>64</v>
      </c>
      <c r="H48" s="19">
        <v>131</v>
      </c>
      <c r="I48" s="26">
        <v>3658</v>
      </c>
      <c r="J48" s="20">
        <f t="shared" si="1"/>
        <v>479198</v>
      </c>
      <c r="K48" s="5">
        <v>42767</v>
      </c>
    </row>
    <row r="49" spans="1:11" s="29" customFormat="1">
      <c r="A49" s="63" t="s">
        <v>84</v>
      </c>
      <c r="B49" s="64" t="s">
        <v>104</v>
      </c>
      <c r="C49" s="63" t="s">
        <v>109</v>
      </c>
      <c r="D49" s="45">
        <v>3</v>
      </c>
      <c r="E49" s="34">
        <v>4</v>
      </c>
      <c r="F49" s="49" t="s">
        <v>63</v>
      </c>
      <c r="G49" s="33" t="s">
        <v>75</v>
      </c>
      <c r="H49" s="19">
        <v>695</v>
      </c>
      <c r="I49" s="36">
        <v>3658</v>
      </c>
      <c r="J49" s="20">
        <f t="shared" si="1"/>
        <v>2542310</v>
      </c>
      <c r="K49" s="5">
        <v>43055</v>
      </c>
    </row>
    <row r="50" spans="1:11" s="29" customFormat="1">
      <c r="A50" s="63" t="s">
        <v>84</v>
      </c>
      <c r="B50" s="64" t="s">
        <v>104</v>
      </c>
      <c r="C50" s="63" t="s">
        <v>109</v>
      </c>
      <c r="D50" s="45">
        <v>3</v>
      </c>
      <c r="E50" s="34">
        <v>4</v>
      </c>
      <c r="F50" s="49" t="s">
        <v>46</v>
      </c>
      <c r="G50" s="33" t="s">
        <v>64</v>
      </c>
      <c r="H50" s="28" t="s">
        <v>87</v>
      </c>
      <c r="I50" s="21">
        <v>28.74</v>
      </c>
      <c r="J50" s="20">
        <f t="shared" si="1"/>
        <v>28.74</v>
      </c>
      <c r="K50" s="5">
        <v>42926</v>
      </c>
    </row>
    <row r="51" spans="1:11" s="29" customFormat="1">
      <c r="A51" s="63" t="s">
        <v>84</v>
      </c>
      <c r="B51" s="64" t="s">
        <v>104</v>
      </c>
      <c r="C51" s="63" t="s">
        <v>109</v>
      </c>
      <c r="D51" s="45">
        <v>3</v>
      </c>
      <c r="E51" s="34">
        <v>4</v>
      </c>
      <c r="F51" s="49" t="s">
        <v>45</v>
      </c>
      <c r="G51" s="33" t="s">
        <v>64</v>
      </c>
      <c r="H51" s="28" t="s">
        <v>84</v>
      </c>
      <c r="I51" s="21">
        <v>21.25</v>
      </c>
      <c r="J51" s="20">
        <f t="shared" si="1"/>
        <v>42.5</v>
      </c>
      <c r="K51" s="5">
        <v>42926</v>
      </c>
    </row>
    <row r="52" spans="1:11" s="29" customFormat="1">
      <c r="A52" s="63" t="s">
        <v>84</v>
      </c>
      <c r="B52" s="64" t="s">
        <v>104</v>
      </c>
      <c r="C52" s="63" t="s">
        <v>109</v>
      </c>
      <c r="D52" s="45">
        <v>3</v>
      </c>
      <c r="E52" s="34">
        <v>6</v>
      </c>
      <c r="F52" s="51" t="s">
        <v>47</v>
      </c>
      <c r="G52" s="33" t="s">
        <v>65</v>
      </c>
      <c r="H52" s="28" t="s">
        <v>150</v>
      </c>
      <c r="I52" s="21">
        <v>30</v>
      </c>
      <c r="J52" s="20">
        <f t="shared" si="1"/>
        <v>2850</v>
      </c>
      <c r="K52" s="5">
        <v>42926</v>
      </c>
    </row>
    <row r="53" spans="1:11" s="29" customFormat="1">
      <c r="A53" s="63" t="s">
        <v>84</v>
      </c>
      <c r="B53" s="64" t="s">
        <v>104</v>
      </c>
      <c r="C53" s="64" t="s">
        <v>99</v>
      </c>
      <c r="D53" s="45">
        <v>2</v>
      </c>
      <c r="E53" s="34"/>
      <c r="F53" s="49" t="s">
        <v>141</v>
      </c>
      <c r="G53" s="33" t="s">
        <v>67</v>
      </c>
      <c r="H53" s="28" t="s">
        <v>144</v>
      </c>
      <c r="I53" s="21">
        <v>3100</v>
      </c>
      <c r="J53" s="20">
        <f t="shared" si="1"/>
        <v>616900</v>
      </c>
      <c r="K53" s="22">
        <v>42898</v>
      </c>
    </row>
    <row r="54" spans="1:11" s="29" customFormat="1">
      <c r="A54" s="63" t="s">
        <v>84</v>
      </c>
      <c r="B54" s="64" t="s">
        <v>104</v>
      </c>
      <c r="C54" s="63" t="s">
        <v>99</v>
      </c>
      <c r="D54" s="45">
        <v>2</v>
      </c>
      <c r="E54" s="34"/>
      <c r="F54" s="52" t="s">
        <v>142</v>
      </c>
      <c r="G54" s="33" t="s">
        <v>67</v>
      </c>
      <c r="H54" s="28" t="s">
        <v>145</v>
      </c>
      <c r="I54" s="21">
        <v>3150</v>
      </c>
      <c r="J54" s="20">
        <f t="shared" si="1"/>
        <v>3090150</v>
      </c>
      <c r="K54" s="22">
        <v>42898</v>
      </c>
    </row>
    <row r="55" spans="1:11" s="29" customFormat="1">
      <c r="A55" s="63" t="s">
        <v>84</v>
      </c>
      <c r="B55" s="64" t="s">
        <v>104</v>
      </c>
      <c r="C55" s="63" t="s">
        <v>99</v>
      </c>
      <c r="D55" s="45">
        <v>2</v>
      </c>
      <c r="E55" s="34"/>
      <c r="F55" s="52" t="s">
        <v>74</v>
      </c>
      <c r="G55" s="33" t="s">
        <v>67</v>
      </c>
      <c r="H55" s="28" t="s">
        <v>115</v>
      </c>
      <c r="I55" s="21">
        <v>2655</v>
      </c>
      <c r="J55" s="20">
        <f t="shared" si="1"/>
        <v>310635</v>
      </c>
      <c r="K55" s="5">
        <v>43209</v>
      </c>
    </row>
    <row r="56" spans="1:11" s="29" customFormat="1">
      <c r="A56" s="63" t="s">
        <v>84</v>
      </c>
      <c r="B56" s="64" t="s">
        <v>104</v>
      </c>
      <c r="C56" s="63" t="s">
        <v>84</v>
      </c>
      <c r="D56" s="45">
        <v>2</v>
      </c>
      <c r="E56" s="34"/>
      <c r="F56" s="52" t="s">
        <v>52</v>
      </c>
      <c r="G56" s="33" t="s">
        <v>68</v>
      </c>
      <c r="H56" s="28" t="s">
        <v>53</v>
      </c>
      <c r="I56" s="21">
        <v>64</v>
      </c>
      <c r="J56" s="20">
        <f t="shared" si="1"/>
        <v>640</v>
      </c>
      <c r="K56" s="5">
        <v>42830</v>
      </c>
    </row>
    <row r="57" spans="1:11" s="29" customFormat="1">
      <c r="A57" s="63" t="s">
        <v>84</v>
      </c>
      <c r="B57" s="64" t="s">
        <v>104</v>
      </c>
      <c r="C57" s="63" t="s">
        <v>109</v>
      </c>
      <c r="D57" s="45">
        <v>3</v>
      </c>
      <c r="E57" s="34">
        <v>1</v>
      </c>
      <c r="F57" s="52" t="s">
        <v>54</v>
      </c>
      <c r="G57" s="33" t="s">
        <v>64</v>
      </c>
      <c r="H57" s="28" t="s">
        <v>70</v>
      </c>
      <c r="I57" s="21">
        <v>1059.22</v>
      </c>
      <c r="J57" s="20">
        <f t="shared" si="1"/>
        <v>22243.62</v>
      </c>
      <c r="K57" s="5">
        <v>42830</v>
      </c>
    </row>
    <row r="58" spans="1:11" s="29" customFormat="1">
      <c r="A58" s="63" t="s">
        <v>84</v>
      </c>
      <c r="B58" s="64" t="s">
        <v>104</v>
      </c>
      <c r="C58" s="64" t="s">
        <v>60</v>
      </c>
      <c r="D58" s="45">
        <v>5</v>
      </c>
      <c r="E58" s="34"/>
      <c r="F58" s="52" t="s">
        <v>61</v>
      </c>
      <c r="G58" s="33" t="s">
        <v>64</v>
      </c>
      <c r="H58" s="28" t="s">
        <v>51</v>
      </c>
      <c r="I58" s="21">
        <v>281.31</v>
      </c>
      <c r="J58" s="20">
        <f t="shared" si="1"/>
        <v>56262</v>
      </c>
      <c r="K58" s="5">
        <v>42830</v>
      </c>
    </row>
    <row r="59" spans="1:11" s="29" customFormat="1">
      <c r="A59" s="63" t="s">
        <v>84</v>
      </c>
      <c r="B59" s="64" t="s">
        <v>104</v>
      </c>
      <c r="C59" s="63" t="s">
        <v>60</v>
      </c>
      <c r="D59" s="45">
        <v>5</v>
      </c>
      <c r="E59" s="34"/>
      <c r="F59" s="52" t="s">
        <v>62</v>
      </c>
      <c r="G59" s="33" t="s">
        <v>64</v>
      </c>
      <c r="H59" s="28" t="s">
        <v>50</v>
      </c>
      <c r="I59" s="21">
        <v>160.47999999999999</v>
      </c>
      <c r="J59" s="20">
        <f t="shared" si="1"/>
        <v>8023.9999999999991</v>
      </c>
      <c r="K59" s="5">
        <v>42830</v>
      </c>
    </row>
    <row r="60" spans="1:11" s="29" customFormat="1">
      <c r="A60" s="63" t="s">
        <v>84</v>
      </c>
      <c r="B60" s="64" t="s">
        <v>104</v>
      </c>
      <c r="C60" s="63" t="s">
        <v>84</v>
      </c>
      <c r="D60" s="45">
        <v>2</v>
      </c>
      <c r="E60" s="34"/>
      <c r="F60" s="52" t="s">
        <v>55</v>
      </c>
      <c r="G60" s="33" t="s">
        <v>64</v>
      </c>
      <c r="H60" s="28" t="s">
        <v>60</v>
      </c>
      <c r="I60" s="21">
        <v>22344.01</v>
      </c>
      <c r="J60" s="20">
        <f t="shared" si="1"/>
        <v>111720.04999999999</v>
      </c>
      <c r="K60" s="5">
        <v>42830</v>
      </c>
    </row>
    <row r="61" spans="1:11" s="29" customFormat="1">
      <c r="A61" s="63" t="s">
        <v>84</v>
      </c>
      <c r="B61" s="64" t="s">
        <v>104</v>
      </c>
      <c r="C61" s="63" t="s">
        <v>84</v>
      </c>
      <c r="D61" s="45">
        <v>2</v>
      </c>
      <c r="E61" s="34"/>
      <c r="F61" s="52" t="s">
        <v>56</v>
      </c>
      <c r="G61" s="33" t="s">
        <v>64</v>
      </c>
      <c r="H61" s="28" t="s">
        <v>154</v>
      </c>
      <c r="I61" s="21">
        <v>10640</v>
      </c>
      <c r="J61" s="20">
        <f t="shared" si="1"/>
        <v>148960</v>
      </c>
      <c r="K61" s="5">
        <v>42830</v>
      </c>
    </row>
    <row r="62" spans="1:11" s="29" customFormat="1">
      <c r="A62" s="63" t="s">
        <v>84</v>
      </c>
      <c r="B62" s="64" t="s">
        <v>104</v>
      </c>
      <c r="C62" s="63" t="s">
        <v>109</v>
      </c>
      <c r="D62" s="45">
        <v>3</v>
      </c>
      <c r="E62" s="34">
        <v>6</v>
      </c>
      <c r="F62" s="52" t="s">
        <v>57</v>
      </c>
      <c r="G62" s="33" t="s">
        <v>64</v>
      </c>
      <c r="H62" s="28" t="s">
        <v>58</v>
      </c>
      <c r="I62" s="21">
        <v>460.51</v>
      </c>
      <c r="J62" s="20">
        <f t="shared" si="1"/>
        <v>27630.6</v>
      </c>
      <c r="K62" s="5">
        <v>42830</v>
      </c>
    </row>
    <row r="63" spans="1:11" s="29" customFormat="1">
      <c r="A63" s="63" t="s">
        <v>84</v>
      </c>
      <c r="B63" s="64" t="s">
        <v>104</v>
      </c>
      <c r="C63" s="63" t="s">
        <v>109</v>
      </c>
      <c r="D63" s="45">
        <v>3</v>
      </c>
      <c r="E63" s="34">
        <v>6</v>
      </c>
      <c r="F63" s="52" t="s">
        <v>59</v>
      </c>
      <c r="G63" s="33" t="s">
        <v>64</v>
      </c>
      <c r="H63" s="28" t="s">
        <v>48</v>
      </c>
      <c r="I63" s="21">
        <v>32</v>
      </c>
      <c r="J63" s="20">
        <f t="shared" si="1"/>
        <v>3200</v>
      </c>
      <c r="K63" s="5">
        <v>42830</v>
      </c>
    </row>
    <row r="64" spans="1:11" s="29" customFormat="1">
      <c r="A64" s="63" t="s">
        <v>84</v>
      </c>
      <c r="B64" s="64" t="s">
        <v>104</v>
      </c>
      <c r="C64" s="63" t="s">
        <v>60</v>
      </c>
      <c r="D64" s="45">
        <v>5</v>
      </c>
      <c r="E64" s="34"/>
      <c r="F64" s="52" t="s">
        <v>69</v>
      </c>
      <c r="G64" s="33" t="s">
        <v>64</v>
      </c>
      <c r="H64" s="28" t="s">
        <v>139</v>
      </c>
      <c r="I64" s="21">
        <v>8142</v>
      </c>
      <c r="J64" s="20">
        <f t="shared" si="1"/>
        <v>960756</v>
      </c>
      <c r="K64" s="5">
        <v>42927</v>
      </c>
    </row>
    <row r="65" spans="1:11" s="29" customFormat="1">
      <c r="A65" s="63" t="s">
        <v>84</v>
      </c>
      <c r="B65" s="64" t="s">
        <v>104</v>
      </c>
      <c r="C65" s="64" t="s">
        <v>109</v>
      </c>
      <c r="D65" s="45">
        <v>3</v>
      </c>
      <c r="E65" s="34">
        <v>4</v>
      </c>
      <c r="F65" s="52" t="s">
        <v>72</v>
      </c>
      <c r="G65" s="33" t="s">
        <v>64</v>
      </c>
      <c r="H65" s="28" t="s">
        <v>99</v>
      </c>
      <c r="I65" s="21">
        <v>7699.5</v>
      </c>
      <c r="J65" s="20">
        <f t="shared" si="1"/>
        <v>53896.5</v>
      </c>
      <c r="K65" s="5">
        <v>43010</v>
      </c>
    </row>
    <row r="66" spans="1:11" s="29" customFormat="1">
      <c r="A66" s="63" t="s">
        <v>84</v>
      </c>
      <c r="B66" s="64" t="s">
        <v>104</v>
      </c>
      <c r="C66" s="63" t="s">
        <v>109</v>
      </c>
      <c r="D66" s="45">
        <v>3</v>
      </c>
      <c r="E66" s="34">
        <v>4</v>
      </c>
      <c r="F66" s="49" t="s">
        <v>71</v>
      </c>
      <c r="G66" s="33" t="s">
        <v>64</v>
      </c>
      <c r="H66" s="28" t="s">
        <v>73</v>
      </c>
      <c r="I66" s="21">
        <v>161</v>
      </c>
      <c r="J66" s="20">
        <f t="shared" si="1"/>
        <v>338100</v>
      </c>
      <c r="K66" s="5">
        <v>43028</v>
      </c>
    </row>
    <row r="67" spans="1:11" s="29" customFormat="1">
      <c r="A67" s="63" t="s">
        <v>84</v>
      </c>
      <c r="B67" s="64" t="s">
        <v>104</v>
      </c>
      <c r="C67" s="63" t="s">
        <v>84</v>
      </c>
      <c r="D67" s="45">
        <v>2</v>
      </c>
      <c r="E67" s="34"/>
      <c r="F67" s="49" t="s">
        <v>76</v>
      </c>
      <c r="G67" s="33" t="s">
        <v>77</v>
      </c>
      <c r="H67" s="28" t="s">
        <v>118</v>
      </c>
      <c r="I67" s="21">
        <v>142.19999999999999</v>
      </c>
      <c r="J67" s="20">
        <f t="shared" si="1"/>
        <v>38394</v>
      </c>
      <c r="K67" s="5">
        <v>43069</v>
      </c>
    </row>
    <row r="68" spans="1:11" s="29" customFormat="1">
      <c r="A68" s="63" t="s">
        <v>84</v>
      </c>
      <c r="B68" s="64" t="s">
        <v>104</v>
      </c>
      <c r="C68" s="64" t="s">
        <v>109</v>
      </c>
      <c r="D68" s="45">
        <v>3</v>
      </c>
      <c r="E68" s="34">
        <v>4</v>
      </c>
      <c r="F68" s="49" t="s">
        <v>78</v>
      </c>
      <c r="G68" s="33" t="s">
        <v>64</v>
      </c>
      <c r="H68" s="28" t="s">
        <v>152</v>
      </c>
      <c r="I68" s="21">
        <v>113.53</v>
      </c>
      <c r="J68" s="20">
        <f t="shared" si="1"/>
        <v>25317.19</v>
      </c>
      <c r="K68" s="5">
        <v>43069</v>
      </c>
    </row>
    <row r="69" spans="1:11" s="29" customFormat="1">
      <c r="A69" s="63" t="s">
        <v>84</v>
      </c>
      <c r="B69" s="64" t="s">
        <v>104</v>
      </c>
      <c r="C69" s="64" t="s">
        <v>109</v>
      </c>
      <c r="D69" s="45">
        <v>1</v>
      </c>
      <c r="E69" s="34">
        <v>4</v>
      </c>
      <c r="F69" s="49" t="s">
        <v>79</v>
      </c>
      <c r="G69" s="33" t="s">
        <v>65</v>
      </c>
      <c r="H69" s="28" t="s">
        <v>110</v>
      </c>
      <c r="I69" s="21">
        <v>96.8</v>
      </c>
      <c r="J69" s="20">
        <f t="shared" si="1"/>
        <v>24200</v>
      </c>
      <c r="K69" s="5">
        <v>43069</v>
      </c>
    </row>
    <row r="70" spans="1:11" s="29" customFormat="1">
      <c r="A70" s="63" t="s">
        <v>84</v>
      </c>
      <c r="B70" s="64" t="s">
        <v>104</v>
      </c>
      <c r="C70" s="64" t="s">
        <v>105</v>
      </c>
      <c r="D70" s="45">
        <v>6</v>
      </c>
      <c r="E70" s="34"/>
      <c r="F70" s="49" t="s">
        <v>80</v>
      </c>
      <c r="G70" s="33" t="s">
        <v>64</v>
      </c>
      <c r="H70" s="28" t="s">
        <v>81</v>
      </c>
      <c r="I70" s="21">
        <v>221.07</v>
      </c>
      <c r="J70" s="20">
        <f t="shared" si="1"/>
        <v>5526.75</v>
      </c>
      <c r="K70" s="5">
        <v>43069</v>
      </c>
    </row>
    <row r="71" spans="1:11" s="29" customFormat="1">
      <c r="A71" s="63" t="s">
        <v>84</v>
      </c>
      <c r="B71" s="64" t="s">
        <v>104</v>
      </c>
      <c r="C71" s="63" t="s">
        <v>109</v>
      </c>
      <c r="D71" s="45">
        <v>3</v>
      </c>
      <c r="E71" s="34">
        <v>4</v>
      </c>
      <c r="F71" s="49" t="s">
        <v>82</v>
      </c>
      <c r="G71" s="33" t="s">
        <v>64</v>
      </c>
      <c r="H71" s="28" t="s">
        <v>93</v>
      </c>
      <c r="I71" s="21">
        <v>44.21</v>
      </c>
      <c r="J71" s="20">
        <f t="shared" si="1"/>
        <v>176.84</v>
      </c>
      <c r="K71" s="5">
        <v>43069</v>
      </c>
    </row>
    <row r="72" spans="1:11" s="29" customFormat="1">
      <c r="A72" s="63" t="s">
        <v>84</v>
      </c>
      <c r="B72" s="64" t="s">
        <v>104</v>
      </c>
      <c r="C72" s="63" t="s">
        <v>99</v>
      </c>
      <c r="D72" s="45">
        <v>2</v>
      </c>
      <c r="E72" s="34"/>
      <c r="F72" s="49" t="s">
        <v>83</v>
      </c>
      <c r="G72" s="33" t="s">
        <v>64</v>
      </c>
      <c r="H72" s="28" t="s">
        <v>114</v>
      </c>
      <c r="I72" s="21">
        <v>645.29</v>
      </c>
      <c r="J72" s="20">
        <f t="shared" si="1"/>
        <v>596247.96</v>
      </c>
      <c r="K72" s="5">
        <v>43069</v>
      </c>
    </row>
    <row r="73" spans="1:11" s="29" customFormat="1">
      <c r="A73" s="63" t="s">
        <v>84</v>
      </c>
      <c r="B73" s="64" t="s">
        <v>104</v>
      </c>
      <c r="C73" s="65" t="s">
        <v>99</v>
      </c>
      <c r="D73" s="45">
        <v>2</v>
      </c>
      <c r="E73" s="34"/>
      <c r="F73" s="49" t="s">
        <v>85</v>
      </c>
      <c r="G73" s="41" t="s">
        <v>64</v>
      </c>
      <c r="H73" s="28" t="s">
        <v>119</v>
      </c>
      <c r="I73" s="21">
        <v>245</v>
      </c>
      <c r="J73" s="20">
        <f t="shared" si="1"/>
        <v>903560</v>
      </c>
      <c r="K73" s="5">
        <v>43173</v>
      </c>
    </row>
    <row r="74" spans="1:11" s="29" customFormat="1">
      <c r="A74" s="63" t="s">
        <v>84</v>
      </c>
      <c r="B74" s="64" t="s">
        <v>104</v>
      </c>
      <c r="C74" s="65" t="s">
        <v>109</v>
      </c>
      <c r="D74" s="45">
        <v>3</v>
      </c>
      <c r="E74" s="34">
        <v>4</v>
      </c>
      <c r="F74" s="42" t="s">
        <v>86</v>
      </c>
      <c r="G74" s="41" t="s">
        <v>64</v>
      </c>
      <c r="H74" s="43" t="s">
        <v>87</v>
      </c>
      <c r="I74" s="44">
        <v>203</v>
      </c>
      <c r="J74" s="74">
        <f t="shared" si="1"/>
        <v>203</v>
      </c>
      <c r="K74" s="5">
        <v>43097</v>
      </c>
    </row>
    <row r="75" spans="1:11" s="29" customFormat="1">
      <c r="A75" s="63" t="s">
        <v>84</v>
      </c>
      <c r="B75" s="64" t="s">
        <v>104</v>
      </c>
      <c r="C75" s="65" t="s">
        <v>109</v>
      </c>
      <c r="D75" s="45">
        <v>3</v>
      </c>
      <c r="E75" s="34">
        <v>4</v>
      </c>
      <c r="F75" s="42" t="s">
        <v>88</v>
      </c>
      <c r="G75" s="41" t="s">
        <v>64</v>
      </c>
      <c r="H75" s="43" t="s">
        <v>84</v>
      </c>
      <c r="I75" s="44">
        <v>79.650000000000006</v>
      </c>
      <c r="J75" s="74">
        <f t="shared" si="1"/>
        <v>159.30000000000001</v>
      </c>
      <c r="K75" s="5">
        <v>43097</v>
      </c>
    </row>
    <row r="76" spans="1:11" s="29" customFormat="1">
      <c r="A76" s="63" t="s">
        <v>84</v>
      </c>
      <c r="B76" s="64" t="s">
        <v>104</v>
      </c>
      <c r="C76" s="65" t="s">
        <v>109</v>
      </c>
      <c r="D76" s="45">
        <v>3</v>
      </c>
      <c r="E76" s="34">
        <v>4</v>
      </c>
      <c r="F76" s="42" t="s">
        <v>89</v>
      </c>
      <c r="G76" s="41" t="s">
        <v>64</v>
      </c>
      <c r="H76" s="43" t="s">
        <v>84</v>
      </c>
      <c r="I76" s="44">
        <v>76.7</v>
      </c>
      <c r="J76" s="74">
        <f t="shared" si="1"/>
        <v>153.4</v>
      </c>
      <c r="K76" s="5">
        <v>43097</v>
      </c>
    </row>
    <row r="77" spans="1:11" s="29" customFormat="1">
      <c r="A77" s="63" t="s">
        <v>84</v>
      </c>
      <c r="B77" s="64" t="s">
        <v>104</v>
      </c>
      <c r="C77" s="65" t="s">
        <v>109</v>
      </c>
      <c r="D77" s="45">
        <v>3</v>
      </c>
      <c r="E77" s="34">
        <v>4</v>
      </c>
      <c r="F77" s="42" t="s">
        <v>90</v>
      </c>
      <c r="G77" s="41" t="s">
        <v>64</v>
      </c>
      <c r="H77" s="43" t="s">
        <v>84</v>
      </c>
      <c r="I77" s="44">
        <v>76.7</v>
      </c>
      <c r="J77" s="74">
        <f t="shared" si="1"/>
        <v>153.4</v>
      </c>
      <c r="K77" s="5">
        <v>43097</v>
      </c>
    </row>
    <row r="78" spans="1:11" s="29" customFormat="1">
      <c r="A78" s="63" t="s">
        <v>84</v>
      </c>
      <c r="B78" s="64" t="s">
        <v>104</v>
      </c>
      <c r="C78" s="65" t="s">
        <v>109</v>
      </c>
      <c r="D78" s="45">
        <v>3</v>
      </c>
      <c r="E78" s="59">
        <v>4</v>
      </c>
      <c r="F78" s="49" t="s">
        <v>91</v>
      </c>
      <c r="G78" s="41" t="s">
        <v>64</v>
      </c>
      <c r="H78" s="43" t="s">
        <v>84</v>
      </c>
      <c r="I78" s="44">
        <v>44.84</v>
      </c>
      <c r="J78" s="74">
        <f t="shared" ref="J78:J102" si="2">H78*I78</f>
        <v>89.68</v>
      </c>
      <c r="K78" s="5">
        <v>43097</v>
      </c>
    </row>
    <row r="79" spans="1:11" s="29" customFormat="1">
      <c r="A79" s="63" t="s">
        <v>84</v>
      </c>
      <c r="B79" s="64" t="s">
        <v>104</v>
      </c>
      <c r="C79" s="65" t="s">
        <v>109</v>
      </c>
      <c r="D79" s="45">
        <v>3</v>
      </c>
      <c r="E79" s="59">
        <v>4</v>
      </c>
      <c r="F79" s="49" t="s">
        <v>92</v>
      </c>
      <c r="G79" s="41" t="s">
        <v>64</v>
      </c>
      <c r="H79" s="43" t="s">
        <v>84</v>
      </c>
      <c r="I79" s="44">
        <v>106.2</v>
      </c>
      <c r="J79" s="74">
        <f t="shared" si="2"/>
        <v>212.4</v>
      </c>
      <c r="K79" s="5">
        <v>43097</v>
      </c>
    </row>
    <row r="80" spans="1:11" s="29" customFormat="1">
      <c r="A80" s="63" t="s">
        <v>84</v>
      </c>
      <c r="B80" s="64" t="s">
        <v>104</v>
      </c>
      <c r="C80" s="65" t="s">
        <v>109</v>
      </c>
      <c r="D80" s="45">
        <v>3</v>
      </c>
      <c r="E80" s="60">
        <v>4</v>
      </c>
      <c r="F80" s="49" t="s">
        <v>98</v>
      </c>
      <c r="G80" s="41" t="s">
        <v>64</v>
      </c>
      <c r="H80" s="55" t="s">
        <v>87</v>
      </c>
      <c r="I80" s="56">
        <v>137.75</v>
      </c>
      <c r="J80" s="20">
        <f t="shared" si="2"/>
        <v>137.75</v>
      </c>
      <c r="K80" s="5">
        <v>43098</v>
      </c>
    </row>
    <row r="81" spans="1:11" s="29" customFormat="1">
      <c r="A81" s="63" t="s">
        <v>84</v>
      </c>
      <c r="B81" s="64" t="s">
        <v>104</v>
      </c>
      <c r="C81" s="65" t="s">
        <v>109</v>
      </c>
      <c r="D81" s="45">
        <v>3</v>
      </c>
      <c r="E81" s="60">
        <v>4</v>
      </c>
      <c r="F81" s="61" t="s">
        <v>100</v>
      </c>
      <c r="G81" s="41" t="s">
        <v>64</v>
      </c>
      <c r="H81" s="55" t="s">
        <v>143</v>
      </c>
      <c r="I81" s="56">
        <v>251.02</v>
      </c>
      <c r="J81" s="74">
        <f t="shared" si="2"/>
        <v>38657.08</v>
      </c>
      <c r="K81" s="5">
        <v>43098</v>
      </c>
    </row>
    <row r="82" spans="1:11" s="29" customFormat="1">
      <c r="A82" s="63" t="s">
        <v>84</v>
      </c>
      <c r="B82" s="64" t="s">
        <v>104</v>
      </c>
      <c r="C82" s="65" t="s">
        <v>109</v>
      </c>
      <c r="D82" s="45">
        <v>3</v>
      </c>
      <c r="E82" s="60">
        <v>4</v>
      </c>
      <c r="F82" s="61" t="s">
        <v>101</v>
      </c>
      <c r="G82" s="41" t="s">
        <v>64</v>
      </c>
      <c r="H82" s="55" t="s">
        <v>50</v>
      </c>
      <c r="I82" s="56">
        <v>319</v>
      </c>
      <c r="J82" s="74">
        <f t="shared" si="2"/>
        <v>15950</v>
      </c>
      <c r="K82" s="5">
        <v>43098</v>
      </c>
    </row>
    <row r="83" spans="1:11" s="29" customFormat="1">
      <c r="A83" s="63" t="s">
        <v>84</v>
      </c>
      <c r="B83" s="64" t="s">
        <v>104</v>
      </c>
      <c r="C83" s="65" t="s">
        <v>109</v>
      </c>
      <c r="D83" s="45">
        <v>3</v>
      </c>
      <c r="E83" s="60">
        <v>4</v>
      </c>
      <c r="F83" s="61" t="s">
        <v>102</v>
      </c>
      <c r="G83" s="41" t="s">
        <v>64</v>
      </c>
      <c r="H83" s="55" t="s">
        <v>104</v>
      </c>
      <c r="I83" s="56">
        <v>304.51</v>
      </c>
      <c r="J83" s="74">
        <f t="shared" si="2"/>
        <v>913.53</v>
      </c>
      <c r="K83" s="5">
        <v>43098</v>
      </c>
    </row>
    <row r="84" spans="1:11" s="29" customFormat="1">
      <c r="A84" s="63" t="s">
        <v>84</v>
      </c>
      <c r="B84" s="64" t="s">
        <v>104</v>
      </c>
      <c r="C84" s="65" t="s">
        <v>109</v>
      </c>
      <c r="D84" s="45">
        <v>3</v>
      </c>
      <c r="E84" s="60">
        <v>4</v>
      </c>
      <c r="F84" s="61" t="s">
        <v>103</v>
      </c>
      <c r="G84" s="41" t="s">
        <v>64</v>
      </c>
      <c r="H84" s="55" t="s">
        <v>87</v>
      </c>
      <c r="I84" s="56">
        <v>275.52</v>
      </c>
      <c r="J84" s="74">
        <f t="shared" si="2"/>
        <v>275.52</v>
      </c>
      <c r="K84" s="5">
        <v>43098</v>
      </c>
    </row>
    <row r="85" spans="1:11" s="29" customFormat="1">
      <c r="A85" s="63" t="s">
        <v>84</v>
      </c>
      <c r="B85" s="64" t="s">
        <v>104</v>
      </c>
      <c r="C85" s="66">
        <v>7</v>
      </c>
      <c r="D85" s="53">
        <v>2</v>
      </c>
      <c r="E85" s="60"/>
      <c r="F85" s="52" t="s">
        <v>140</v>
      </c>
      <c r="G85" s="33" t="s">
        <v>67</v>
      </c>
      <c r="H85" s="28" t="s">
        <v>146</v>
      </c>
      <c r="I85" s="21">
        <v>2655</v>
      </c>
      <c r="J85" s="20">
        <f t="shared" si="2"/>
        <v>456660</v>
      </c>
      <c r="K85" s="5">
        <v>42844</v>
      </c>
    </row>
    <row r="86" spans="1:11" s="29" customFormat="1">
      <c r="A86" s="63" t="s">
        <v>84</v>
      </c>
      <c r="B86" s="64" t="s">
        <v>104</v>
      </c>
      <c r="C86" s="66">
        <v>7</v>
      </c>
      <c r="D86" s="53">
        <v>2</v>
      </c>
      <c r="E86" s="60"/>
      <c r="F86" s="62" t="s">
        <v>106</v>
      </c>
      <c r="G86" s="33" t="s">
        <v>67</v>
      </c>
      <c r="H86" s="28" t="s">
        <v>104</v>
      </c>
      <c r="I86" s="21">
        <v>5091.7</v>
      </c>
      <c r="J86" s="20">
        <f t="shared" si="2"/>
        <v>15275.099999999999</v>
      </c>
      <c r="K86" s="5">
        <v>43230</v>
      </c>
    </row>
    <row r="87" spans="1:11" s="29" customFormat="1">
      <c r="A87" s="63" t="s">
        <v>84</v>
      </c>
      <c r="B87" s="64" t="s">
        <v>104</v>
      </c>
      <c r="C87" s="66">
        <v>7</v>
      </c>
      <c r="D87" s="53">
        <v>2</v>
      </c>
      <c r="E87" s="60"/>
      <c r="F87" s="62" t="s">
        <v>107</v>
      </c>
      <c r="G87" s="33" t="s">
        <v>67</v>
      </c>
      <c r="H87" s="28" t="s">
        <v>105</v>
      </c>
      <c r="I87" s="21">
        <v>5091.7</v>
      </c>
      <c r="J87" s="20">
        <f t="shared" si="2"/>
        <v>45825.299999999996</v>
      </c>
      <c r="K87" s="5">
        <v>43230</v>
      </c>
    </row>
    <row r="88" spans="1:11" s="29" customFormat="1">
      <c r="A88" s="63" t="s">
        <v>84</v>
      </c>
      <c r="B88" s="64" t="s">
        <v>104</v>
      </c>
      <c r="C88" s="67">
        <v>6</v>
      </c>
      <c r="D88" s="45">
        <v>3</v>
      </c>
      <c r="E88" s="34">
        <v>4</v>
      </c>
      <c r="F88" s="62" t="s">
        <v>108</v>
      </c>
      <c r="G88" s="33" t="s">
        <v>64</v>
      </c>
      <c r="H88" s="28" t="s">
        <v>84</v>
      </c>
      <c r="I88" s="21">
        <v>165.2</v>
      </c>
      <c r="J88" s="20">
        <f t="shared" si="2"/>
        <v>330.4</v>
      </c>
      <c r="K88" s="5">
        <v>43230</v>
      </c>
    </row>
    <row r="89" spans="1:11" s="29" customFormat="1">
      <c r="A89" s="63" t="s">
        <v>84</v>
      </c>
      <c r="B89" s="64" t="s">
        <v>104</v>
      </c>
      <c r="C89" s="67">
        <v>6</v>
      </c>
      <c r="D89" s="45">
        <v>3</v>
      </c>
      <c r="E89" s="34">
        <v>4</v>
      </c>
      <c r="F89" s="62" t="s">
        <v>126</v>
      </c>
      <c r="G89" s="33" t="s">
        <v>64</v>
      </c>
      <c r="H89" s="28" t="s">
        <v>84</v>
      </c>
      <c r="I89" s="21">
        <v>171.31</v>
      </c>
      <c r="J89" s="20">
        <f t="shared" si="2"/>
        <v>342.62</v>
      </c>
      <c r="K89" s="5">
        <v>43301</v>
      </c>
    </row>
    <row r="90" spans="1:11" s="29" customFormat="1">
      <c r="A90" s="63" t="s">
        <v>84</v>
      </c>
      <c r="B90" s="64" t="s">
        <v>104</v>
      </c>
      <c r="C90" s="66">
        <v>7</v>
      </c>
      <c r="D90" s="53">
        <v>2</v>
      </c>
      <c r="E90" s="77"/>
      <c r="F90" s="62" t="s">
        <v>127</v>
      </c>
      <c r="G90" s="33" t="s">
        <v>66</v>
      </c>
      <c r="H90" s="28" t="s">
        <v>130</v>
      </c>
      <c r="I90" s="21">
        <v>1366.44</v>
      </c>
      <c r="J90" s="20">
        <f t="shared" si="2"/>
        <v>25962.36</v>
      </c>
      <c r="K90" s="5">
        <v>43301</v>
      </c>
    </row>
    <row r="91" spans="1:11" s="29" customFormat="1">
      <c r="A91" s="63" t="s">
        <v>84</v>
      </c>
      <c r="B91" s="64" t="s">
        <v>104</v>
      </c>
      <c r="C91" s="66">
        <v>7</v>
      </c>
      <c r="D91" s="53">
        <v>2</v>
      </c>
      <c r="E91" s="77"/>
      <c r="F91" s="62" t="s">
        <v>128</v>
      </c>
      <c r="G91" s="33" t="s">
        <v>66</v>
      </c>
      <c r="H91" s="28" t="s">
        <v>53</v>
      </c>
      <c r="I91" s="21">
        <v>1579.29</v>
      </c>
      <c r="J91" s="20">
        <f t="shared" si="2"/>
        <v>15792.9</v>
      </c>
      <c r="K91" s="5">
        <v>43301</v>
      </c>
    </row>
    <row r="92" spans="1:11" s="29" customFormat="1">
      <c r="A92" s="63" t="s">
        <v>84</v>
      </c>
      <c r="B92" s="64" t="s">
        <v>104</v>
      </c>
      <c r="C92" s="67">
        <v>6</v>
      </c>
      <c r="D92" s="45">
        <v>3</v>
      </c>
      <c r="E92" s="34">
        <v>4</v>
      </c>
      <c r="F92" s="62" t="s">
        <v>129</v>
      </c>
      <c r="G92" s="33" t="s">
        <v>64</v>
      </c>
      <c r="H92" s="28" t="s">
        <v>109</v>
      </c>
      <c r="I92" s="21">
        <v>64.78</v>
      </c>
      <c r="J92" s="20">
        <f t="shared" si="2"/>
        <v>388.68</v>
      </c>
      <c r="K92" s="5">
        <v>43301</v>
      </c>
    </row>
    <row r="93" spans="1:11" s="29" customFormat="1">
      <c r="A93" s="75" t="s">
        <v>84</v>
      </c>
      <c r="B93" s="76" t="s">
        <v>104</v>
      </c>
      <c r="C93" s="66">
        <v>2</v>
      </c>
      <c r="D93" s="53">
        <v>2</v>
      </c>
      <c r="E93" s="77"/>
      <c r="F93" s="62" t="s">
        <v>120</v>
      </c>
      <c r="G93" s="33" t="s">
        <v>64</v>
      </c>
      <c r="H93" s="28" t="s">
        <v>104</v>
      </c>
      <c r="I93" s="21">
        <v>83.5</v>
      </c>
      <c r="J93" s="20">
        <f t="shared" si="2"/>
        <v>250.5</v>
      </c>
      <c r="K93" s="5">
        <v>43301</v>
      </c>
    </row>
    <row r="94" spans="1:11" s="29" customFormat="1">
      <c r="A94" s="63" t="s">
        <v>84</v>
      </c>
      <c r="B94" s="64" t="s">
        <v>104</v>
      </c>
      <c r="C94" s="67">
        <v>6</v>
      </c>
      <c r="D94" s="45">
        <v>3</v>
      </c>
      <c r="E94" s="34">
        <v>4</v>
      </c>
      <c r="F94" s="62" t="s">
        <v>121</v>
      </c>
      <c r="G94" s="33" t="s">
        <v>64</v>
      </c>
      <c r="H94" s="28" t="s">
        <v>84</v>
      </c>
      <c r="I94" s="21">
        <v>152.6</v>
      </c>
      <c r="J94" s="20">
        <f t="shared" si="2"/>
        <v>305.2</v>
      </c>
      <c r="K94" s="5">
        <v>43301</v>
      </c>
    </row>
    <row r="95" spans="1:11" s="29" customFormat="1">
      <c r="A95" s="63" t="s">
        <v>84</v>
      </c>
      <c r="B95" s="64" t="s">
        <v>104</v>
      </c>
      <c r="C95" s="67">
        <v>6</v>
      </c>
      <c r="D95" s="45">
        <v>3</v>
      </c>
      <c r="E95" s="34">
        <v>4</v>
      </c>
      <c r="F95" s="62" t="s">
        <v>122</v>
      </c>
      <c r="G95" s="33" t="s">
        <v>64</v>
      </c>
      <c r="H95" s="28" t="s">
        <v>84</v>
      </c>
      <c r="I95" s="21">
        <v>106.2</v>
      </c>
      <c r="J95" s="20">
        <f t="shared" si="2"/>
        <v>212.4</v>
      </c>
      <c r="K95" s="5">
        <v>43301</v>
      </c>
    </row>
    <row r="96" spans="1:11" s="29" customFormat="1">
      <c r="A96" s="63" t="s">
        <v>84</v>
      </c>
      <c r="B96" s="64" t="s">
        <v>104</v>
      </c>
      <c r="C96" s="67">
        <v>6</v>
      </c>
      <c r="D96" s="45">
        <v>3</v>
      </c>
      <c r="E96" s="34">
        <v>4</v>
      </c>
      <c r="F96" s="62" t="s">
        <v>123</v>
      </c>
      <c r="G96" s="33" t="s">
        <v>64</v>
      </c>
      <c r="H96" s="28" t="s">
        <v>84</v>
      </c>
      <c r="I96" s="21">
        <v>61.9</v>
      </c>
      <c r="J96" s="20">
        <f t="shared" si="2"/>
        <v>123.8</v>
      </c>
      <c r="K96" s="5">
        <v>43301</v>
      </c>
    </row>
    <row r="97" spans="1:11" s="29" customFormat="1">
      <c r="A97" s="63" t="s">
        <v>84</v>
      </c>
      <c r="B97" s="64" t="s">
        <v>104</v>
      </c>
      <c r="C97" s="67">
        <v>6</v>
      </c>
      <c r="D97" s="45">
        <v>3</v>
      </c>
      <c r="E97" s="34">
        <v>4</v>
      </c>
      <c r="F97" s="62" t="s">
        <v>124</v>
      </c>
      <c r="G97" s="33" t="s">
        <v>64</v>
      </c>
      <c r="H97" s="28" t="s">
        <v>84</v>
      </c>
      <c r="I97" s="21">
        <v>56.14</v>
      </c>
      <c r="J97" s="20">
        <f t="shared" si="2"/>
        <v>112.28</v>
      </c>
      <c r="K97" s="5">
        <v>43301</v>
      </c>
    </row>
    <row r="98" spans="1:11" s="29" customFormat="1">
      <c r="A98" s="79" t="s">
        <v>84</v>
      </c>
      <c r="B98" s="80" t="s">
        <v>109</v>
      </c>
      <c r="C98" s="81">
        <v>5</v>
      </c>
      <c r="D98" s="82">
        <v>8</v>
      </c>
      <c r="E98" s="34"/>
      <c r="F98" s="52" t="s">
        <v>125</v>
      </c>
      <c r="G98" s="41" t="s">
        <v>64</v>
      </c>
      <c r="H98" s="28" t="s">
        <v>87</v>
      </c>
      <c r="I98" s="21">
        <v>2130.61</v>
      </c>
      <c r="J98" s="20">
        <f t="shared" si="2"/>
        <v>2130.61</v>
      </c>
      <c r="K98" s="5">
        <v>43301</v>
      </c>
    </row>
    <row r="99" spans="1:11" s="29" customFormat="1">
      <c r="A99" s="63" t="s">
        <v>84</v>
      </c>
      <c r="B99" s="64" t="s">
        <v>104</v>
      </c>
      <c r="C99" s="63" t="s">
        <v>60</v>
      </c>
      <c r="D99" s="45">
        <v>5</v>
      </c>
      <c r="E99" s="34"/>
      <c r="F99" s="52" t="s">
        <v>149</v>
      </c>
      <c r="G99" s="41" t="s">
        <v>64</v>
      </c>
      <c r="H99" s="28" t="s">
        <v>147</v>
      </c>
      <c r="I99" s="21">
        <v>7375</v>
      </c>
      <c r="J99" s="20">
        <f t="shared" si="2"/>
        <v>2950000</v>
      </c>
      <c r="K99" s="5">
        <v>43354</v>
      </c>
    </row>
    <row r="100" spans="1:11" s="29" customFormat="1">
      <c r="A100" s="63" t="s">
        <v>84</v>
      </c>
      <c r="B100" s="64" t="s">
        <v>104</v>
      </c>
      <c r="C100" s="63" t="s">
        <v>60</v>
      </c>
      <c r="D100" s="45">
        <v>5</v>
      </c>
      <c r="E100" s="34"/>
      <c r="F100" s="52" t="s">
        <v>148</v>
      </c>
      <c r="G100" s="41" t="s">
        <v>64</v>
      </c>
      <c r="H100" s="28" t="s">
        <v>51</v>
      </c>
      <c r="I100" s="21">
        <v>719.52</v>
      </c>
      <c r="J100" s="20">
        <f t="shared" si="2"/>
        <v>143904</v>
      </c>
      <c r="K100" s="5">
        <v>43354</v>
      </c>
    </row>
    <row r="101" spans="1:11" s="29" customFormat="1">
      <c r="A101" s="79" t="s">
        <v>84</v>
      </c>
      <c r="B101" s="80" t="s">
        <v>104</v>
      </c>
      <c r="C101" s="81">
        <v>6</v>
      </c>
      <c r="D101" s="82">
        <v>3</v>
      </c>
      <c r="E101" s="34"/>
      <c r="F101" s="61" t="s">
        <v>151</v>
      </c>
      <c r="G101" s="41" t="s">
        <v>64</v>
      </c>
      <c r="H101" s="28" t="s">
        <v>84</v>
      </c>
      <c r="I101" s="21">
        <v>430.7</v>
      </c>
      <c r="J101" s="20">
        <f t="shared" si="2"/>
        <v>861.4</v>
      </c>
      <c r="K101" s="5">
        <v>43350</v>
      </c>
    </row>
    <row r="102" spans="1:11" s="29" customFormat="1">
      <c r="A102" s="79"/>
      <c r="B102" s="80"/>
      <c r="C102" s="81"/>
      <c r="D102" s="82"/>
      <c r="E102" s="34"/>
      <c r="F102" s="52"/>
      <c r="G102" s="41"/>
      <c r="H102" s="28"/>
      <c r="I102" s="21"/>
      <c r="J102" s="20">
        <f t="shared" si="2"/>
        <v>0</v>
      </c>
      <c r="K102" s="5"/>
    </row>
    <row r="103" spans="1:11">
      <c r="A103" s="68"/>
      <c r="B103" s="68"/>
      <c r="C103" s="68"/>
      <c r="D103" s="39"/>
      <c r="E103" s="40"/>
      <c r="F103" s="54"/>
      <c r="G103" s="51"/>
      <c r="H103" s="19"/>
      <c r="I103" s="57" t="s">
        <v>16</v>
      </c>
      <c r="J103" s="4">
        <f>SUM(J14:J102)</f>
        <v>15155581.16</v>
      </c>
      <c r="K103" s="29"/>
    </row>
    <row r="104" spans="1:11">
      <c r="J104" s="37" t="s">
        <v>7</v>
      </c>
    </row>
    <row r="106" spans="1:11" ht="23.25">
      <c r="A106" s="1"/>
      <c r="B106" s="1"/>
      <c r="C106" s="1"/>
      <c r="F106" s="84" t="s">
        <v>136</v>
      </c>
      <c r="G106" s="38"/>
    </row>
    <row r="108" spans="1:11">
      <c r="A108" s="63" t="s">
        <v>84</v>
      </c>
      <c r="B108" s="64" t="s">
        <v>104</v>
      </c>
      <c r="C108" s="65" t="s">
        <v>105</v>
      </c>
      <c r="D108" s="45">
        <v>6</v>
      </c>
      <c r="E108" s="34"/>
      <c r="F108" s="85" t="s">
        <v>132</v>
      </c>
      <c r="G108" s="33" t="s">
        <v>64</v>
      </c>
      <c r="H108" s="28" t="s">
        <v>133</v>
      </c>
      <c r="I108" s="21">
        <v>57401.69</v>
      </c>
      <c r="J108" s="83">
        <f t="shared" ref="J108:J109" si="3">H108*I108</f>
        <v>631418.59000000008</v>
      </c>
      <c r="K108" s="78" t="s">
        <v>137</v>
      </c>
    </row>
    <row r="109" spans="1:11">
      <c r="A109" s="63" t="s">
        <v>84</v>
      </c>
      <c r="B109" s="64" t="s">
        <v>104</v>
      </c>
      <c r="C109" s="65" t="s">
        <v>105</v>
      </c>
      <c r="D109" s="45">
        <v>6</v>
      </c>
      <c r="E109" s="34"/>
      <c r="F109" s="85" t="s">
        <v>134</v>
      </c>
      <c r="G109" s="33" t="s">
        <v>64</v>
      </c>
      <c r="H109" s="28" t="s">
        <v>135</v>
      </c>
      <c r="I109" s="21">
        <v>64192.01</v>
      </c>
      <c r="J109" s="4">
        <f t="shared" si="3"/>
        <v>962880.15</v>
      </c>
      <c r="K109" s="78" t="s">
        <v>137</v>
      </c>
    </row>
    <row r="111" spans="1:11">
      <c r="J111" s="86">
        <f>SUM(J108:J110)</f>
        <v>1594298.7400000002</v>
      </c>
    </row>
    <row r="263" spans="1:4">
      <c r="A263" s="1"/>
      <c r="B263" s="1"/>
      <c r="C263" s="1"/>
      <c r="D263" s="1">
        <v>110.35</v>
      </c>
    </row>
  </sheetData>
  <sortState ref="F15:I194">
    <sortCondition ref="F14"/>
  </sortState>
  <mergeCells count="2">
    <mergeCell ref="B10:D10"/>
    <mergeCell ref="B11:D11"/>
  </mergeCells>
  <pageMargins left="0.47244094488188981" right="0.47244094488188981" top="0.47244094488188981" bottom="0.47244094488188981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EXISTENCIA AL 30-09-2018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Urraca</dc:creator>
  <cp:lastModifiedBy>Francisco Urraca</cp:lastModifiedBy>
  <cp:lastPrinted>2018-10-05T18:37:00Z</cp:lastPrinted>
  <dcterms:created xsi:type="dcterms:W3CDTF">2015-09-30T14:04:31Z</dcterms:created>
  <dcterms:modified xsi:type="dcterms:W3CDTF">2018-10-05T19:06:52Z</dcterms:modified>
</cp:coreProperties>
</file>